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park\sciebo\Github\junbeom-park-FZJ.github.io\assets\images\posts\"/>
    </mc:Choice>
  </mc:AlternateContent>
  <xr:revisionPtr revIDLastSave="0" documentId="13_ncr:9_{330AD260-A900-4503-95ED-26652E6186E3}" xr6:coauthVersionLast="47" xr6:coauthVersionMax="47" xr10:uidLastSave="{00000000-0000-0000-0000-000000000000}"/>
  <bookViews>
    <workbookView xWindow="-108" yWindow="-108" windowWidth="23256" windowHeight="13896" activeTab="2" xr2:uid="{17C3DB7B-1594-4E5A-8DA1-8692698D95A4}"/>
  </bookViews>
  <sheets>
    <sheet name="연도별 졸업후 상황(초등고)" sheetId="5" r:id="rId1"/>
    <sheet name="연도별 졸업자수" sheetId="1" r:id="rId2"/>
    <sheet name="학위과정별 졸업자수" sheetId="2" r:id="rId3"/>
  </sheets>
  <definedNames>
    <definedName name="_xlchart.v1.0" hidden="1">'연도별 졸업자수'!$A$2:$A$456</definedName>
    <definedName name="_xlchart.v1.1" hidden="1">'연도별 졸업자수'!$B$1:$B$1</definedName>
    <definedName name="_xlchart.v1.10" hidden="1">'연도별 졸업자수'!$F$2:$F$456</definedName>
    <definedName name="_xlchart.v1.2" hidden="1">'연도별 졸업자수'!$B$2:$B$456</definedName>
    <definedName name="_xlchart.v1.3" hidden="1">'연도별 졸업자수'!$C$1:$C$1</definedName>
    <definedName name="_xlchart.v1.4" hidden="1">'연도별 졸업자수'!$C$2:$C$456</definedName>
    <definedName name="_xlchart.v1.5" hidden="1">'연도별 졸업자수'!$D$1:$D$1</definedName>
    <definedName name="_xlchart.v1.6" hidden="1">'연도별 졸업자수'!$D$2:$D$456</definedName>
    <definedName name="_xlchart.v1.7" hidden="1">'연도별 졸업자수'!$E$1:$E$1</definedName>
    <definedName name="_xlchart.v1.8" hidden="1">'연도별 졸업자수'!$E$2:$E$456</definedName>
    <definedName name="_xlchart.v1.9" hidden="1">'연도별 졸업자수'!$F$1:$F$1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2" i="5"/>
  <c r="I24" i="5" a="1"/>
  <c r="K27" i="5" a="1"/>
  <c r="J24" i="5" a="1"/>
  <c r="I28" i="5" a="1"/>
  <c r="K24" i="5" a="1"/>
  <c r="J28" i="5" a="1"/>
  <c r="I25" i="5" a="1"/>
  <c r="K28" i="5" a="1"/>
  <c r="J25" i="5" a="1"/>
  <c r="I26" i="5" a="1"/>
  <c r="J26" i="5" a="1"/>
  <c r="I27" i="5" a="1"/>
  <c r="J27" i="5" a="1"/>
  <c r="K25" i="5" a="1"/>
  <c r="K26" i="5" a="1"/>
  <c r="I4" i="5" a="1"/>
  <c r="K7" i="5" a="1"/>
  <c r="J11" i="5" a="1"/>
  <c r="I15" i="5" a="1"/>
  <c r="K18" i="5" a="1"/>
  <c r="J22" i="5" a="1"/>
  <c r="I8" i="5" a="1"/>
  <c r="K11" i="5" a="1"/>
  <c r="J15" i="5" a="1"/>
  <c r="I19" i="5" a="1"/>
  <c r="K22" i="5" a="1"/>
  <c r="J19" i="5" a="1"/>
  <c r="K13" i="5" a="1"/>
  <c r="J10" i="5" a="1"/>
  <c r="K10" i="5" a="1"/>
  <c r="I11" i="5" a="1"/>
  <c r="J4" i="5" a="1"/>
  <c r="K17" i="5" a="1"/>
  <c r="K4" i="5" a="1"/>
  <c r="J8" i="5" a="1"/>
  <c r="I12" i="5" a="1"/>
  <c r="K15" i="5" a="1"/>
  <c r="I23" i="5" a="1"/>
  <c r="I10" i="5" a="1"/>
  <c r="I18" i="5" a="1"/>
  <c r="J18" i="5" a="1"/>
  <c r="J9" i="5" a="1"/>
  <c r="J17" i="5" a="1"/>
  <c r="I14" i="5" a="1"/>
  <c r="J14" i="5" a="1"/>
  <c r="I22" i="5" a="1"/>
  <c r="I5" i="5" a="1"/>
  <c r="K8" i="5" a="1"/>
  <c r="J12" i="5" a="1"/>
  <c r="I16" i="5" a="1"/>
  <c r="K19" i="5" a="1"/>
  <c r="J23" i="5" a="1"/>
  <c r="J5" i="5" a="1"/>
  <c r="I9" i="5" a="1"/>
  <c r="K12" i="5" a="1"/>
  <c r="J16" i="5" a="1"/>
  <c r="I20" i="5" a="1"/>
  <c r="K23" i="5" a="1"/>
  <c r="K5" i="5" a="1"/>
  <c r="I13" i="5" a="1"/>
  <c r="K16" i="5" a="1"/>
  <c r="J20" i="5" a="1"/>
  <c r="I6" i="5" a="1"/>
  <c r="J13" i="5" a="1"/>
  <c r="I17" i="5" a="1"/>
  <c r="K20" i="5" a="1"/>
  <c r="J6" i="5" a="1"/>
  <c r="I21" i="5" a="1"/>
  <c r="K6" i="5" a="1"/>
  <c r="J21" i="5" a="1"/>
  <c r="I7" i="5" a="1"/>
  <c r="K21" i="5" a="1"/>
  <c r="J7" i="5" a="1"/>
  <c r="K14" i="5" a="1"/>
  <c r="K9" i="5" a="1"/>
  <c r="K3" i="5" a="1"/>
  <c r="J3" i="5" a="1"/>
  <c r="I3" i="5" a="1"/>
  <c r="K26" i="5" l="1"/>
  <c r="K25" i="5"/>
  <c r="J27" i="5"/>
  <c r="I27" i="5"/>
  <c r="J26" i="5"/>
  <c r="I26" i="5"/>
  <c r="J25" i="5"/>
  <c r="K28" i="5"/>
  <c r="I25" i="5"/>
  <c r="J28" i="5"/>
  <c r="K24" i="5"/>
  <c r="I28" i="5"/>
  <c r="J24" i="5"/>
  <c r="K27" i="5"/>
  <c r="I24" i="5"/>
  <c r="K9" i="5"/>
  <c r="K14" i="5"/>
  <c r="J7" i="5"/>
  <c r="K21" i="5"/>
  <c r="I7" i="5"/>
  <c r="J21" i="5"/>
  <c r="K6" i="5"/>
  <c r="I21" i="5"/>
  <c r="J6" i="5"/>
  <c r="K20" i="5"/>
  <c r="I17" i="5"/>
  <c r="J13" i="5"/>
  <c r="I6" i="5"/>
  <c r="J20" i="5"/>
  <c r="K16" i="5"/>
  <c r="I13" i="5"/>
  <c r="K5" i="5"/>
  <c r="K23" i="5"/>
  <c r="I20" i="5"/>
  <c r="J16" i="5"/>
  <c r="K12" i="5"/>
  <c r="I9" i="5"/>
  <c r="J5" i="5"/>
  <c r="J23" i="5"/>
  <c r="K19" i="5"/>
  <c r="I16" i="5"/>
  <c r="J12" i="5"/>
  <c r="K8" i="5"/>
  <c r="I5" i="5"/>
  <c r="I22" i="5"/>
  <c r="J14" i="5"/>
  <c r="I14" i="5"/>
  <c r="J17" i="5"/>
  <c r="J9" i="5"/>
  <c r="J18" i="5"/>
  <c r="I18" i="5"/>
  <c r="I10" i="5"/>
  <c r="I23" i="5"/>
  <c r="K15" i="5"/>
  <c r="I12" i="5"/>
  <c r="J8" i="5"/>
  <c r="K4" i="5"/>
  <c r="K17" i="5"/>
  <c r="J4" i="5"/>
  <c r="I11" i="5"/>
  <c r="K10" i="5"/>
  <c r="J10" i="5"/>
  <c r="K13" i="5"/>
  <c r="J19" i="5"/>
  <c r="K22" i="5"/>
  <c r="I19" i="5"/>
  <c r="J15" i="5"/>
  <c r="K11" i="5"/>
  <c r="I8" i="5"/>
  <c r="J22" i="5"/>
  <c r="K18" i="5"/>
  <c r="I15" i="5"/>
  <c r="J11" i="5"/>
  <c r="K7" i="5"/>
  <c r="I4" i="5"/>
  <c r="K3" i="5"/>
  <c r="J3" i="5"/>
  <c r="I3" i="5"/>
  <c r="D10" i="2"/>
  <c r="E10" i="2"/>
  <c r="F10" i="2"/>
  <c r="G10" i="2"/>
  <c r="D11" i="2"/>
  <c r="E11" i="2"/>
  <c r="F11" i="2"/>
  <c r="G11" i="2"/>
  <c r="G9" i="2"/>
  <c r="F9" i="2"/>
  <c r="E9" i="2"/>
  <c r="D9" i="2"/>
  <c r="C10" i="2"/>
  <c r="C11" i="2"/>
  <c r="C9" i="2"/>
  <c r="B10" i="2"/>
  <c r="B11" i="2"/>
  <c r="B9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<sst xmlns="http://schemas.openxmlformats.org/spreadsheetml/2006/main" count="128" uniqueCount="23">
  <si>
    <t>연도</t>
  </si>
  <si>
    <t>석사</t>
  </si>
  <si>
    <t>박사</t>
  </si>
  <si>
    <t>학사</t>
  </si>
  <si>
    <t>인문</t>
  </si>
  <si>
    <t>사회</t>
  </si>
  <si>
    <t>교육</t>
  </si>
  <si>
    <t>공학</t>
  </si>
  <si>
    <t>자연</t>
  </si>
  <si>
    <t>의약</t>
  </si>
  <si>
    <t>예체능</t>
  </si>
  <si>
    <t>이공계</t>
  </si>
  <si>
    <t>기타</t>
  </si>
  <si>
    <t>학제</t>
  </si>
  <si>
    <t>졸업자</t>
  </si>
  <si>
    <t>진학자</t>
  </si>
  <si>
    <t>초등학교</t>
  </si>
  <si>
    <t>중학교</t>
  </si>
  <si>
    <t>고등학교</t>
  </si>
  <si>
    <t>진학율[%]</t>
  </si>
  <si>
    <t>초=&gt;중</t>
  </si>
  <si>
    <t>중=&gt;고</t>
  </si>
  <si>
    <t>고=&gt;대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</si>
</sst>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3" fontId="0" fillId="0" borderId="0" xfId="0" applyNumberFormat="1"/>
    <xf numFmtId="3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18" fillId="33" borderId="10" xfId="0" applyNumberFormat="1" applyFont="1" applyFill="1" applyBorder="1" applyAlignment="1">
      <alignment wrapText="1"/>
    </xf>
    <xf numFmtId="0" fontId="19" fillId="33" borderId="0" xfId="0" applyFont="1" applyFill="1" applyBorder="1" applyAlignment="1">
      <alignment horizontal="center" vertic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'연도별 졸업후 상황(초등고)'!$I$2</c:f>
              <c:strCache>
                <c:ptCount val="1"/>
                <c:pt idx="0">
                  <c:v>초=&gt;중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'연도별 졸업후 상황(초등고)'!$H$3:$H$29</c:f>
              <c:numCache>
                <c:formatCode>General</c:formatCode>
                <c:ptCount val="2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  <c:pt idx="26">
                  <c:v>2025</c:v>
                </c:pt>
              </c:numCache>
            </c:numRef>
          </c:xVal>
          <c:yVal>
            <c:numRef>
              <c:f>'연도별 졸업후 상황(초등고)'!$I$3:$I$29</c:f>
              <c:numCache>
                <c:formatCode>0.00</c:formatCode>
                <c:ptCount val="27"/>
                <c:pt idx="0">
                  <c:v>99.943082410847978</c:v>
                </c:pt>
                <c:pt idx="1">
                  <c:v>99.956893677034415</c:v>
                </c:pt>
                <c:pt idx="2">
                  <c:v>99.946659467863142</c:v>
                </c:pt>
                <c:pt idx="3">
                  <c:v>99.970643634349813</c:v>
                </c:pt>
                <c:pt idx="4">
                  <c:v>99.973087629227152</c:v>
                </c:pt>
                <c:pt idx="5">
                  <c:v>99.980954469639698</c:v>
                </c:pt>
                <c:pt idx="6">
                  <c:v>99.984019821078562</c:v>
                </c:pt>
                <c:pt idx="7">
                  <c:v>99.983086961926873</c:v>
                </c:pt>
                <c:pt idx="8">
                  <c:v>99.96690637579421</c:v>
                </c:pt>
                <c:pt idx="9">
                  <c:v>99.977085916063942</c:v>
                </c:pt>
                <c:pt idx="10">
                  <c:v>99.983419581930079</c:v>
                </c:pt>
                <c:pt idx="11">
                  <c:v>99.982395779928723</c:v>
                </c:pt>
                <c:pt idx="12">
                  <c:v>99.979434297438345</c:v>
                </c:pt>
                <c:pt idx="13">
                  <c:v>99.978239982859805</c:v>
                </c:pt>
                <c:pt idx="14">
                  <c:v>99.976259373811928</c:v>
                </c:pt>
                <c:pt idx="15">
                  <c:v>99.980784410505279</c:v>
                </c:pt>
                <c:pt idx="16">
                  <c:v>99.977411339507569</c:v>
                </c:pt>
                <c:pt idx="17">
                  <c:v>99.972706557408259</c:v>
                </c:pt>
                <c:pt idx="18">
                  <c:v>99.98105756078651</c:v>
                </c:pt>
                <c:pt idx="19">
                  <c:v>99.98518596393977</c:v>
                </c:pt>
                <c:pt idx="20">
                  <c:v>99.98059638399755</c:v>
                </c:pt>
                <c:pt idx="21">
                  <c:v>99.981043772036614</c:v>
                </c:pt>
                <c:pt idx="22">
                  <c:v>99.992238280357753</c:v>
                </c:pt>
                <c:pt idx="23">
                  <c:v>99.973368101469845</c:v>
                </c:pt>
                <c:pt idx="24">
                  <c:v>99.956463422678596</c:v>
                </c:pt>
                <c:pt idx="25">
                  <c:v>99.964123990987247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8F-498B-92D1-8EBB524B903C}"/>
            </c:ext>
          </c:extLst>
        </c:ser>
        <c:ser>
          <c:idx val="1"/>
          <c:order val="1"/>
          <c:tx>
            <c:strRef>
              <c:f>'연도별 졸업후 상황(초등고)'!$J$2</c:f>
              <c:strCache>
                <c:ptCount val="1"/>
                <c:pt idx="0">
                  <c:v>중=&gt;고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'연도별 졸업후 상황(초등고)'!$H$3:$H$29</c:f>
              <c:numCache>
                <c:formatCode>General</c:formatCode>
                <c:ptCount val="2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  <c:pt idx="26">
                  <c:v>2025</c:v>
                </c:pt>
              </c:numCache>
            </c:numRef>
          </c:xVal>
          <c:yVal>
            <c:numRef>
              <c:f>'연도별 졸업후 상황(초등고)'!$J$3:$J$29</c:f>
              <c:numCache>
                <c:formatCode>0.00</c:formatCode>
                <c:ptCount val="27"/>
                <c:pt idx="0">
                  <c:v>99.440899142563026</c:v>
                </c:pt>
                <c:pt idx="1">
                  <c:v>99.563825035872782</c:v>
                </c:pt>
                <c:pt idx="2">
                  <c:v>99.567123751211085</c:v>
                </c:pt>
                <c:pt idx="3">
                  <c:v>99.546355830256772</c:v>
                </c:pt>
                <c:pt idx="4">
                  <c:v>99.733925057231204</c:v>
                </c:pt>
                <c:pt idx="5">
                  <c:v>99.721342221067403</c:v>
                </c:pt>
                <c:pt idx="6">
                  <c:v>99.74063218269616</c:v>
                </c:pt>
                <c:pt idx="7">
                  <c:v>99.76506519440855</c:v>
                </c:pt>
                <c:pt idx="8">
                  <c:v>99.612573002315713</c:v>
                </c:pt>
                <c:pt idx="9">
                  <c:v>99.66021568917121</c:v>
                </c:pt>
                <c:pt idx="10">
                  <c:v>99.633852153915456</c:v>
                </c:pt>
                <c:pt idx="11">
                  <c:v>99.690984556706425</c:v>
                </c:pt>
                <c:pt idx="12">
                  <c:v>99.683489368834401</c:v>
                </c:pt>
                <c:pt idx="13">
                  <c:v>99.702774875188666</c:v>
                </c:pt>
                <c:pt idx="14">
                  <c:v>99.711084933480336</c:v>
                </c:pt>
                <c:pt idx="15">
                  <c:v>99.718216503378429</c:v>
                </c:pt>
                <c:pt idx="16">
                  <c:v>99.74601673261499</c:v>
                </c:pt>
                <c:pt idx="17">
                  <c:v>99.740740615955829</c:v>
                </c:pt>
                <c:pt idx="18">
                  <c:v>99.733071758953855</c:v>
                </c:pt>
                <c:pt idx="19">
                  <c:v>99.702034423325202</c:v>
                </c:pt>
                <c:pt idx="20">
                  <c:v>99.658501840905316</c:v>
                </c:pt>
                <c:pt idx="21">
                  <c:v>99.666910573120319</c:v>
                </c:pt>
                <c:pt idx="22">
                  <c:v>99.735554898415273</c:v>
                </c:pt>
                <c:pt idx="23">
                  <c:v>99.704684794308989</c:v>
                </c:pt>
                <c:pt idx="24">
                  <c:v>99.622470069555092</c:v>
                </c:pt>
                <c:pt idx="25">
                  <c:v>99.588951262329772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8F-498B-92D1-8EBB524B903C}"/>
            </c:ext>
          </c:extLst>
        </c:ser>
        <c:ser>
          <c:idx val="2"/>
          <c:order val="2"/>
          <c:tx>
            <c:strRef>
              <c:f>'연도별 졸업후 상황(초등고)'!$K$2</c:f>
              <c:strCache>
                <c:ptCount val="1"/>
                <c:pt idx="0">
                  <c:v>고=&gt;대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'연도별 졸업후 상황(초등고)'!$H$3:$H$29</c:f>
              <c:numCache>
                <c:formatCode>General</c:formatCode>
                <c:ptCount val="2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  <c:pt idx="26">
                  <c:v>2025</c:v>
                </c:pt>
              </c:numCache>
            </c:numRef>
          </c:xVal>
          <c:yVal>
            <c:numRef>
              <c:f>'연도별 졸업후 상황(초등고)'!$K$3:$K$29</c:f>
              <c:numCache>
                <c:formatCode>0.00</c:formatCode>
                <c:ptCount val="27"/>
                <c:pt idx="0">
                  <c:v>66.626678596218113</c:v>
                </c:pt>
                <c:pt idx="1">
                  <c:v>67.974740817458084</c:v>
                </c:pt>
                <c:pt idx="2">
                  <c:v>70.438294014589403</c:v>
                </c:pt>
                <c:pt idx="3">
                  <c:v>74.17226145907415</c:v>
                </c:pt>
                <c:pt idx="4">
                  <c:v>79.724193064854603</c:v>
                </c:pt>
                <c:pt idx="5">
                  <c:v>81.284852603856933</c:v>
                </c:pt>
                <c:pt idx="6">
                  <c:v>82.123835354628369</c:v>
                </c:pt>
                <c:pt idx="7">
                  <c:v>82.077967802413497</c:v>
                </c:pt>
                <c:pt idx="8">
                  <c:v>82.7792431001983</c:v>
                </c:pt>
                <c:pt idx="9">
                  <c:v>83.775804619527392</c:v>
                </c:pt>
                <c:pt idx="10">
                  <c:v>81.922026451592757</c:v>
                </c:pt>
                <c:pt idx="11">
                  <c:v>78.936103381165168</c:v>
                </c:pt>
                <c:pt idx="12">
                  <c:v>72.472504425815913</c:v>
                </c:pt>
                <c:pt idx="13">
                  <c:v>71.286617121390123</c:v>
                </c:pt>
                <c:pt idx="14">
                  <c:v>70.734493351520996</c:v>
                </c:pt>
                <c:pt idx="15">
                  <c:v>70.905063801081553</c:v>
                </c:pt>
                <c:pt idx="16">
                  <c:v>70.784223883846607</c:v>
                </c:pt>
                <c:pt idx="17">
                  <c:v>69.78248776329086</c:v>
                </c:pt>
                <c:pt idx="18">
                  <c:v>68.868658414552229</c:v>
                </c:pt>
                <c:pt idx="19">
                  <c:v>69.707260676557027</c:v>
                </c:pt>
                <c:pt idx="20">
                  <c:v>70.369732178022844</c:v>
                </c:pt>
                <c:pt idx="21">
                  <c:v>72.523497470886724</c:v>
                </c:pt>
                <c:pt idx="22">
                  <c:v>73.653703301601098</c:v>
                </c:pt>
                <c:pt idx="23">
                  <c:v>73.345670289245533</c:v>
                </c:pt>
                <c:pt idx="24">
                  <c:v>72.808727408062154</c:v>
                </c:pt>
                <c:pt idx="25">
                  <c:v>73.572418273452129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8F-498B-92D1-8EBB524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97807"/>
        <c:axId val="1321398287"/>
      </c:scatterChart>
      <c:valAx>
        <c:axId val="1321397807"/>
        <c:scaling>
          <c:orientation val="minMax"/>
          <c:max val="2025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98287"/>
        <c:crosses val="autoZero"/>
        <c:crossBetween val="midCat"/>
        <c:majorUnit val="10"/>
        <c:minorUnit val="5"/>
      </c:valAx>
      <c:valAx>
        <c:axId val="1321398287"/>
        <c:scaling>
          <c:orientation val="minMax"/>
          <c:max val="105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 b="1">
                    <a:solidFill>
                      <a:sysClr val="windowText" lastClr="000000"/>
                    </a:solidFill>
                  </a:rPr>
                  <a:t>진학률 </a:t>
                </a:r>
                <a:r>
                  <a:rPr lang="en-US" altLang="ko-KR" sz="1400" b="1">
                    <a:solidFill>
                      <a:sysClr val="windowText" lastClr="000000"/>
                    </a:solidFill>
                  </a:rPr>
                  <a:t>[%]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97807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'연도별 졸업자수'!$B$1:$B$1</c:f>
              <c:strCache>
                <c:ptCount val="1"/>
                <c:pt idx="0">
                  <c:v>학사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'연도별 졸업자수'!$A$2:$A$456</c:f>
              <c:numCache>
                <c:formatCode>General</c:formatCode>
                <c:ptCount val="45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</c:numCache>
            </c:numRef>
          </c:xVal>
          <c:yVal>
            <c:numRef>
              <c:f>'연도별 졸업자수'!$B$2:$B$456</c:f>
              <c:numCache>
                <c:formatCode>#,##0</c:formatCode>
                <c:ptCount val="455"/>
                <c:pt idx="0">
                  <c:v>209496</c:v>
                </c:pt>
                <c:pt idx="1">
                  <c:v>219731</c:v>
                </c:pt>
                <c:pt idx="2">
                  <c:v>244897</c:v>
                </c:pt>
                <c:pt idx="3">
                  <c:v>249924</c:v>
                </c:pt>
                <c:pt idx="4">
                  <c:v>263625</c:v>
                </c:pt>
                <c:pt idx="5">
                  <c:v>274439</c:v>
                </c:pt>
                <c:pt idx="6">
                  <c:v>274428</c:v>
                </c:pt>
                <c:pt idx="7">
                  <c:v>276675</c:v>
                </c:pt>
                <c:pt idx="8">
                  <c:v>283787</c:v>
                </c:pt>
                <c:pt idx="9">
                  <c:v>289633</c:v>
                </c:pt>
                <c:pt idx="10">
                  <c:v>285405</c:v>
                </c:pt>
                <c:pt idx="11">
                  <c:v>285559</c:v>
                </c:pt>
                <c:pt idx="12">
                  <c:v>299541</c:v>
                </c:pt>
                <c:pt idx="13">
                  <c:v>303952</c:v>
                </c:pt>
                <c:pt idx="14">
                  <c:v>300007</c:v>
                </c:pt>
                <c:pt idx="15">
                  <c:v>306296</c:v>
                </c:pt>
                <c:pt idx="16">
                  <c:v>326770</c:v>
                </c:pt>
                <c:pt idx="17">
                  <c:v>338476</c:v>
                </c:pt>
                <c:pt idx="18">
                  <c:v>339507</c:v>
                </c:pt>
                <c:pt idx="19">
                  <c:v>327527</c:v>
                </c:pt>
                <c:pt idx="20">
                  <c:v>327707</c:v>
                </c:pt>
                <c:pt idx="21">
                  <c:v>327721</c:v>
                </c:pt>
                <c:pt idx="22">
                  <c:v>329250</c:v>
                </c:pt>
                <c:pt idx="23">
                  <c:v>339907</c:v>
                </c:pt>
                <c:pt idx="24">
                  <c:v>318335</c:v>
                </c:pt>
                <c:pt idx="25">
                  <c:v>314502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25-402F-9719-BDFE7B6D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5807"/>
        <c:axId val="82117620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'연도별 졸업자수'!$C$1:$C$1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'연도별 졸업자수'!$A$2:$A$456</c15:sqref>
                        </c15:formulaRef>
                      </c:ext>
                    </c:extLst>
                    <c:numCache>
                      <c:formatCode>General</c:formatCode>
                      <c:ptCount val="455"/>
                      <c:pt idx="0">
                        <c:v>1999</c:v>
                      </c:pt>
                      <c:pt idx="1">
                        <c:v>2000</c:v>
                      </c:pt>
                      <c:pt idx="2">
                        <c:v>2001</c:v>
                      </c:pt>
                      <c:pt idx="3">
                        <c:v>2002</c:v>
                      </c:pt>
                      <c:pt idx="4">
                        <c:v>2003</c:v>
                      </c:pt>
                      <c:pt idx="5">
                        <c:v>2004</c:v>
                      </c:pt>
                      <c:pt idx="6">
                        <c:v>2005</c:v>
                      </c:pt>
                      <c:pt idx="7">
                        <c:v>2006</c:v>
                      </c:pt>
                      <c:pt idx="8">
                        <c:v>2007</c:v>
                      </c:pt>
                      <c:pt idx="9">
                        <c:v>2008</c:v>
                      </c:pt>
                      <c:pt idx="10">
                        <c:v>2009</c:v>
                      </c:pt>
                      <c:pt idx="11">
                        <c:v>2010</c:v>
                      </c:pt>
                      <c:pt idx="12">
                        <c:v>2011</c:v>
                      </c:pt>
                      <c:pt idx="13">
                        <c:v>2012</c:v>
                      </c:pt>
                      <c:pt idx="14">
                        <c:v>2013</c:v>
                      </c:pt>
                      <c:pt idx="15">
                        <c:v>2014</c:v>
                      </c:pt>
                      <c:pt idx="16">
                        <c:v>2015</c:v>
                      </c:pt>
                      <c:pt idx="17">
                        <c:v>2016</c:v>
                      </c:pt>
                      <c:pt idx="18">
                        <c:v>2017</c:v>
                      </c:pt>
                      <c:pt idx="19">
                        <c:v>2018</c:v>
                      </c:pt>
                      <c:pt idx="20">
                        <c:v>2019</c:v>
                      </c:pt>
                      <c:pt idx="21">
                        <c:v>2020</c:v>
                      </c:pt>
                      <c:pt idx="22">
                        <c:v>2021</c:v>
                      </c:pt>
                      <c:pt idx="23">
                        <c:v>2022</c:v>
                      </c:pt>
                      <c:pt idx="24">
                        <c:v>2023</c:v>
                      </c:pt>
                      <c:pt idx="25">
                        <c:v>2024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'연도별 졸업자수'!$C$2:$C$456</c15:sqref>
                        </c15:formulaRef>
                      </c:ext>
                    </c:extLst>
                    <c:numCache>
                      <c:formatCode>#,##0</c:formatCode>
                      <c:ptCount val="455"/>
                      <c:pt idx="0">
                        <c:v>5106</c:v>
                      </c:pt>
                      <c:pt idx="1">
                        <c:v>5233</c:v>
                      </c:pt>
                      <c:pt idx="2">
                        <c:v>5195</c:v>
                      </c:pt>
                      <c:pt idx="3">
                        <c:v>5072</c:v>
                      </c:pt>
                      <c:pt idx="4">
                        <c:v>5499</c:v>
                      </c:pt>
                      <c:pt idx="5">
                        <c:v>7381</c:v>
                      </c:pt>
                      <c:pt idx="6">
                        <c:v>5595</c:v>
                      </c:pt>
                      <c:pt idx="7">
                        <c:v>6129</c:v>
                      </c:pt>
                      <c:pt idx="8">
                        <c:v>5929</c:v>
                      </c:pt>
                      <c:pt idx="9">
                        <c:v>6963</c:v>
                      </c:pt>
                      <c:pt idx="10">
                        <c:v>6346</c:v>
                      </c:pt>
                      <c:pt idx="11">
                        <c:v>5956</c:v>
                      </c:pt>
                      <c:pt idx="12">
                        <c:v>5574</c:v>
                      </c:pt>
                      <c:pt idx="13">
                        <c:v>5225</c:v>
                      </c:pt>
                      <c:pt idx="14">
                        <c:v>5055</c:v>
                      </c:pt>
                      <c:pt idx="15">
                        <c:v>4690</c:v>
                      </c:pt>
                      <c:pt idx="16">
                        <c:v>4357</c:v>
                      </c:pt>
                      <c:pt idx="17">
                        <c:v>3833</c:v>
                      </c:pt>
                      <c:pt idx="18">
                        <c:v>3857</c:v>
                      </c:pt>
                      <c:pt idx="19">
                        <c:v>3792</c:v>
                      </c:pt>
                      <c:pt idx="20">
                        <c:v>3824</c:v>
                      </c:pt>
                      <c:pt idx="21">
                        <c:v>3717</c:v>
                      </c:pt>
                      <c:pt idx="22">
                        <c:v>3818</c:v>
                      </c:pt>
                      <c:pt idx="23">
                        <c:v>3822</c:v>
                      </c:pt>
                      <c:pt idx="24">
                        <c:v>3575</c:v>
                      </c:pt>
                      <c:pt idx="25">
                        <c:v>3484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0D25-402F-9719-BDFE7B6D0BD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'연도별 졸업자수'!$D$1:$D$1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'연도별 졸업자수'!$A$2:$A$456</c15:sqref>
                        </c15:formulaRef>
                      </c:ext>
                    </c:extLst>
                    <c:numCache>
                      <c:formatCode>General</c:formatCode>
                      <c:ptCount val="455"/>
                      <c:pt idx="0">
                        <c:v>1999</c:v>
                      </c:pt>
                      <c:pt idx="1">
                        <c:v>2000</c:v>
                      </c:pt>
                      <c:pt idx="2">
                        <c:v>2001</c:v>
                      </c:pt>
                      <c:pt idx="3">
                        <c:v>2002</c:v>
                      </c:pt>
                      <c:pt idx="4">
                        <c:v>2003</c:v>
                      </c:pt>
                      <c:pt idx="5">
                        <c:v>2004</c:v>
                      </c:pt>
                      <c:pt idx="6">
                        <c:v>2005</c:v>
                      </c:pt>
                      <c:pt idx="7">
                        <c:v>2006</c:v>
                      </c:pt>
                      <c:pt idx="8">
                        <c:v>2007</c:v>
                      </c:pt>
                      <c:pt idx="9">
                        <c:v>2008</c:v>
                      </c:pt>
                      <c:pt idx="10">
                        <c:v>2009</c:v>
                      </c:pt>
                      <c:pt idx="11">
                        <c:v>2010</c:v>
                      </c:pt>
                      <c:pt idx="12">
                        <c:v>2011</c:v>
                      </c:pt>
                      <c:pt idx="13">
                        <c:v>2012</c:v>
                      </c:pt>
                      <c:pt idx="14">
                        <c:v>2013</c:v>
                      </c:pt>
                      <c:pt idx="15">
                        <c:v>2014</c:v>
                      </c:pt>
                      <c:pt idx="16">
                        <c:v>2015</c:v>
                      </c:pt>
                      <c:pt idx="17">
                        <c:v>2016</c:v>
                      </c:pt>
                      <c:pt idx="18">
                        <c:v>2017</c:v>
                      </c:pt>
                      <c:pt idx="19">
                        <c:v>2018</c:v>
                      </c:pt>
                      <c:pt idx="20">
                        <c:v>2019</c:v>
                      </c:pt>
                      <c:pt idx="21">
                        <c:v>2020</c:v>
                      </c:pt>
                      <c:pt idx="22">
                        <c:v>2021</c:v>
                      </c:pt>
                      <c:pt idx="23">
                        <c:v>2022</c:v>
                      </c:pt>
                      <c:pt idx="24">
                        <c:v>2023</c:v>
                      </c:pt>
                      <c:pt idx="25">
                        <c:v>2024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'연도별 졸업자수'!$D$2:$D$456</c15:sqref>
                        </c15:formulaRef>
                      </c:ext>
                    </c:extLst>
                    <c:numCache>
                      <c:formatCode>#,##0</c:formatCode>
                      <c:ptCount val="455"/>
                      <c:pt idx="0">
                        <c:v>204390</c:v>
                      </c:pt>
                      <c:pt idx="1">
                        <c:v>214498</c:v>
                      </c:pt>
                      <c:pt idx="2">
                        <c:v>239702</c:v>
                      </c:pt>
                      <c:pt idx="3">
                        <c:v>244852</c:v>
                      </c:pt>
                      <c:pt idx="4">
                        <c:v>258126</c:v>
                      </c:pt>
                      <c:pt idx="5">
                        <c:v>267058</c:v>
                      </c:pt>
                      <c:pt idx="6">
                        <c:v>268833</c:v>
                      </c:pt>
                      <c:pt idx="7">
                        <c:v>270546</c:v>
                      </c:pt>
                      <c:pt idx="8">
                        <c:v>277858</c:v>
                      </c:pt>
                      <c:pt idx="9">
                        <c:v>282670</c:v>
                      </c:pt>
                      <c:pt idx="10">
                        <c:v>279059</c:v>
                      </c:pt>
                      <c:pt idx="11">
                        <c:v>279603</c:v>
                      </c:pt>
                      <c:pt idx="12">
                        <c:v>293967</c:v>
                      </c:pt>
                      <c:pt idx="13">
                        <c:v>298727</c:v>
                      </c:pt>
                      <c:pt idx="14">
                        <c:v>294952</c:v>
                      </c:pt>
                      <c:pt idx="15">
                        <c:v>301606</c:v>
                      </c:pt>
                      <c:pt idx="16">
                        <c:v>322413</c:v>
                      </c:pt>
                      <c:pt idx="17">
                        <c:v>334643</c:v>
                      </c:pt>
                      <c:pt idx="18">
                        <c:v>335650</c:v>
                      </c:pt>
                      <c:pt idx="19">
                        <c:v>323735</c:v>
                      </c:pt>
                      <c:pt idx="20">
                        <c:v>323883</c:v>
                      </c:pt>
                      <c:pt idx="21">
                        <c:v>324004</c:v>
                      </c:pt>
                      <c:pt idx="22">
                        <c:v>325432</c:v>
                      </c:pt>
                      <c:pt idx="23">
                        <c:v>336085</c:v>
                      </c:pt>
                      <c:pt idx="24">
                        <c:v>314760</c:v>
                      </c:pt>
                      <c:pt idx="25">
                        <c:v>311018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D25-402F-9719-BDFE7B6D0BD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'연도별 졸업자수'!$E$1:$E$1</c:f>
              <c:strCache>
                <c:ptCount val="1"/>
                <c:pt idx="0">
                  <c:v>석사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'연도별 졸업자수'!$A$2:$A$456</c:f>
              <c:numCache>
                <c:formatCode>General</c:formatCode>
                <c:ptCount val="45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</c:numCache>
            </c:numRef>
          </c:xVal>
          <c:yVal>
            <c:numRef>
              <c:f>'연도별 졸업자수'!$E$2:$E$456</c:f>
              <c:numCache>
                <c:formatCode>#,##0</c:formatCode>
                <c:ptCount val="455"/>
                <c:pt idx="0">
                  <c:v>41482</c:v>
                </c:pt>
                <c:pt idx="1">
                  <c:v>47226</c:v>
                </c:pt>
                <c:pt idx="2">
                  <c:v>53109</c:v>
                </c:pt>
                <c:pt idx="3">
                  <c:v>56991</c:v>
                </c:pt>
                <c:pt idx="4">
                  <c:v>64259</c:v>
                </c:pt>
                <c:pt idx="5">
                  <c:v>66720</c:v>
                </c:pt>
                <c:pt idx="6">
                  <c:v>68439</c:v>
                </c:pt>
                <c:pt idx="7">
                  <c:v>69834</c:v>
                </c:pt>
                <c:pt idx="8">
                  <c:v>70092</c:v>
                </c:pt>
                <c:pt idx="9">
                  <c:v>72924</c:v>
                </c:pt>
                <c:pt idx="10">
                  <c:v>75685</c:v>
                </c:pt>
                <c:pt idx="11">
                  <c:v>77328</c:v>
                </c:pt>
                <c:pt idx="12">
                  <c:v>79403</c:v>
                </c:pt>
                <c:pt idx="13">
                  <c:v>82765</c:v>
                </c:pt>
                <c:pt idx="14">
                  <c:v>82938</c:v>
                </c:pt>
                <c:pt idx="15">
                  <c:v>82805</c:v>
                </c:pt>
                <c:pt idx="16">
                  <c:v>81664</c:v>
                </c:pt>
                <c:pt idx="17">
                  <c:v>81460</c:v>
                </c:pt>
                <c:pt idx="18">
                  <c:v>83605</c:v>
                </c:pt>
                <c:pt idx="19">
                  <c:v>82858</c:v>
                </c:pt>
                <c:pt idx="20">
                  <c:v>82137</c:v>
                </c:pt>
                <c:pt idx="21">
                  <c:v>83046</c:v>
                </c:pt>
                <c:pt idx="22">
                  <c:v>80030</c:v>
                </c:pt>
                <c:pt idx="23">
                  <c:v>83869</c:v>
                </c:pt>
                <c:pt idx="24">
                  <c:v>83680</c:v>
                </c:pt>
                <c:pt idx="25">
                  <c:v>87947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D25-402F-9719-BDFE7B6D0BD1}"/>
            </c:ext>
          </c:extLst>
        </c:ser>
        <c:ser>
          <c:idx val="4"/>
          <c:order val="4"/>
          <c:tx>
            <c:strRef>
              <c:f>'연도별 졸업자수'!$F$1:$F$1</c:f>
              <c:strCache>
                <c:ptCount val="1"/>
                <c:pt idx="0">
                  <c:v>박사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'연도별 졸업자수'!$A$2:$A$456</c:f>
              <c:numCache>
                <c:formatCode>General</c:formatCode>
                <c:ptCount val="45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</c:numCache>
            </c:numRef>
          </c:xVal>
          <c:yVal>
            <c:numRef>
              <c:f>'연도별 졸업자수'!$F$2:$F$456</c:f>
              <c:numCache>
                <c:formatCode>#,##0</c:formatCode>
                <c:ptCount val="455"/>
                <c:pt idx="0">
                  <c:v>5586</c:v>
                </c:pt>
                <c:pt idx="1">
                  <c:v>6141</c:v>
                </c:pt>
                <c:pt idx="2">
                  <c:v>6221</c:v>
                </c:pt>
                <c:pt idx="3">
                  <c:v>6757</c:v>
                </c:pt>
                <c:pt idx="4">
                  <c:v>7240</c:v>
                </c:pt>
                <c:pt idx="5">
                  <c:v>8008</c:v>
                </c:pt>
                <c:pt idx="6">
                  <c:v>8602</c:v>
                </c:pt>
                <c:pt idx="7">
                  <c:v>8909</c:v>
                </c:pt>
                <c:pt idx="8">
                  <c:v>9082</c:v>
                </c:pt>
                <c:pt idx="9">
                  <c:v>9369</c:v>
                </c:pt>
                <c:pt idx="10">
                  <c:v>9912</c:v>
                </c:pt>
                <c:pt idx="11">
                  <c:v>10542</c:v>
                </c:pt>
                <c:pt idx="12">
                  <c:v>11645</c:v>
                </c:pt>
                <c:pt idx="13">
                  <c:v>12243</c:v>
                </c:pt>
                <c:pt idx="14">
                  <c:v>12625</c:v>
                </c:pt>
                <c:pt idx="15">
                  <c:v>12931</c:v>
                </c:pt>
                <c:pt idx="16">
                  <c:v>13077</c:v>
                </c:pt>
                <c:pt idx="17">
                  <c:v>13882</c:v>
                </c:pt>
                <c:pt idx="18">
                  <c:v>14316</c:v>
                </c:pt>
                <c:pt idx="19">
                  <c:v>14674</c:v>
                </c:pt>
                <c:pt idx="20">
                  <c:v>15308</c:v>
                </c:pt>
                <c:pt idx="21">
                  <c:v>16139</c:v>
                </c:pt>
                <c:pt idx="22">
                  <c:v>16420</c:v>
                </c:pt>
                <c:pt idx="23">
                  <c:v>17760</c:v>
                </c:pt>
                <c:pt idx="24">
                  <c:v>17673</c:v>
                </c:pt>
                <c:pt idx="25">
                  <c:v>18714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D25-402F-9719-BDFE7B6D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669135"/>
        <c:axId val="1220681615"/>
      </c:scatterChart>
      <c:valAx>
        <c:axId val="821185807"/>
        <c:scaling>
          <c:orientation val="minMax"/>
          <c:max val="2025"/>
          <c:min val="1995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76207"/>
        <c:crosses val="autoZero"/>
        <c:crossBetween val="midCat"/>
        <c:minorUnit val="5"/>
      </c:valAx>
      <c:valAx>
        <c:axId val="821176207"/>
        <c:scaling>
          <c:orientation val="minMax"/>
          <c:max val="4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200" b="1">
                    <a:solidFill>
                      <a:sysClr val="windowText" lastClr="000000"/>
                    </a:solidFill>
                  </a:rPr>
                  <a:t>학사 졸업자수 </a:t>
                </a:r>
                <a:r>
                  <a:rPr lang="en-US" altLang="ko-KR" sz="1200" b="1">
                    <a:solidFill>
                      <a:sysClr val="windowText" lastClr="000000"/>
                    </a:solidFill>
                  </a:rPr>
                  <a:t>[</a:t>
                </a:r>
                <a:r>
                  <a:rPr lang="ko-KR" altLang="en-US" sz="1200" b="1">
                    <a:solidFill>
                      <a:sysClr val="windowText" lastClr="000000"/>
                    </a:solidFill>
                  </a:rPr>
                  <a:t>단위</a:t>
                </a:r>
                <a:r>
                  <a:rPr lang="en-US" altLang="ko-KR" sz="1200" b="1">
                    <a:solidFill>
                      <a:sysClr val="windowText" lastClr="000000"/>
                    </a:solidFill>
                  </a:rPr>
                  <a:t>: </a:t>
                </a:r>
                <a:r>
                  <a:rPr lang="ko-KR" altLang="en-US" sz="1200" b="1">
                    <a:solidFill>
                      <a:sysClr val="windowText" lastClr="000000"/>
                    </a:solidFill>
                  </a:rPr>
                  <a:t>만명</a:t>
                </a:r>
                <a:r>
                  <a:rPr lang="en-US" altLang="ko-KR" sz="1200" b="1">
                    <a:solidFill>
                      <a:sysClr val="windowText" lastClr="000000"/>
                    </a:solidFill>
                  </a:rPr>
                  <a:t>]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85807"/>
        <c:crosses val="autoZero"/>
        <c:crossBetween val="midCat"/>
        <c:dispUnits>
          <c:builtInUnit val="tenThousands"/>
        </c:dispUnits>
      </c:valAx>
      <c:valAx>
        <c:axId val="1220681615"/>
        <c:scaling>
          <c:orientation val="minMax"/>
          <c:max val="20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석</a:t>
                </a:r>
                <a:r>
                  <a:rPr lang="en-US" altLang="ko-KR" sz="1200" b="1" i="0" u="none" strike="noStrike" kern="1200" baseline="0">
                    <a:solidFill>
                      <a:sysClr val="windowText" lastClr="000000"/>
                    </a:solidFill>
                  </a:rPr>
                  <a:t>/</a:t>
                </a:r>
                <a:r>
                  <a:rPr lang="ko-KR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박사 졸업자수 </a:t>
                </a:r>
                <a:r>
                  <a:rPr lang="en-US" altLang="ko-KR" sz="1200" b="1" i="0" u="none" strike="noStrike" kern="1200" baseline="0">
                    <a:solidFill>
                      <a:sysClr val="windowText" lastClr="000000"/>
                    </a:solidFill>
                  </a:rPr>
                  <a:t>[</a:t>
                </a:r>
                <a:r>
                  <a:rPr lang="ko-KR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단위</a:t>
                </a:r>
                <a:r>
                  <a:rPr lang="en-US" altLang="ko-KR" sz="1200" b="1" i="0" u="none" strike="noStrike" kern="1200" baseline="0">
                    <a:solidFill>
                      <a:sysClr val="windowText" lastClr="000000"/>
                    </a:solidFill>
                  </a:rPr>
                  <a:t>: </a:t>
                </a:r>
                <a:r>
                  <a:rPr lang="ko-KR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만명</a:t>
                </a:r>
                <a:r>
                  <a:rPr lang="en-US" altLang="ko-KR" sz="1200" b="1" i="0" u="none" strike="noStrike" kern="1200" baseline="0">
                    <a:solidFill>
                      <a:sysClr val="windowText" lastClr="000000"/>
                    </a:solidFill>
                  </a:rPr>
                  <a:t>]</a:t>
                </a:r>
                <a:endParaRPr lang="en-US" sz="1200" b="1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69135"/>
        <c:crosses val="max"/>
        <c:crossBetween val="midCat"/>
        <c:dispUnits>
          <c:builtInUnit val="tenThousands"/>
        </c:dispUnits>
      </c:valAx>
      <c:valAx>
        <c:axId val="1220669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0681615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'학위과정별 졸업자수'!$A$15</c:f>
              <c:strCache>
                <c:ptCount val="1"/>
                <c:pt idx="0">
                  <c:v>이공계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'학위과정별 졸업자수'!$B$14:$D$14</c:f>
              <c:numCache>
                <c:formatCode>General</c:formatCode>
                <c:ptCount val="3"/>
                <c:pt idx="0">
                  <c:v>2015</c:v>
                </c:pt>
                <c:pt idx="1">
                  <c:v>2020</c:v>
                </c:pt>
                <c:pt idx="2">
                  <c:v>2024</c:v>
                </c:pt>
              </c:numCache>
            </c:numRef>
          </c:cat>
          <c:val>
            <c:numRef>
              <c:f>'학위과정별 졸업자수'!$B$15:$D$15</c:f>
              <c:numCache>
                <c:formatCode>General</c:formatCode>
                <c:ptCount val="3"/>
                <c:pt idx="0">
                  <c:v>126785</c:v>
                </c:pt>
                <c:pt idx="1">
                  <c:v>127500</c:v>
                </c:pt>
                <c:pt idx="2">
                  <c:v>136490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3-4472-A86A-DB0C191022DB}"/>
            </c:ext>
          </c:extLst>
        </c:ser>
        <c:ser>
          <c:idx val="1"/>
          <c:order val="1"/>
          <c:tx>
            <c:strRef>
              <c:f>'학위과정별 졸업자수'!$A$16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'학위과정별 졸업자수'!$B$14:$D$14</c:f>
              <c:numCache>
                <c:formatCode>General</c:formatCode>
                <c:ptCount val="3"/>
                <c:pt idx="0">
                  <c:v>2015</c:v>
                </c:pt>
                <c:pt idx="1">
                  <c:v>2020</c:v>
                </c:pt>
                <c:pt idx="2">
                  <c:v>2024</c:v>
                </c:pt>
              </c:numCache>
            </c:numRef>
          </c:cat>
          <c:val>
            <c:numRef>
              <c:f>'학위과정별 졸업자수'!$B$16:$D$16</c:f>
              <c:numCache>
                <c:formatCode>General</c:formatCode>
                <c:ptCount val="3"/>
                <c:pt idx="0">
                  <c:v>262478</c:v>
                </c:pt>
                <c:pt idx="1">
                  <c:v>256810</c:v>
                </c:pt>
                <c:pt idx="2">
                  <c:v>238640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3-4472-A86A-DB0C19102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1213647"/>
        <c:axId val="821225647"/>
      </c:barChart>
      <c:catAx>
        <c:axId val="82121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5647"/>
        <c:crosses val="autoZero"/>
        <c:auto val="1"/>
        <c:lblAlgn val="ctr"/>
        <c:lblOffset val="100"/>
        <c:noMultiLvlLbl val="0"/>
      </c:catAx>
      <c:valAx>
        <c:axId val="821225647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학사 졸업자수 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[</a:t>
                </a: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단위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: </a:t>
                </a: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만명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]</a:t>
                </a:r>
                <a:endParaRPr lang="en-US" sz="1000" b="1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13647"/>
        <c:crosses val="autoZero"/>
        <c:crossBetween val="between"/>
        <c:dispUnits>
          <c:builtInUnit val="ten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'학위과정별 졸업자수'!$A$23</c:f>
              <c:strCache>
                <c:ptCount val="1"/>
                <c:pt idx="0">
                  <c:v>이공계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'학위과정별 졸업자수'!$B$22:$D$22</c:f>
              <c:numCache>
                <c:formatCode>General</c:formatCode>
                <c:ptCount val="3"/>
                <c:pt idx="0">
                  <c:v>2015</c:v>
                </c:pt>
                <c:pt idx="1">
                  <c:v>2020</c:v>
                </c:pt>
                <c:pt idx="2">
                  <c:v>2024</c:v>
                </c:pt>
              </c:numCache>
            </c:numRef>
          </c:cat>
          <c:val>
            <c:numRef>
              <c:f>'학위과정별 졸업자수'!$B$23:$D$23</c:f>
              <c:numCache>
                <c:formatCode>General</c:formatCode>
                <c:ptCount val="3"/>
                <c:pt idx="0">
                  <c:v>5614</c:v>
                </c:pt>
                <c:pt idx="1">
                  <c:v>7263</c:v>
                </c:pt>
                <c:pt idx="2">
                  <c:v>7664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2-43B8-8EA1-991AC16D5522}"/>
            </c:ext>
          </c:extLst>
        </c:ser>
        <c:ser>
          <c:idx val="1"/>
          <c:order val="1"/>
          <c:tx>
            <c:strRef>
              <c:f>'학위과정별 졸업자수'!$A$24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'학위과정별 졸업자수'!$B$22:$D$22</c:f>
              <c:numCache>
                <c:formatCode>General</c:formatCode>
                <c:ptCount val="3"/>
                <c:pt idx="0">
                  <c:v>2015</c:v>
                </c:pt>
                <c:pt idx="1">
                  <c:v>2020</c:v>
                </c:pt>
                <c:pt idx="2">
                  <c:v>2024</c:v>
                </c:pt>
              </c:numCache>
            </c:numRef>
          </c:cat>
          <c:val>
            <c:numRef>
              <c:f>'학위과정별 졸업자수'!$B$24:$D$24</c:f>
              <c:numCache>
                <c:formatCode>General</c:formatCode>
                <c:ptCount val="3"/>
                <c:pt idx="0">
                  <c:v>7463</c:v>
                </c:pt>
                <c:pt idx="1">
                  <c:v>8876</c:v>
                </c:pt>
                <c:pt idx="2">
                  <c:v>11050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2-43B8-8EA1-991AC16D5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0664815"/>
        <c:axId val="1220682095"/>
      </c:barChart>
      <c:catAx>
        <c:axId val="122066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82095"/>
        <c:crosses val="autoZero"/>
        <c:auto val="1"/>
        <c:lblAlgn val="ctr"/>
        <c:lblOffset val="100"/>
        <c:noMultiLvlLbl val="0"/>
      </c:catAx>
      <c:valAx>
        <c:axId val="12206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박사 졸업자수 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[</a:t>
                </a: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단위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: </a:t>
                </a: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만명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]</a:t>
                </a:r>
                <a:endParaRPr lang="en-US" sz="1000" b="1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64815"/>
        <c:crosses val="autoZero"/>
        <c:crossBetween val="between"/>
        <c:majorUnit val="10000"/>
        <c:dispUnits>
          <c:builtInUnit val="ten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'학위과정별 졸업자수'!$A$19</c:f>
              <c:strCache>
                <c:ptCount val="1"/>
                <c:pt idx="0">
                  <c:v>이공계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'학위과정별 졸업자수'!$B$18:$D$18</c:f>
              <c:numCache>
                <c:formatCode>General</c:formatCode>
                <c:ptCount val="3"/>
                <c:pt idx="0">
                  <c:v>2015</c:v>
                </c:pt>
                <c:pt idx="1">
                  <c:v>2020</c:v>
                </c:pt>
                <c:pt idx="2">
                  <c:v>2024</c:v>
                </c:pt>
              </c:numCache>
            </c:numRef>
          </c:cat>
          <c:val>
            <c:numRef>
              <c:f>'학위과정별 졸업자수'!$B$19:$D$19</c:f>
              <c:numCache>
                <c:formatCode>General</c:formatCode>
                <c:ptCount val="3"/>
                <c:pt idx="0">
                  <c:v>20078</c:v>
                </c:pt>
                <c:pt idx="1">
                  <c:v>19949</c:v>
                </c:pt>
                <c:pt idx="2">
                  <c:v>22829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C-4D26-8F06-1C21AFDC9E4A}"/>
            </c:ext>
          </c:extLst>
        </c:ser>
        <c:ser>
          <c:idx val="1"/>
          <c:order val="1"/>
          <c:tx>
            <c:strRef>
              <c:f>'학위과정별 졸업자수'!$A$20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'학위과정별 졸업자수'!$B$18:$D$18</c:f>
              <c:numCache>
                <c:formatCode>General</c:formatCode>
                <c:ptCount val="3"/>
                <c:pt idx="0">
                  <c:v>2015</c:v>
                </c:pt>
                <c:pt idx="1">
                  <c:v>2020</c:v>
                </c:pt>
                <c:pt idx="2">
                  <c:v>2024</c:v>
                </c:pt>
              </c:numCache>
            </c:numRef>
          </c:cat>
          <c:val>
            <c:numRef>
              <c:f>'학위과정별 졸업자수'!$B$20:$D$20</c:f>
              <c:numCache>
                <c:formatCode>General</c:formatCode>
                <c:ptCount val="3"/>
                <c:pt idx="0">
                  <c:v>61586</c:v>
                </c:pt>
                <c:pt idx="1">
                  <c:v>63097</c:v>
                </c:pt>
                <c:pt idx="2">
                  <c:v>65118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C-4D26-8F06-1C21AFDC9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0696495"/>
        <c:axId val="1220695055"/>
      </c:barChart>
      <c:catAx>
        <c:axId val="122069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95055"/>
        <c:crosses val="autoZero"/>
        <c:auto val="1"/>
        <c:lblAlgn val="ctr"/>
        <c:lblOffset val="100"/>
        <c:noMultiLvlLbl val="0"/>
      </c:catAx>
      <c:valAx>
        <c:axId val="122069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석사 졸업자수 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[</a:t>
                </a: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단위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: </a:t>
                </a:r>
                <a:r>
                  <a:rPr lang="ko-KR" altLang="en-US" sz="1000" b="1" i="0" u="none" strike="noStrike" kern="1200" baseline="0">
                    <a:solidFill>
                      <a:sysClr val="windowText" lastClr="000000"/>
                    </a:solidFill>
                  </a:rPr>
                  <a:t>만명</a:t>
                </a:r>
                <a:r>
                  <a:rPr lang="en-US" altLang="ko-KR" sz="1000" b="1" i="0" u="none" strike="noStrike" kern="1200" baseline="0">
                    <a:solidFill>
                      <a:sysClr val="windowText" lastClr="000000"/>
                    </a:solidFill>
                  </a:rPr>
                  <a:t>]</a:t>
                </a:r>
                <a:endParaRPr lang="en-US" sz="1000" b="1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96495"/>
        <c:crosses val="autoZero"/>
        <c:crossBetween val="between"/>
        <c:dispUnits>
          <c:builtInUnit val="ten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5</xdr:row>
      <xdr:rowOff>140970</xdr:rowOff>
    </xdr:from>
    <xdr:to>
      <xdr:col>18</xdr:col>
      <xdr:colOff>311880</xdr:colOff>
      <xdr:row>21</xdr:row>
      <xdr:rowOff>94890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00DD7-38CC-3B7F-8D1E-89F0C3B7A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396240</xdr:colOff>
      <xdr:row>1</xdr:row>
      <xdr:rowOff>133350</xdr:rowOff>
    </xdr:from>
    <xdr:to>
      <xdr:col>17</xdr:col>
      <xdr:colOff>449040</xdr:colOff>
      <xdr:row>17</xdr:row>
      <xdr:rowOff>87270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88F94-0EF3-FCD5-6DAD-263A9F479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335280</xdr:colOff>
      <xdr:row>19</xdr:row>
      <xdr:rowOff>76200</xdr:rowOff>
    </xdr:from>
    <xdr:to>
      <xdr:col>12</xdr:col>
      <xdr:colOff>116199</xdr:colOff>
      <xdr:row>35</xdr:row>
      <xdr:rowOff>33778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425337-296B-4941-A1B7-BB41F5F5E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2640" y="3550920"/>
          <a:ext cx="4322439" cy="2883658"/>
        </a:xfrm>
        <a:prstGeom prst="rect">
          <a:avLst/>
        </a:prstGeom>
      </xdr:spPr>
    </xdr:pic>
    <xdr:clientData/>
  </xdr:twoCellAnchor>
  <xdr:twoCellAnchor editAs="oneCell">
    <xdr:from>
      <xdr:col>12</xdr:col>
      <xdr:colOff>91440</xdr:colOff>
      <xdr:row>19</xdr:row>
      <xdr:rowOff>76200</xdr:rowOff>
    </xdr:from>
    <xdr:to>
      <xdr:col>19</xdr:col>
      <xdr:colOff>146679</xdr:colOff>
      <xdr:row>35</xdr:row>
      <xdr:rowOff>33778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EE6C53-6C7D-ADE0-7837-B0F230A5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0320" y="3550920"/>
          <a:ext cx="4322439" cy="2883658"/>
        </a:xfrm>
        <a:prstGeom prst="rect">
          <a:avLst/>
        </a:prstGeom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0.21872</cdr:x>
      <cdr:y>0.36909</cdr:y>
    </cdr:from>
    <cdr:to>
      <cdr:x>0.43039</cdr:x>
      <cdr:y>0.68659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758689-1A2A-F13A-73BD-E533810DBC83}"/>
            </a:ext>
          </a:extLst>
        </cdr:cNvPr>
        <cdr:cNvSpPr txBox="1"/>
      </cdr:nvSpPr>
      <cdr:spPr>
        <a:xfrm xmlns:a="http://schemas.openxmlformats.org/drawingml/2006/main">
          <a:off x="944880" y="106299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0.20108</cdr:x>
      <cdr:y>0.41672</cdr:y>
    </cdr:from>
    <cdr:to>
      <cdr:x>0.29281</cdr:x>
      <cdr:y>0.41672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0E5AF5A7-5E93-7D4B-7F8A-89D895F20B42}"/>
            </a:ext>
          </a:extLst>
        </cdr:cNvPr>
        <cdr:cNvCxnSpPr/>
      </cdr:nvCxnSpPr>
      <cdr:spPr>
        <a:xfrm xmlns:a="http://schemas.openxmlformats.org/drawingml/2006/main" flipH="1">
          <a:off x="868680" y="1200150"/>
          <a:ext cx="39624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0.7426</cdr:x>
      <cdr:y>0.61251</cdr:y>
    </cdr:from>
    <cdr:to>
      <cdr:x>0.81668</cdr:x>
      <cdr:y>0.61251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F5D72437-B2D5-1B2C-E1B1-59F6FF0AA5B6}"/>
            </a:ext>
          </a:extLst>
        </cdr:cNvPr>
        <cdr:cNvCxnSpPr/>
      </cdr:nvCxnSpPr>
      <cdr:spPr>
        <a:xfrm xmlns:a="http://schemas.openxmlformats.org/drawingml/2006/main">
          <a:off x="3208020" y="1764030"/>
          <a:ext cx="32004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4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0.7426</cdr:x>
      <cdr:y>0.83741</cdr:y>
    </cdr:from>
    <cdr:to>
      <cdr:x>0.81668</cdr:x>
      <cdr:y>0.83741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DA122701-7E02-B31F-BDC0-B7D071503185}"/>
            </a:ext>
          </a:extLst>
        </cdr:cNvPr>
        <cdr:cNvCxnSpPr/>
      </cdr:nvCxnSpPr>
      <cdr:spPr>
        <a:xfrm xmlns:a="http://schemas.openxmlformats.org/drawingml/2006/main">
          <a:off x="3208020" y="2411730"/>
          <a:ext cx="32004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19050</xdr:rowOff>
    </xdr:from>
    <xdr:to>
      <xdr:col>9</xdr:col>
      <xdr:colOff>60600</xdr:colOff>
      <xdr:row>21</xdr:row>
      <xdr:rowOff>155850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10A513-3116-CE9F-D229-FD0AF3A29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464820</xdr:colOff>
      <xdr:row>6</xdr:row>
      <xdr:rowOff>19050</xdr:rowOff>
    </xdr:from>
    <xdr:to>
      <xdr:col>18</xdr:col>
      <xdr:colOff>296820</xdr:colOff>
      <xdr:row>21</xdr:row>
      <xdr:rowOff>155850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67ABBE-582C-EC95-0D16-445D7835F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41910</xdr:colOff>
      <xdr:row>6</xdr:row>
      <xdr:rowOff>19050</xdr:rowOff>
    </xdr:from>
    <xdr:to>
      <xdr:col>13</xdr:col>
      <xdr:colOff>483510</xdr:colOff>
      <xdr:row>21</xdr:row>
      <xdr:rowOff>155850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13D94C-60D4-6A9D-F553-FDF688FCF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205740</xdr:colOff>
      <xdr:row>22</xdr:row>
      <xdr:rowOff>175260</xdr:rowOff>
    </xdr:from>
    <xdr:to>
      <xdr:col>18</xdr:col>
      <xdr:colOff>273542</xdr:colOff>
      <xdr:row>38</xdr:row>
      <xdr:rowOff>132838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028354-1B96-6B0B-2E7B-A5741EE98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4140" y="4198620"/>
          <a:ext cx="8602202" cy="288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2FA-2448-430A-B9A4-0094305CDB3C}">
  <dimension ref="A1:K79"/>
  <sheetViews>
    <sheetView workbookViewId="0">
      <selection activeCell="O4" sqref="O4"/>
    </sheetView>
  </sheetViews>
  <sheetFormatPr defaultRowHeight="14.4" x14ac:dyDescent="0.3"/>
  <cols>
    <col min="3" max="3" width="11.44140625" bestFit="1" customWidth="1"/>
  </cols>
  <sheetData>
    <row r="1" spans="1:11" ht="27.6" x14ac:dyDescent="0.3">
      <c r="A1" s="1" t="s">
        <v>0</v>
      </c>
      <c r="B1" s="1" t="s">
        <v>13</v>
      </c>
      <c r="C1" s="2" t="s">
        <v>19</v>
      </c>
      <c r="D1" s="3" t="s">
        <v>14</v>
      </c>
      <c r="E1" s="3" t="s">
        <v>15</v>
      </c>
    </row>
    <row r="2" spans="1:11" x14ac:dyDescent="0.3">
      <c r="A2" s="4">
        <v>1999</v>
      </c>
      <c r="B2" s="4" t="s">
        <v>16</v>
      </c>
      <c r="C2" s="13">
        <f>E2/D2*100</f>
        <v>99.943082410847978</v>
      </c>
      <c r="D2" s="6">
        <v>618438</v>
      </c>
      <c r="E2" s="6">
        <v>618086</v>
      </c>
      <c r="I2" s="14" t="s">
        <v>20</v>
      </c>
      <c r="J2" s="14" t="s">
        <v>21</v>
      </c>
      <c r="K2" s="14" t="s">
        <v>22</v>
      </c>
    </row>
    <row r="3" spans="1:11" x14ac:dyDescent="0.3">
      <c r="A3" s="4">
        <v>1999</v>
      </c>
      <c r="B3" s="4" t="s">
        <v>17</v>
      </c>
      <c r="C3" s="13">
        <f t="shared" ref="C3:C66" si="0">E3/D3*100</f>
        <v>99.440899142563026</v>
      </c>
      <c r="D3" s="6">
        <v>715971</v>
      </c>
      <c r="E3" s="6">
        <v>711968</v>
      </c>
      <c r="H3" s="4">
        <v>1999</v>
      </c>
      <c r="I3" s="15" cm="1">
        <f t="array" aca="1" ref="I3" ca="1">INDIRECT(ADDRESS(3*(ROW()-2)-1,3))</f>
        <v>99.943082410847978</v>
      </c>
      <c r="J3" s="15" cm="1">
        <f t="array" aca="1" ref="J3" ca="1">INDIRECT(ADDRESS(3*(ROW()-2),3))</f>
        <v>99.440899142563026</v>
      </c>
      <c r="K3" s="15" cm="1">
        <f t="array" aca="1" ref="K3" ca="1">INDIRECT(ADDRESS(3*(ROW()-2)+1,3))</f>
        <v>66.626678596218113</v>
      </c>
    </row>
    <row r="4" spans="1:11" x14ac:dyDescent="0.3">
      <c r="A4" s="4">
        <v>1999</v>
      </c>
      <c r="B4" s="4" t="s">
        <v>18</v>
      </c>
      <c r="C4" s="13">
        <f t="shared" si="0"/>
        <v>66.626678596218113</v>
      </c>
      <c r="D4" s="6">
        <v>747723</v>
      </c>
      <c r="E4" s="6">
        <v>498183</v>
      </c>
      <c r="H4" s="4">
        <v>2000</v>
      </c>
      <c r="I4" s="15" cm="1">
        <f t="array" aca="1" ref="I4" ca="1">INDIRECT(ADDRESS(3*(ROW()-2)-1,3))</f>
        <v>99.956893677034415</v>
      </c>
      <c r="J4" s="15" cm="1">
        <f t="array" aca="1" ref="J4" ca="1">INDIRECT(ADDRESS(3*(ROW()-2),3))</f>
        <v>99.563825035872782</v>
      </c>
      <c r="K4" s="15" cm="1">
        <f t="array" aca="1" ref="K4" ca="1">INDIRECT(ADDRESS(3*(ROW()-2)+1,3))</f>
        <v>67.974740817458084</v>
      </c>
    </row>
    <row r="5" spans="1:11" x14ac:dyDescent="0.3">
      <c r="A5" s="4">
        <v>2000</v>
      </c>
      <c r="B5" s="4" t="s">
        <v>16</v>
      </c>
      <c r="C5" s="13">
        <f t="shared" si="0"/>
        <v>99.956893677034415</v>
      </c>
      <c r="D5" s="6">
        <v>614759</v>
      </c>
      <c r="E5" s="6">
        <v>614494</v>
      </c>
      <c r="H5" s="4">
        <v>2001</v>
      </c>
      <c r="I5" s="15" cm="1">
        <f t="array" aca="1" ref="I5" ca="1">INDIRECT(ADDRESS(3*(ROW()-2)-1,3))</f>
        <v>99.946659467863142</v>
      </c>
      <c r="J5" s="15" cm="1">
        <f t="array" aca="1" ref="J5" ca="1">INDIRECT(ADDRESS(3*(ROW()-2),3))</f>
        <v>99.567123751211085</v>
      </c>
      <c r="K5" s="15" cm="1">
        <f t="array" aca="1" ref="K5" ca="1">INDIRECT(ADDRESS(3*(ROW()-2)+1,3))</f>
        <v>70.438294014589403</v>
      </c>
    </row>
    <row r="6" spans="1:11" x14ac:dyDescent="0.3">
      <c r="A6" s="4">
        <v>2000</v>
      </c>
      <c r="B6" s="4" t="s">
        <v>17</v>
      </c>
      <c r="C6" s="13">
        <f t="shared" si="0"/>
        <v>99.563825035872782</v>
      </c>
      <c r="D6" s="6">
        <v>631398</v>
      </c>
      <c r="E6" s="6">
        <v>628644</v>
      </c>
      <c r="H6" s="4">
        <v>2002</v>
      </c>
      <c r="I6" s="15" cm="1">
        <f t="array" aca="1" ref="I6" ca="1">INDIRECT(ADDRESS(3*(ROW()-2)-1,3))</f>
        <v>99.970643634349813</v>
      </c>
      <c r="J6" s="15" cm="1">
        <f t="array" aca="1" ref="J6" ca="1">INDIRECT(ADDRESS(3*(ROW()-2),3))</f>
        <v>99.546355830256772</v>
      </c>
      <c r="K6" s="15" cm="1">
        <f t="array" aca="1" ref="K6" ca="1">INDIRECT(ADDRESS(3*(ROW()-2)+1,3))</f>
        <v>74.17226145907415</v>
      </c>
    </row>
    <row r="7" spans="1:11" x14ac:dyDescent="0.3">
      <c r="A7" s="4">
        <v>2000</v>
      </c>
      <c r="B7" s="4" t="s">
        <v>18</v>
      </c>
      <c r="C7" s="13">
        <f t="shared" si="0"/>
        <v>67.974740817458084</v>
      </c>
      <c r="D7" s="6">
        <v>764712</v>
      </c>
      <c r="E7" s="6">
        <v>519811</v>
      </c>
      <c r="H7" s="4">
        <v>2003</v>
      </c>
      <c r="I7" s="15" cm="1">
        <f t="array" aca="1" ref="I7" ca="1">INDIRECT(ADDRESS(3*(ROW()-2)-1,3))</f>
        <v>99.973087629227152</v>
      </c>
      <c r="J7" s="15" cm="1">
        <f t="array" aca="1" ref="J7" ca="1">INDIRECT(ADDRESS(3*(ROW()-2),3))</f>
        <v>99.733925057231204</v>
      </c>
      <c r="K7" s="15" cm="1">
        <f t="array" aca="1" ref="K7" ca="1">INDIRECT(ADDRESS(3*(ROW()-2)+1,3))</f>
        <v>79.724193064854603</v>
      </c>
    </row>
    <row r="8" spans="1:11" x14ac:dyDescent="0.3">
      <c r="A8" s="4">
        <v>2001</v>
      </c>
      <c r="B8" s="4" t="s">
        <v>16</v>
      </c>
      <c r="C8" s="13">
        <f t="shared" si="0"/>
        <v>99.946659467863142</v>
      </c>
      <c r="D8" s="6">
        <v>614917</v>
      </c>
      <c r="E8" s="6">
        <v>614589</v>
      </c>
      <c r="H8" s="4">
        <v>2004</v>
      </c>
      <c r="I8" s="15" cm="1">
        <f t="array" aca="1" ref="I8" ca="1">INDIRECT(ADDRESS(3*(ROW()-2)-1,3))</f>
        <v>99.980954469639698</v>
      </c>
      <c r="J8" s="15" cm="1">
        <f t="array" aca="1" ref="J8" ca="1">INDIRECT(ADDRESS(3*(ROW()-2),3))</f>
        <v>99.721342221067403</v>
      </c>
      <c r="K8" s="15" cm="1">
        <f t="array" aca="1" ref="K8" ca="1">INDIRECT(ADDRESS(3*(ROW()-2)+1,3))</f>
        <v>81.284852603856933</v>
      </c>
    </row>
    <row r="9" spans="1:11" x14ac:dyDescent="0.3">
      <c r="A9" s="4">
        <v>2001</v>
      </c>
      <c r="B9" s="4" t="s">
        <v>17</v>
      </c>
      <c r="C9" s="13">
        <f t="shared" si="0"/>
        <v>99.567123751211085</v>
      </c>
      <c r="D9" s="6">
        <v>626507</v>
      </c>
      <c r="E9" s="6">
        <v>623795</v>
      </c>
      <c r="H9" s="4">
        <v>2005</v>
      </c>
      <c r="I9" s="15" cm="1">
        <f t="array" aca="1" ref="I9" ca="1">INDIRECT(ADDRESS(3*(ROW()-2)-1,3))</f>
        <v>99.984019821078562</v>
      </c>
      <c r="J9" s="15" cm="1">
        <f t="array" aca="1" ref="J9" ca="1">INDIRECT(ADDRESS(3*(ROW()-2),3))</f>
        <v>99.74063218269616</v>
      </c>
      <c r="K9" s="15" cm="1">
        <f t="array" aca="1" ref="K9" ca="1">INDIRECT(ADDRESS(3*(ROW()-2)+1,3))</f>
        <v>82.123835354628369</v>
      </c>
    </row>
    <row r="10" spans="1:11" x14ac:dyDescent="0.3">
      <c r="A10" s="4">
        <v>2001</v>
      </c>
      <c r="B10" s="4" t="s">
        <v>18</v>
      </c>
      <c r="C10" s="13">
        <f t="shared" si="0"/>
        <v>70.438294014589403</v>
      </c>
      <c r="D10" s="6">
        <v>735739</v>
      </c>
      <c r="E10" s="6">
        <v>518242</v>
      </c>
      <c r="H10" s="4">
        <v>2006</v>
      </c>
      <c r="I10" s="15" cm="1">
        <f t="array" aca="1" ref="I10" ca="1">INDIRECT(ADDRESS(3*(ROW()-2)-1,3))</f>
        <v>99.983086961926873</v>
      </c>
      <c r="J10" s="15" cm="1">
        <f t="array" aca="1" ref="J10" ca="1">INDIRECT(ADDRESS(3*(ROW()-2),3))</f>
        <v>99.76506519440855</v>
      </c>
      <c r="K10" s="15" cm="1">
        <f t="array" aca="1" ref="K10" ca="1">INDIRECT(ADDRESS(3*(ROW()-2)+1,3))</f>
        <v>82.077967802413497</v>
      </c>
    </row>
    <row r="11" spans="1:11" x14ac:dyDescent="0.3">
      <c r="A11" s="4">
        <v>2002</v>
      </c>
      <c r="B11" s="4" t="s">
        <v>16</v>
      </c>
      <c r="C11" s="13">
        <f t="shared" si="0"/>
        <v>99.970643634349813</v>
      </c>
      <c r="D11" s="6">
        <v>630187</v>
      </c>
      <c r="E11" s="6">
        <v>630002</v>
      </c>
      <c r="H11" s="4">
        <v>2007</v>
      </c>
      <c r="I11" s="15" cm="1">
        <f t="array" aca="1" ref="I11" ca="1">INDIRECT(ADDRESS(3*(ROW()-2)-1,3))</f>
        <v>99.96690637579421</v>
      </c>
      <c r="J11" s="15" cm="1">
        <f t="array" aca="1" ref="J11" ca="1">INDIRECT(ADDRESS(3*(ROW()-2),3))</f>
        <v>99.612573002315713</v>
      </c>
      <c r="K11" s="15" cm="1">
        <f t="array" aca="1" ref="K11" ca="1">INDIRECT(ADDRESS(3*(ROW()-2)+1,3))</f>
        <v>82.7792431001983</v>
      </c>
    </row>
    <row r="12" spans="1:11" x14ac:dyDescent="0.3">
      <c r="A12" s="4">
        <v>2002</v>
      </c>
      <c r="B12" s="4" t="s">
        <v>17</v>
      </c>
      <c r="C12" s="13">
        <f t="shared" si="0"/>
        <v>99.546355830256772</v>
      </c>
      <c r="D12" s="6">
        <v>602675</v>
      </c>
      <c r="E12" s="6">
        <v>599941</v>
      </c>
      <c r="H12" s="4">
        <v>2008</v>
      </c>
      <c r="I12" s="15" cm="1">
        <f t="array" aca="1" ref="I12" ca="1">INDIRECT(ADDRESS(3*(ROW()-2)-1,3))</f>
        <v>99.977085916063942</v>
      </c>
      <c r="J12" s="15" cm="1">
        <f t="array" aca="1" ref="J12" ca="1">INDIRECT(ADDRESS(3*(ROW()-2),3))</f>
        <v>99.66021568917121</v>
      </c>
      <c r="K12" s="15" cm="1">
        <f t="array" aca="1" ref="K12" ca="1">INDIRECT(ADDRESS(3*(ROW()-2)+1,3))</f>
        <v>83.775804619527392</v>
      </c>
    </row>
    <row r="13" spans="1:11" x14ac:dyDescent="0.3">
      <c r="A13" s="4">
        <v>2002</v>
      </c>
      <c r="B13" s="4" t="s">
        <v>18</v>
      </c>
      <c r="C13" s="13">
        <f t="shared" si="0"/>
        <v>74.17226145907415</v>
      </c>
      <c r="D13" s="6">
        <v>670713</v>
      </c>
      <c r="E13" s="6">
        <v>497483</v>
      </c>
      <c r="H13" s="4">
        <v>2009</v>
      </c>
      <c r="I13" s="15" cm="1">
        <f t="array" aca="1" ref="I13" ca="1">INDIRECT(ADDRESS(3*(ROW()-2)-1,3))</f>
        <v>99.983419581930079</v>
      </c>
      <c r="J13" s="15" cm="1">
        <f t="array" aca="1" ref="J13" ca="1">INDIRECT(ADDRESS(3*(ROW()-2),3))</f>
        <v>99.633852153915456</v>
      </c>
      <c r="K13" s="15" cm="1">
        <f t="array" aca="1" ref="K13" ca="1">INDIRECT(ADDRESS(3*(ROW()-2)+1,3))</f>
        <v>81.922026451592757</v>
      </c>
    </row>
    <row r="14" spans="1:11" x14ac:dyDescent="0.3">
      <c r="A14" s="4">
        <v>2003</v>
      </c>
      <c r="B14" s="4" t="s">
        <v>16</v>
      </c>
      <c r="C14" s="13">
        <f t="shared" si="0"/>
        <v>99.973087629227152</v>
      </c>
      <c r="D14" s="6">
        <v>627964</v>
      </c>
      <c r="E14" s="6">
        <v>627795</v>
      </c>
      <c r="H14" s="4">
        <v>2010</v>
      </c>
      <c r="I14" s="15" cm="1">
        <f t="array" aca="1" ref="I14" ca="1">INDIRECT(ADDRESS(3*(ROW()-2)-1,3))</f>
        <v>99.982395779928723</v>
      </c>
      <c r="J14" s="15" cm="1">
        <f t="array" aca="1" ref="J14" ca="1">INDIRECT(ADDRESS(3*(ROW()-2),3))</f>
        <v>99.690984556706425</v>
      </c>
      <c r="K14" s="15" cm="1">
        <f t="array" aca="1" ref="K14" ca="1">INDIRECT(ADDRESS(3*(ROW()-2)+1,3))</f>
        <v>78.936103381165168</v>
      </c>
    </row>
    <row r="15" spans="1:11" x14ac:dyDescent="0.3">
      <c r="A15" s="4">
        <v>2003</v>
      </c>
      <c r="B15" s="4" t="s">
        <v>17</v>
      </c>
      <c r="C15" s="13">
        <f t="shared" si="0"/>
        <v>99.733925057231204</v>
      </c>
      <c r="D15" s="6">
        <v>597576</v>
      </c>
      <c r="E15" s="6">
        <v>595986</v>
      </c>
      <c r="H15" s="4">
        <v>2011</v>
      </c>
      <c r="I15" s="15" cm="1">
        <f t="array" aca="1" ref="I15" ca="1">INDIRECT(ADDRESS(3*(ROW()-2)-1,3))</f>
        <v>99.979434297438345</v>
      </c>
      <c r="J15" s="15" cm="1">
        <f t="array" aca="1" ref="J15" ca="1">INDIRECT(ADDRESS(3*(ROW()-2),3))</f>
        <v>99.683489368834401</v>
      </c>
      <c r="K15" s="15" cm="1">
        <f t="array" aca="1" ref="K15" ca="1">INDIRECT(ADDRESS(3*(ROW()-2)+1,3))</f>
        <v>72.472504425815913</v>
      </c>
    </row>
    <row r="16" spans="1:11" x14ac:dyDescent="0.3">
      <c r="A16" s="4">
        <v>2003</v>
      </c>
      <c r="B16" s="4" t="s">
        <v>18</v>
      </c>
      <c r="C16" s="13">
        <f t="shared" si="0"/>
        <v>79.724193064854603</v>
      </c>
      <c r="D16" s="6">
        <v>590413</v>
      </c>
      <c r="E16" s="6">
        <v>470702</v>
      </c>
      <c r="H16" s="4">
        <v>2012</v>
      </c>
      <c r="I16" s="15" cm="1">
        <f t="array" aca="1" ref="I16" ca="1">INDIRECT(ADDRESS(3*(ROW()-2)-1,3))</f>
        <v>99.978239982859805</v>
      </c>
      <c r="J16" s="15" cm="1">
        <f t="array" aca="1" ref="J16" ca="1">INDIRECT(ADDRESS(3*(ROW()-2),3))</f>
        <v>99.702774875188666</v>
      </c>
      <c r="K16" s="15" cm="1">
        <f t="array" aca="1" ref="K16" ca="1">INDIRECT(ADDRESS(3*(ROW()-2)+1,3))</f>
        <v>71.286617121390123</v>
      </c>
    </row>
    <row r="17" spans="1:11" x14ac:dyDescent="0.3">
      <c r="A17" s="4">
        <v>2004</v>
      </c>
      <c r="B17" s="4" t="s">
        <v>16</v>
      </c>
      <c r="C17" s="13">
        <f t="shared" si="0"/>
        <v>99.980954469639698</v>
      </c>
      <c r="D17" s="6">
        <v>693076</v>
      </c>
      <c r="E17" s="6">
        <v>692944</v>
      </c>
      <c r="H17" s="4">
        <v>2013</v>
      </c>
      <c r="I17" s="15" cm="1">
        <f t="array" aca="1" ref="I17" ca="1">INDIRECT(ADDRESS(3*(ROW()-2)-1,3))</f>
        <v>99.976259373811928</v>
      </c>
      <c r="J17" s="15" cm="1">
        <f t="array" aca="1" ref="J17" ca="1">INDIRECT(ADDRESS(3*(ROW()-2),3))</f>
        <v>99.711084933480336</v>
      </c>
      <c r="K17" s="15" cm="1">
        <f t="array" aca="1" ref="K17" ca="1">INDIRECT(ADDRESS(3*(ROW()-2)+1,3))</f>
        <v>70.734493351520996</v>
      </c>
    </row>
    <row r="18" spans="1:11" x14ac:dyDescent="0.3">
      <c r="A18" s="4">
        <v>2004</v>
      </c>
      <c r="B18" s="4" t="s">
        <v>17</v>
      </c>
      <c r="C18" s="13">
        <f t="shared" si="0"/>
        <v>99.721342221067403</v>
      </c>
      <c r="D18" s="6">
        <v>600378</v>
      </c>
      <c r="E18" s="6">
        <v>598705</v>
      </c>
      <c r="H18" s="4">
        <v>2014</v>
      </c>
      <c r="I18" s="15" cm="1">
        <f t="array" aca="1" ref="I18" ca="1">INDIRECT(ADDRESS(3*(ROW()-2)-1,3))</f>
        <v>99.980784410505279</v>
      </c>
      <c r="J18" s="15" cm="1">
        <f t="array" aca="1" ref="J18" ca="1">INDIRECT(ADDRESS(3*(ROW()-2),3))</f>
        <v>99.718216503378429</v>
      </c>
      <c r="K18" s="15" cm="1">
        <f t="array" aca="1" ref="K18" ca="1">INDIRECT(ADDRESS(3*(ROW()-2)+1,3))</f>
        <v>70.905063801081553</v>
      </c>
    </row>
    <row r="19" spans="1:11" x14ac:dyDescent="0.3">
      <c r="A19" s="4">
        <v>2004</v>
      </c>
      <c r="B19" s="4" t="s">
        <v>18</v>
      </c>
      <c r="C19" s="13">
        <f t="shared" si="0"/>
        <v>81.284852603856933</v>
      </c>
      <c r="D19" s="6">
        <v>588550</v>
      </c>
      <c r="E19" s="6">
        <v>478402</v>
      </c>
      <c r="H19" s="4">
        <v>2015</v>
      </c>
      <c r="I19" s="15" cm="1">
        <f t="array" aca="1" ref="I19" ca="1">INDIRECT(ADDRESS(3*(ROW()-2)-1,3))</f>
        <v>99.977411339507569</v>
      </c>
      <c r="J19" s="15" cm="1">
        <f t="array" aca="1" ref="J19" ca="1">INDIRECT(ADDRESS(3*(ROW()-2),3))</f>
        <v>99.74601673261499</v>
      </c>
      <c r="K19" s="15" cm="1">
        <f t="array" aca="1" ref="K19" ca="1">INDIRECT(ADDRESS(3*(ROW()-2)+1,3))</f>
        <v>70.784223883846607</v>
      </c>
    </row>
    <row r="20" spans="1:11" x14ac:dyDescent="0.3">
      <c r="A20" s="4">
        <v>2005</v>
      </c>
      <c r="B20" s="4" t="s">
        <v>16</v>
      </c>
      <c r="C20" s="13">
        <f t="shared" si="0"/>
        <v>99.984019821078562</v>
      </c>
      <c r="D20" s="6">
        <v>707126</v>
      </c>
      <c r="E20" s="6">
        <v>707013</v>
      </c>
      <c r="H20" s="4">
        <v>2016</v>
      </c>
      <c r="I20" s="15" cm="1">
        <f t="array" aca="1" ref="I20" ca="1">INDIRECT(ADDRESS(3*(ROW()-2)-1,3))</f>
        <v>99.972706557408259</v>
      </c>
      <c r="J20" s="15" cm="1">
        <f t="array" aca="1" ref="J20" ca="1">INDIRECT(ADDRESS(3*(ROW()-2),3))</f>
        <v>99.740740615955829</v>
      </c>
      <c r="K20" s="15" cm="1">
        <f t="array" aca="1" ref="K20" ca="1">INDIRECT(ADDRESS(3*(ROW()-2)+1,3))</f>
        <v>69.78248776329086</v>
      </c>
    </row>
    <row r="21" spans="1:11" x14ac:dyDescent="0.3">
      <c r="A21" s="4">
        <v>2005</v>
      </c>
      <c r="B21" s="4" t="s">
        <v>17</v>
      </c>
      <c r="C21" s="13">
        <f t="shared" si="0"/>
        <v>99.74063218269616</v>
      </c>
      <c r="D21" s="6">
        <v>616499</v>
      </c>
      <c r="E21" s="6">
        <v>614900</v>
      </c>
      <c r="H21" s="4">
        <v>2017</v>
      </c>
      <c r="I21" s="15" cm="1">
        <f t="array" aca="1" ref="I21" ca="1">INDIRECT(ADDRESS(3*(ROW()-2)-1,3))</f>
        <v>99.98105756078651</v>
      </c>
      <c r="J21" s="15" cm="1">
        <f t="array" aca="1" ref="J21" ca="1">INDIRECT(ADDRESS(3*(ROW()-2),3))</f>
        <v>99.733071758953855</v>
      </c>
      <c r="K21" s="15" cm="1">
        <f t="array" aca="1" ref="K21" ca="1">INDIRECT(ADDRESS(3*(ROW()-2)+1,3))</f>
        <v>68.868658414552229</v>
      </c>
    </row>
    <row r="22" spans="1:11" x14ac:dyDescent="0.3">
      <c r="A22" s="4">
        <v>2005</v>
      </c>
      <c r="B22" s="4" t="s">
        <v>18</v>
      </c>
      <c r="C22" s="13">
        <f t="shared" si="0"/>
        <v>82.123835354628369</v>
      </c>
      <c r="D22" s="6">
        <v>569272</v>
      </c>
      <c r="E22" s="6">
        <v>467508</v>
      </c>
      <c r="H22" s="4">
        <v>2018</v>
      </c>
      <c r="I22" s="15" cm="1">
        <f t="array" aca="1" ref="I22" ca="1">INDIRECT(ADDRESS(3*(ROW()-2)-1,3))</f>
        <v>99.98518596393977</v>
      </c>
      <c r="J22" s="15" cm="1">
        <f t="array" aca="1" ref="J22" ca="1">INDIRECT(ADDRESS(3*(ROW()-2),3))</f>
        <v>99.702034423325202</v>
      </c>
      <c r="K22" s="15" cm="1">
        <f t="array" aca="1" ref="K22" ca="1">INDIRECT(ADDRESS(3*(ROW()-2)+1,3))</f>
        <v>69.707260676557027</v>
      </c>
    </row>
    <row r="23" spans="1:11" x14ac:dyDescent="0.3">
      <c r="A23" s="4">
        <v>2006</v>
      </c>
      <c r="B23" s="4" t="s">
        <v>16</v>
      </c>
      <c r="C23" s="13">
        <f t="shared" si="0"/>
        <v>99.983086961926873</v>
      </c>
      <c r="D23" s="6">
        <v>691774</v>
      </c>
      <c r="E23" s="6">
        <v>691657</v>
      </c>
      <c r="H23" s="4">
        <v>2019</v>
      </c>
      <c r="I23" s="15" cm="1">
        <f t="array" aca="1" ref="I23" ca="1">INDIRECT(ADDRESS(3*(ROW()-2)-1,3))</f>
        <v>99.98059638399755</v>
      </c>
      <c r="J23" s="15" cm="1">
        <f t="array" aca="1" ref="J23" ca="1">INDIRECT(ADDRESS(3*(ROW()-2),3))</f>
        <v>99.658501840905316</v>
      </c>
      <c r="K23" s="15" cm="1">
        <f t="array" aca="1" ref="K23" ca="1">INDIRECT(ADDRESS(3*(ROW()-2)+1,3))</f>
        <v>70.369732178022844</v>
      </c>
    </row>
    <row r="24" spans="1:11" x14ac:dyDescent="0.3">
      <c r="A24" s="4">
        <v>2006</v>
      </c>
      <c r="B24" s="4" t="s">
        <v>17</v>
      </c>
      <c r="C24" s="13">
        <f t="shared" si="0"/>
        <v>99.76506519440855</v>
      </c>
      <c r="D24" s="6">
        <v>612936</v>
      </c>
      <c r="E24" s="6">
        <v>611496</v>
      </c>
      <c r="H24" s="4">
        <v>2020</v>
      </c>
      <c r="I24" s="15" cm="1">
        <f t="array" aca="1" ref="I24" ca="1">INDIRECT(ADDRESS(3*(ROW()-2)-1,3))</f>
        <v>99.981043772036614</v>
      </c>
      <c r="J24" s="15" cm="1">
        <f t="array" aca="1" ref="J24" ca="1">INDIRECT(ADDRESS(3*(ROW()-2),3))</f>
        <v>99.666910573120319</v>
      </c>
      <c r="K24" s="15" cm="1">
        <f t="array" aca="1" ref="K24" ca="1">INDIRECT(ADDRESS(3*(ROW()-2)+1,3))</f>
        <v>72.523497470886724</v>
      </c>
    </row>
    <row r="25" spans="1:11" x14ac:dyDescent="0.3">
      <c r="A25" s="4">
        <v>2006</v>
      </c>
      <c r="B25" s="4" t="s">
        <v>18</v>
      </c>
      <c r="C25" s="13">
        <f t="shared" si="0"/>
        <v>82.077967802413497</v>
      </c>
      <c r="D25" s="6">
        <v>568055</v>
      </c>
      <c r="E25" s="6">
        <v>466248</v>
      </c>
      <c r="H25" s="4">
        <v>2021</v>
      </c>
      <c r="I25" s="15" cm="1">
        <f t="array" aca="1" ref="I25" ca="1">INDIRECT(ADDRESS(3*(ROW()-2)-1,3))</f>
        <v>99.992238280357753</v>
      </c>
      <c r="J25" s="15" cm="1">
        <f t="array" aca="1" ref="J25" ca="1">INDIRECT(ADDRESS(3*(ROW()-2),3))</f>
        <v>99.735554898415273</v>
      </c>
      <c r="K25" s="15" cm="1">
        <f t="array" aca="1" ref="K25" ca="1">INDIRECT(ADDRESS(3*(ROW()-2)+1,3))</f>
        <v>73.653703301601098</v>
      </c>
    </row>
    <row r="26" spans="1:11" x14ac:dyDescent="0.3">
      <c r="A26" s="4">
        <v>2007</v>
      </c>
      <c r="B26" s="4" t="s">
        <v>16</v>
      </c>
      <c r="C26" s="13">
        <f t="shared" si="0"/>
        <v>99.96690637579421</v>
      </c>
      <c r="D26" s="6">
        <v>682911</v>
      </c>
      <c r="E26" s="6">
        <v>682685</v>
      </c>
      <c r="H26" s="4">
        <v>2022</v>
      </c>
      <c r="I26" s="15" cm="1">
        <f t="array" aca="1" ref="I26" ca="1">INDIRECT(ADDRESS(3*(ROW()-2)-1,3))</f>
        <v>99.973368101469845</v>
      </c>
      <c r="J26" s="15" cm="1">
        <f t="array" aca="1" ref="J26" ca="1">INDIRECT(ADDRESS(3*(ROW()-2),3))</f>
        <v>99.704684794308989</v>
      </c>
      <c r="K26" s="15" cm="1">
        <f t="array" aca="1" ref="K26" ca="1">INDIRECT(ADDRESS(3*(ROW()-2)+1,3))</f>
        <v>73.345670289245533</v>
      </c>
    </row>
    <row r="27" spans="1:11" x14ac:dyDescent="0.3">
      <c r="A27" s="4">
        <v>2007</v>
      </c>
      <c r="B27" s="4" t="s">
        <v>17</v>
      </c>
      <c r="C27" s="13">
        <f t="shared" si="0"/>
        <v>99.612573002315713</v>
      </c>
      <c r="D27" s="6">
        <v>677547</v>
      </c>
      <c r="E27" s="6">
        <v>674922</v>
      </c>
      <c r="H27" s="4">
        <v>2023</v>
      </c>
      <c r="I27" s="15" cm="1">
        <f t="array" aca="1" ref="I27" ca="1">INDIRECT(ADDRESS(3*(ROW()-2)-1,3))</f>
        <v>99.956463422678596</v>
      </c>
      <c r="J27" s="15" cm="1">
        <f t="array" aca="1" ref="J27" ca="1">INDIRECT(ADDRESS(3*(ROW()-2),3))</f>
        <v>99.622470069555092</v>
      </c>
      <c r="K27" s="15" cm="1">
        <f t="array" aca="1" ref="K27" ca="1">INDIRECT(ADDRESS(3*(ROW()-2)+1,3))</f>
        <v>72.808727408062154</v>
      </c>
    </row>
    <row r="28" spans="1:11" x14ac:dyDescent="0.3">
      <c r="A28" s="4">
        <v>2007</v>
      </c>
      <c r="B28" s="4" t="s">
        <v>18</v>
      </c>
      <c r="C28" s="13">
        <f t="shared" si="0"/>
        <v>82.7792431001983</v>
      </c>
      <c r="D28" s="6">
        <v>571357</v>
      </c>
      <c r="E28" s="6">
        <v>472965</v>
      </c>
      <c r="H28" s="4">
        <v>2024</v>
      </c>
      <c r="I28" s="15" cm="1">
        <f t="array" aca="1" ref="I28" ca="1">INDIRECT(ADDRESS(3*(ROW()-2)-1,3))</f>
        <v>99.964123990987247</v>
      </c>
      <c r="J28" s="15" cm="1">
        <f t="array" aca="1" ref="J28" ca="1">INDIRECT(ADDRESS(3*(ROW()-2),3))</f>
        <v>99.588951262329772</v>
      </c>
      <c r="K28" s="15" cm="1">
        <f t="array" aca="1" ref="K28" ca="1">INDIRECT(ADDRESS(3*(ROW()-2)+1,3))</f>
        <v>73.572418273452129</v>
      </c>
    </row>
    <row r="29" spans="1:11" x14ac:dyDescent="0.3">
      <c r="A29" s="4">
        <v>2008</v>
      </c>
      <c r="B29" s="4" t="s">
        <v>16</v>
      </c>
      <c r="C29" s="13">
        <f t="shared" si="0"/>
        <v>99.977085916063942</v>
      </c>
      <c r="D29" s="6">
        <v>680804</v>
      </c>
      <c r="E29" s="6">
        <v>680648</v>
      </c>
      <c r="H29" s="4">
        <v>2025</v>
      </c>
    </row>
    <row r="30" spans="1:11" x14ac:dyDescent="0.3">
      <c r="A30" s="4">
        <v>2008</v>
      </c>
      <c r="B30" s="4" t="s">
        <v>17</v>
      </c>
      <c r="C30" s="13">
        <f t="shared" si="0"/>
        <v>99.66021568917121</v>
      </c>
      <c r="D30" s="6">
        <v>690438</v>
      </c>
      <c r="E30" s="6">
        <v>688092</v>
      </c>
    </row>
    <row r="31" spans="1:11" x14ac:dyDescent="0.3">
      <c r="A31" s="4">
        <v>2008</v>
      </c>
      <c r="B31" s="4" t="s">
        <v>18</v>
      </c>
      <c r="C31" s="13">
        <f t="shared" si="0"/>
        <v>83.775804619527392</v>
      </c>
      <c r="D31" s="6">
        <v>581921</v>
      </c>
      <c r="E31" s="6">
        <v>487509</v>
      </c>
    </row>
    <row r="32" spans="1:11" x14ac:dyDescent="0.3">
      <c r="A32" s="4">
        <v>2009</v>
      </c>
      <c r="B32" s="4" t="s">
        <v>16</v>
      </c>
      <c r="C32" s="13">
        <f t="shared" si="0"/>
        <v>99.983419581930079</v>
      </c>
      <c r="D32" s="6">
        <v>657402</v>
      </c>
      <c r="E32" s="6">
        <v>657293</v>
      </c>
    </row>
    <row r="33" spans="1:5" x14ac:dyDescent="0.3">
      <c r="A33" s="4">
        <v>2009</v>
      </c>
      <c r="B33" s="4" t="s">
        <v>17</v>
      </c>
      <c r="C33" s="13">
        <f t="shared" si="0"/>
        <v>99.633852153915456</v>
      </c>
      <c r="D33" s="6">
        <v>674864</v>
      </c>
      <c r="E33" s="6">
        <v>672393</v>
      </c>
    </row>
    <row r="34" spans="1:5" x14ac:dyDescent="0.3">
      <c r="A34" s="4">
        <v>2009</v>
      </c>
      <c r="B34" s="4" t="s">
        <v>18</v>
      </c>
      <c r="C34" s="13">
        <f t="shared" si="0"/>
        <v>81.922026451592757</v>
      </c>
      <c r="D34" s="6">
        <v>576298</v>
      </c>
      <c r="E34" s="6">
        <v>472115</v>
      </c>
    </row>
    <row r="35" spans="1:5" x14ac:dyDescent="0.3">
      <c r="A35" s="4">
        <v>2010</v>
      </c>
      <c r="B35" s="4" t="s">
        <v>16</v>
      </c>
      <c r="C35" s="13">
        <f t="shared" si="0"/>
        <v>99.982395779928723</v>
      </c>
      <c r="D35" s="6">
        <v>647572</v>
      </c>
      <c r="E35" s="6">
        <v>647458</v>
      </c>
    </row>
    <row r="36" spans="1:5" x14ac:dyDescent="0.3">
      <c r="A36" s="4">
        <v>2010</v>
      </c>
      <c r="B36" s="4" t="s">
        <v>17</v>
      </c>
      <c r="C36" s="13">
        <f t="shared" si="0"/>
        <v>99.690984556706425</v>
      </c>
      <c r="D36" s="6">
        <v>668575</v>
      </c>
      <c r="E36" s="6">
        <v>666509</v>
      </c>
    </row>
    <row r="37" spans="1:5" x14ac:dyDescent="0.3">
      <c r="A37" s="4">
        <v>2010</v>
      </c>
      <c r="B37" s="4" t="s">
        <v>18</v>
      </c>
      <c r="C37" s="13">
        <f t="shared" si="0"/>
        <v>78.936103381165168</v>
      </c>
      <c r="D37" s="6">
        <v>633539</v>
      </c>
      <c r="E37" s="6">
        <v>500091</v>
      </c>
    </row>
    <row r="38" spans="1:5" x14ac:dyDescent="0.3">
      <c r="A38" s="4">
        <v>2011</v>
      </c>
      <c r="B38" s="4" t="s">
        <v>16</v>
      </c>
      <c r="C38" s="13">
        <f t="shared" si="0"/>
        <v>99.979434297438345</v>
      </c>
      <c r="D38" s="6">
        <v>617533</v>
      </c>
      <c r="E38" s="6">
        <v>617406</v>
      </c>
    </row>
    <row r="39" spans="1:5" x14ac:dyDescent="0.3">
      <c r="A39" s="4">
        <v>2011</v>
      </c>
      <c r="B39" s="4" t="s">
        <v>17</v>
      </c>
      <c r="C39" s="13">
        <f t="shared" si="0"/>
        <v>99.683489368834401</v>
      </c>
      <c r="D39" s="6">
        <v>668224</v>
      </c>
      <c r="E39" s="6">
        <v>666109</v>
      </c>
    </row>
    <row r="40" spans="1:5" x14ac:dyDescent="0.3">
      <c r="A40" s="4">
        <v>2011</v>
      </c>
      <c r="B40" s="4" t="s">
        <v>18</v>
      </c>
      <c r="C40" s="13">
        <f t="shared" si="0"/>
        <v>72.472504425815913</v>
      </c>
      <c r="D40" s="6">
        <v>648468</v>
      </c>
      <c r="E40" s="6">
        <v>469961</v>
      </c>
    </row>
    <row r="41" spans="1:5" x14ac:dyDescent="0.3">
      <c r="A41" s="4">
        <v>2012</v>
      </c>
      <c r="B41" s="4" t="s">
        <v>16</v>
      </c>
      <c r="C41" s="13">
        <f t="shared" si="0"/>
        <v>99.978239982859805</v>
      </c>
      <c r="D41" s="6">
        <v>597426</v>
      </c>
      <c r="E41" s="6">
        <v>597296</v>
      </c>
    </row>
    <row r="42" spans="1:5" x14ac:dyDescent="0.3">
      <c r="A42" s="4">
        <v>2012</v>
      </c>
      <c r="B42" s="4" t="s">
        <v>17</v>
      </c>
      <c r="C42" s="13">
        <f t="shared" si="0"/>
        <v>99.702774875188666</v>
      </c>
      <c r="D42" s="6">
        <v>645975</v>
      </c>
      <c r="E42" s="6">
        <v>644055</v>
      </c>
    </row>
    <row r="43" spans="1:5" x14ac:dyDescent="0.3">
      <c r="A43" s="4">
        <v>2012</v>
      </c>
      <c r="B43" s="4" t="s">
        <v>18</v>
      </c>
      <c r="C43" s="13">
        <f t="shared" si="0"/>
        <v>71.286617121390123</v>
      </c>
      <c r="D43" s="6">
        <v>636724</v>
      </c>
      <c r="E43" s="6">
        <v>453899</v>
      </c>
    </row>
    <row r="44" spans="1:5" x14ac:dyDescent="0.3">
      <c r="A44" s="4">
        <v>2013</v>
      </c>
      <c r="B44" s="4" t="s">
        <v>16</v>
      </c>
      <c r="C44" s="13">
        <f t="shared" si="0"/>
        <v>99.976259373811928</v>
      </c>
      <c r="D44" s="6">
        <v>602343</v>
      </c>
      <c r="E44" s="6">
        <v>602200</v>
      </c>
    </row>
    <row r="45" spans="1:5" x14ac:dyDescent="0.3">
      <c r="A45" s="4">
        <v>2013</v>
      </c>
      <c r="B45" s="4" t="s">
        <v>17</v>
      </c>
      <c r="C45" s="13">
        <f t="shared" si="0"/>
        <v>99.711084933480336</v>
      </c>
      <c r="D45" s="6">
        <v>635827</v>
      </c>
      <c r="E45" s="6">
        <v>633990</v>
      </c>
    </row>
    <row r="46" spans="1:5" x14ac:dyDescent="0.3">
      <c r="A46" s="4">
        <v>2013</v>
      </c>
      <c r="B46" s="4" t="s">
        <v>18</v>
      </c>
      <c r="C46" s="13">
        <f t="shared" si="0"/>
        <v>70.734493351520996</v>
      </c>
      <c r="D46" s="6">
        <v>631197</v>
      </c>
      <c r="E46" s="6">
        <v>446474</v>
      </c>
    </row>
    <row r="47" spans="1:5" x14ac:dyDescent="0.3">
      <c r="A47" s="4">
        <v>2014</v>
      </c>
      <c r="B47" s="4" t="s">
        <v>16</v>
      </c>
      <c r="C47" s="13">
        <f t="shared" si="0"/>
        <v>99.980784410505279</v>
      </c>
      <c r="D47" s="6">
        <v>530819</v>
      </c>
      <c r="E47" s="6">
        <v>530717</v>
      </c>
    </row>
    <row r="48" spans="1:5" x14ac:dyDescent="0.3">
      <c r="A48" s="4">
        <v>2014</v>
      </c>
      <c r="B48" s="4" t="s">
        <v>17</v>
      </c>
      <c r="C48" s="13">
        <f t="shared" si="0"/>
        <v>99.718216503378429</v>
      </c>
      <c r="D48" s="6">
        <v>606494</v>
      </c>
      <c r="E48" s="6">
        <v>604785</v>
      </c>
    </row>
    <row r="49" spans="1:5" x14ac:dyDescent="0.3">
      <c r="A49" s="4">
        <v>2014</v>
      </c>
      <c r="B49" s="4" t="s">
        <v>18</v>
      </c>
      <c r="C49" s="13">
        <f t="shared" si="0"/>
        <v>70.905063801081553</v>
      </c>
      <c r="D49" s="6">
        <v>632983</v>
      </c>
      <c r="E49" s="6">
        <v>448817</v>
      </c>
    </row>
    <row r="50" spans="1:5" x14ac:dyDescent="0.3">
      <c r="A50" s="4">
        <v>2015</v>
      </c>
      <c r="B50" s="4" t="s">
        <v>16</v>
      </c>
      <c r="C50" s="13">
        <f t="shared" si="0"/>
        <v>99.977411339507569</v>
      </c>
      <c r="D50" s="6">
        <v>464835</v>
      </c>
      <c r="E50" s="6">
        <v>464730</v>
      </c>
    </row>
    <row r="51" spans="1:5" x14ac:dyDescent="0.3">
      <c r="A51" s="4">
        <v>2015</v>
      </c>
      <c r="B51" s="4" t="s">
        <v>17</v>
      </c>
      <c r="C51" s="13">
        <f t="shared" si="0"/>
        <v>99.74601673261499</v>
      </c>
      <c r="D51" s="6">
        <v>587834</v>
      </c>
      <c r="E51" s="6">
        <v>586341</v>
      </c>
    </row>
    <row r="52" spans="1:5" x14ac:dyDescent="0.3">
      <c r="A52" s="4">
        <v>2015</v>
      </c>
      <c r="B52" s="4" t="s">
        <v>18</v>
      </c>
      <c r="C52" s="13">
        <f t="shared" si="0"/>
        <v>70.784223883846607</v>
      </c>
      <c r="D52" s="6">
        <v>615462</v>
      </c>
      <c r="E52" s="6">
        <v>435650</v>
      </c>
    </row>
    <row r="53" spans="1:5" x14ac:dyDescent="0.3">
      <c r="A53" s="4">
        <v>2016</v>
      </c>
      <c r="B53" s="4" t="s">
        <v>16</v>
      </c>
      <c r="C53" s="13">
        <f t="shared" si="0"/>
        <v>99.972706557408259</v>
      </c>
      <c r="D53" s="6">
        <v>472641</v>
      </c>
      <c r="E53" s="6">
        <v>472512</v>
      </c>
    </row>
    <row r="54" spans="1:5" x14ac:dyDescent="0.3">
      <c r="A54" s="4">
        <v>2016</v>
      </c>
      <c r="B54" s="4" t="s">
        <v>17</v>
      </c>
      <c r="C54" s="13">
        <f t="shared" si="0"/>
        <v>99.740740615955829</v>
      </c>
      <c r="D54" s="6">
        <v>593614</v>
      </c>
      <c r="E54" s="6">
        <v>592075</v>
      </c>
    </row>
    <row r="55" spans="1:5" x14ac:dyDescent="0.3">
      <c r="A55" s="4">
        <v>2016</v>
      </c>
      <c r="B55" s="4" t="s">
        <v>18</v>
      </c>
      <c r="C55" s="13">
        <f t="shared" si="0"/>
        <v>69.78248776329086</v>
      </c>
      <c r="D55" s="6">
        <v>607598</v>
      </c>
      <c r="E55" s="6">
        <v>423997</v>
      </c>
    </row>
    <row r="56" spans="1:5" x14ac:dyDescent="0.3">
      <c r="A56" s="4">
        <v>2017</v>
      </c>
      <c r="B56" s="4" t="s">
        <v>16</v>
      </c>
      <c r="C56" s="13">
        <f t="shared" si="0"/>
        <v>99.98105756078651</v>
      </c>
      <c r="D56" s="6">
        <v>454007</v>
      </c>
      <c r="E56" s="6">
        <v>453921</v>
      </c>
    </row>
    <row r="57" spans="1:5" x14ac:dyDescent="0.3">
      <c r="A57" s="4">
        <v>2017</v>
      </c>
      <c r="B57" s="4" t="s">
        <v>17</v>
      </c>
      <c r="C57" s="13">
        <f t="shared" si="0"/>
        <v>99.733071758953855</v>
      </c>
      <c r="D57" s="6">
        <v>522987</v>
      </c>
      <c r="E57" s="6">
        <v>521591</v>
      </c>
    </row>
    <row r="58" spans="1:5" x14ac:dyDescent="0.3">
      <c r="A58" s="4">
        <v>2017</v>
      </c>
      <c r="B58" s="4" t="s">
        <v>18</v>
      </c>
      <c r="C58" s="13">
        <f t="shared" si="0"/>
        <v>68.868658414552229</v>
      </c>
      <c r="D58" s="6">
        <v>583608</v>
      </c>
      <c r="E58" s="6">
        <v>401923</v>
      </c>
    </row>
    <row r="59" spans="1:5" x14ac:dyDescent="0.3">
      <c r="A59" s="4">
        <v>2018</v>
      </c>
      <c r="B59" s="4" t="s">
        <v>16</v>
      </c>
      <c r="C59" s="13">
        <f t="shared" si="0"/>
        <v>99.98518596393977</v>
      </c>
      <c r="D59" s="6">
        <v>418522</v>
      </c>
      <c r="E59" s="6">
        <v>418460</v>
      </c>
    </row>
    <row r="60" spans="1:5" x14ac:dyDescent="0.3">
      <c r="A60" s="4">
        <v>2018</v>
      </c>
      <c r="B60" s="4" t="s">
        <v>17</v>
      </c>
      <c r="C60" s="13">
        <f t="shared" si="0"/>
        <v>99.702034423325202</v>
      </c>
      <c r="D60" s="6">
        <v>457771</v>
      </c>
      <c r="E60" s="6">
        <v>456407</v>
      </c>
    </row>
    <row r="61" spans="1:5" x14ac:dyDescent="0.3">
      <c r="A61" s="4">
        <v>2018</v>
      </c>
      <c r="B61" s="4" t="s">
        <v>18</v>
      </c>
      <c r="C61" s="13">
        <f t="shared" si="0"/>
        <v>69.707260676557027</v>
      </c>
      <c r="D61" s="6">
        <v>566545</v>
      </c>
      <c r="E61" s="6">
        <v>394923</v>
      </c>
    </row>
    <row r="62" spans="1:5" x14ac:dyDescent="0.3">
      <c r="A62" s="4">
        <v>2019</v>
      </c>
      <c r="B62" s="4" t="s">
        <v>16</v>
      </c>
      <c r="C62" s="13">
        <f t="shared" si="0"/>
        <v>99.98059638399755</v>
      </c>
      <c r="D62" s="6">
        <v>432909</v>
      </c>
      <c r="E62" s="6">
        <v>432825</v>
      </c>
    </row>
    <row r="63" spans="1:5" x14ac:dyDescent="0.3">
      <c r="A63" s="4">
        <v>2019</v>
      </c>
      <c r="B63" s="4" t="s">
        <v>17</v>
      </c>
      <c r="C63" s="13">
        <f t="shared" si="0"/>
        <v>99.658501840905316</v>
      </c>
      <c r="D63" s="6">
        <v>464717</v>
      </c>
      <c r="E63" s="6">
        <v>463130</v>
      </c>
    </row>
    <row r="64" spans="1:5" x14ac:dyDescent="0.3">
      <c r="A64" s="4">
        <v>2019</v>
      </c>
      <c r="B64" s="4" t="s">
        <v>18</v>
      </c>
      <c r="C64" s="13">
        <f t="shared" si="0"/>
        <v>70.369732178022844</v>
      </c>
      <c r="D64" s="6">
        <v>568736</v>
      </c>
      <c r="E64" s="6">
        <v>400218</v>
      </c>
    </row>
    <row r="65" spans="1:5" x14ac:dyDescent="0.3">
      <c r="A65" s="4">
        <v>2020</v>
      </c>
      <c r="B65" s="4" t="s">
        <v>16</v>
      </c>
      <c r="C65" s="13">
        <f t="shared" si="0"/>
        <v>99.981043772036614</v>
      </c>
      <c r="D65" s="6">
        <v>474778</v>
      </c>
      <c r="E65" s="6">
        <v>474688</v>
      </c>
    </row>
    <row r="66" spans="1:5" x14ac:dyDescent="0.3">
      <c r="A66" s="4">
        <v>2020</v>
      </c>
      <c r="B66" s="4" t="s">
        <v>17</v>
      </c>
      <c r="C66" s="13">
        <f t="shared" si="0"/>
        <v>99.666910573120319</v>
      </c>
      <c r="D66" s="6">
        <v>445526</v>
      </c>
      <c r="E66" s="6">
        <v>444042</v>
      </c>
    </row>
    <row r="67" spans="1:5" x14ac:dyDescent="0.3">
      <c r="A67" s="4">
        <v>2020</v>
      </c>
      <c r="B67" s="4" t="s">
        <v>18</v>
      </c>
      <c r="C67" s="13">
        <f t="shared" ref="C67:C79" si="1">E67/D67*100</f>
        <v>72.523497470886724</v>
      </c>
      <c r="D67" s="6">
        <v>500373</v>
      </c>
      <c r="E67" s="6">
        <v>362888</v>
      </c>
    </row>
    <row r="68" spans="1:5" x14ac:dyDescent="0.3">
      <c r="A68" s="4">
        <v>2021</v>
      </c>
      <c r="B68" s="4" t="s">
        <v>16</v>
      </c>
      <c r="C68" s="13">
        <f t="shared" si="1"/>
        <v>99.992238280357753</v>
      </c>
      <c r="D68" s="6">
        <v>450931</v>
      </c>
      <c r="E68" s="6">
        <v>450896</v>
      </c>
    </row>
    <row r="69" spans="1:5" x14ac:dyDescent="0.3">
      <c r="A69" s="4">
        <v>2021</v>
      </c>
      <c r="B69" s="4" t="s">
        <v>17</v>
      </c>
      <c r="C69" s="13">
        <f t="shared" si="1"/>
        <v>99.735554898415273</v>
      </c>
      <c r="D69" s="6">
        <v>412562</v>
      </c>
      <c r="E69" s="6">
        <v>411471</v>
      </c>
    </row>
    <row r="70" spans="1:5" x14ac:dyDescent="0.3">
      <c r="A70" s="4">
        <v>2021</v>
      </c>
      <c r="B70" s="4" t="s">
        <v>18</v>
      </c>
      <c r="C70" s="13">
        <f t="shared" si="1"/>
        <v>73.653703301601098</v>
      </c>
      <c r="D70" s="6">
        <v>437515</v>
      </c>
      <c r="E70" s="6">
        <v>322246</v>
      </c>
    </row>
    <row r="71" spans="1:5" x14ac:dyDescent="0.3">
      <c r="A71" s="4">
        <v>2022</v>
      </c>
      <c r="B71" s="4" t="s">
        <v>16</v>
      </c>
      <c r="C71" s="13">
        <f t="shared" si="1"/>
        <v>99.973368101469845</v>
      </c>
      <c r="D71" s="6">
        <v>431813</v>
      </c>
      <c r="E71" s="6">
        <v>431698</v>
      </c>
    </row>
    <row r="72" spans="1:5" x14ac:dyDescent="0.3">
      <c r="A72" s="4">
        <v>2022</v>
      </c>
      <c r="B72" s="4" t="s">
        <v>17</v>
      </c>
      <c r="C72" s="13">
        <f t="shared" si="1"/>
        <v>99.704684794308989</v>
      </c>
      <c r="D72" s="6">
        <v>427340</v>
      </c>
      <c r="E72" s="6">
        <v>426078</v>
      </c>
    </row>
    <row r="73" spans="1:5" x14ac:dyDescent="0.3">
      <c r="A73" s="4">
        <v>2022</v>
      </c>
      <c r="B73" s="4" t="s">
        <v>18</v>
      </c>
      <c r="C73" s="13">
        <f t="shared" si="1"/>
        <v>73.345670289245533</v>
      </c>
      <c r="D73" s="6">
        <v>445815</v>
      </c>
      <c r="E73" s="6">
        <v>326986</v>
      </c>
    </row>
    <row r="74" spans="1:5" x14ac:dyDescent="0.3">
      <c r="A74" s="4">
        <v>2023</v>
      </c>
      <c r="B74" s="4" t="s">
        <v>16</v>
      </c>
      <c r="C74" s="13">
        <f t="shared" si="1"/>
        <v>99.956463422678596</v>
      </c>
      <c r="D74" s="6">
        <v>454790</v>
      </c>
      <c r="E74" s="6">
        <v>454592</v>
      </c>
    </row>
    <row r="75" spans="1:5" x14ac:dyDescent="0.3">
      <c r="A75" s="4">
        <v>2023</v>
      </c>
      <c r="B75" s="4" t="s">
        <v>17</v>
      </c>
      <c r="C75" s="13">
        <f t="shared" si="1"/>
        <v>99.622470069555092</v>
      </c>
      <c r="D75" s="6">
        <v>468837</v>
      </c>
      <c r="E75" s="6">
        <v>467067</v>
      </c>
    </row>
    <row r="76" spans="1:5" x14ac:dyDescent="0.3">
      <c r="A76" s="4">
        <v>2023</v>
      </c>
      <c r="B76" s="4" t="s">
        <v>18</v>
      </c>
      <c r="C76" s="13">
        <f t="shared" si="1"/>
        <v>72.808727408062154</v>
      </c>
      <c r="D76" s="6">
        <v>429910</v>
      </c>
      <c r="E76" s="6">
        <v>313012</v>
      </c>
    </row>
    <row r="77" spans="1:5" x14ac:dyDescent="0.3">
      <c r="A77" s="4">
        <v>2024</v>
      </c>
      <c r="B77" s="4" t="s">
        <v>16</v>
      </c>
      <c r="C77" s="13">
        <f t="shared" si="1"/>
        <v>99.964123990987247</v>
      </c>
      <c r="D77" s="6">
        <v>457130</v>
      </c>
      <c r="E77" s="6">
        <v>456966</v>
      </c>
    </row>
    <row r="78" spans="1:5" x14ac:dyDescent="0.3">
      <c r="A78" s="4">
        <v>2024</v>
      </c>
      <c r="B78" s="4" t="s">
        <v>17</v>
      </c>
      <c r="C78" s="13">
        <f t="shared" si="1"/>
        <v>99.588951262329772</v>
      </c>
      <c r="D78" s="6">
        <v>443743</v>
      </c>
      <c r="E78" s="6">
        <v>441919</v>
      </c>
    </row>
    <row r="79" spans="1:5" x14ac:dyDescent="0.3">
      <c r="A79" s="4">
        <v>2024</v>
      </c>
      <c r="B79" s="4" t="s">
        <v>18</v>
      </c>
      <c r="C79" s="13">
        <f t="shared" si="1"/>
        <v>73.572418273452129</v>
      </c>
      <c r="D79" s="6">
        <v>394058</v>
      </c>
      <c r="E79" s="6">
        <v>289918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0914-4D6E-4408-8427-2960D57DA9B9}">
  <dimension ref="A1:F455"/>
  <sheetViews>
    <sheetView showGridLines="0" workbookViewId="0">
      <selection activeCell="T16" sqref="T16"/>
    </sheetView>
  </sheetViews>
  <sheetFormatPr defaultRowHeight="14.4" x14ac:dyDescent="0.3"/>
  <cols>
    <col min="1" max="1" width="5" bestFit="1" customWidth="1"/>
    <col min="2" max="2" width="7.44140625" bestFit="1" customWidth="1"/>
    <col min="3" max="3" width="5.44140625" bestFit="1" customWidth="1"/>
    <col min="4" max="4" width="7.44140625" bestFit="1" customWidth="1"/>
    <col min="5" max="6" width="6.44140625" bestFit="1" customWidth="1"/>
  </cols>
  <sheetData>
    <row r="1" spans="1:6" x14ac:dyDescent="0.3">
      <c r="A1" s="11"/>
      <c r="B1" s="9" t="s">
        <v>3</v>
      </c>
      <c r="C1" s="8"/>
      <c r="D1" s="8"/>
      <c r="E1" s="3" t="s">
        <v>1</v>
      </c>
      <c r="F1" s="3" t="s">
        <v>2</v>
      </c>
    </row>
    <row r="2" spans="1:6" x14ac:dyDescent="0.3">
      <c r="A2" s="4">
        <v>1999</v>
      </c>
      <c r="B2" s="10">
        <f>C2+D2</f>
        <v>209496</v>
      </c>
      <c r="C2" s="6">
        <v>5106</v>
      </c>
      <c r="D2" s="6">
        <v>204390</v>
      </c>
      <c r="E2" s="6">
        <v>41482</v>
      </c>
      <c r="F2" s="6">
        <v>5586</v>
      </c>
    </row>
    <row r="3" spans="1:6" x14ac:dyDescent="0.3">
      <c r="A3" s="4">
        <v>2000</v>
      </c>
      <c r="B3" s="10">
        <f t="shared" ref="B3:B27" si="0">C3+D3</f>
        <v>219731</v>
      </c>
      <c r="C3" s="6">
        <v>5233</v>
      </c>
      <c r="D3" s="6">
        <v>214498</v>
      </c>
      <c r="E3" s="6">
        <v>47226</v>
      </c>
      <c r="F3" s="6">
        <v>6141</v>
      </c>
    </row>
    <row r="4" spans="1:6" x14ac:dyDescent="0.3">
      <c r="A4" s="4">
        <v>2001</v>
      </c>
      <c r="B4" s="10">
        <f t="shared" si="0"/>
        <v>244897</v>
      </c>
      <c r="C4" s="6">
        <v>5195</v>
      </c>
      <c r="D4" s="6">
        <v>239702</v>
      </c>
      <c r="E4" s="6">
        <v>53109</v>
      </c>
      <c r="F4" s="6">
        <v>6221</v>
      </c>
    </row>
    <row r="5" spans="1:6" x14ac:dyDescent="0.3">
      <c r="A5" s="4">
        <v>2002</v>
      </c>
      <c r="B5" s="10">
        <f t="shared" si="0"/>
        <v>249924</v>
      </c>
      <c r="C5" s="6">
        <v>5072</v>
      </c>
      <c r="D5" s="6">
        <v>244852</v>
      </c>
      <c r="E5" s="6">
        <v>56991</v>
      </c>
      <c r="F5" s="6">
        <v>6757</v>
      </c>
    </row>
    <row r="6" spans="1:6" x14ac:dyDescent="0.3">
      <c r="A6" s="4">
        <v>2003</v>
      </c>
      <c r="B6" s="10">
        <f t="shared" si="0"/>
        <v>263625</v>
      </c>
      <c r="C6" s="6">
        <v>5499</v>
      </c>
      <c r="D6" s="6">
        <v>258126</v>
      </c>
      <c r="E6" s="6">
        <v>64259</v>
      </c>
      <c r="F6" s="6">
        <v>7240</v>
      </c>
    </row>
    <row r="7" spans="1:6" x14ac:dyDescent="0.3">
      <c r="A7" s="4">
        <v>2004</v>
      </c>
      <c r="B7" s="10">
        <f t="shared" si="0"/>
        <v>274439</v>
      </c>
      <c r="C7" s="6">
        <v>7381</v>
      </c>
      <c r="D7" s="6">
        <v>267058</v>
      </c>
      <c r="E7" s="6">
        <v>66720</v>
      </c>
      <c r="F7" s="6">
        <v>8008</v>
      </c>
    </row>
    <row r="8" spans="1:6" x14ac:dyDescent="0.3">
      <c r="A8" s="4">
        <v>2005</v>
      </c>
      <c r="B8" s="10">
        <f t="shared" si="0"/>
        <v>274428</v>
      </c>
      <c r="C8" s="6">
        <v>5595</v>
      </c>
      <c r="D8" s="6">
        <v>268833</v>
      </c>
      <c r="E8" s="6">
        <v>68439</v>
      </c>
      <c r="F8" s="6">
        <v>8602</v>
      </c>
    </row>
    <row r="9" spans="1:6" x14ac:dyDescent="0.3">
      <c r="A9" s="4">
        <v>2006</v>
      </c>
      <c r="B9" s="10">
        <f t="shared" si="0"/>
        <v>276675</v>
      </c>
      <c r="C9" s="6">
        <v>6129</v>
      </c>
      <c r="D9" s="6">
        <v>270546</v>
      </c>
      <c r="E9" s="6">
        <v>69834</v>
      </c>
      <c r="F9" s="6">
        <v>8909</v>
      </c>
    </row>
    <row r="10" spans="1:6" x14ac:dyDescent="0.3">
      <c r="A10" s="4">
        <v>2007</v>
      </c>
      <c r="B10" s="10">
        <f t="shared" si="0"/>
        <v>283787</v>
      </c>
      <c r="C10" s="6">
        <v>5929</v>
      </c>
      <c r="D10" s="6">
        <v>277858</v>
      </c>
      <c r="E10" s="6">
        <v>70092</v>
      </c>
      <c r="F10" s="6">
        <v>9082</v>
      </c>
    </row>
    <row r="11" spans="1:6" x14ac:dyDescent="0.3">
      <c r="A11" s="4">
        <v>2008</v>
      </c>
      <c r="B11" s="10">
        <f t="shared" si="0"/>
        <v>289633</v>
      </c>
      <c r="C11" s="6">
        <v>6963</v>
      </c>
      <c r="D11" s="6">
        <v>282670</v>
      </c>
      <c r="E11" s="6">
        <v>72924</v>
      </c>
      <c r="F11" s="6">
        <v>9369</v>
      </c>
    </row>
    <row r="12" spans="1:6" x14ac:dyDescent="0.3">
      <c r="A12" s="4">
        <v>2009</v>
      </c>
      <c r="B12" s="10">
        <f t="shared" si="0"/>
        <v>285405</v>
      </c>
      <c r="C12" s="6">
        <v>6346</v>
      </c>
      <c r="D12" s="6">
        <v>279059</v>
      </c>
      <c r="E12" s="6">
        <v>75685</v>
      </c>
      <c r="F12" s="6">
        <v>9912</v>
      </c>
    </row>
    <row r="13" spans="1:6" x14ac:dyDescent="0.3">
      <c r="A13" s="4">
        <v>2010</v>
      </c>
      <c r="B13" s="10">
        <f t="shared" si="0"/>
        <v>285559</v>
      </c>
      <c r="C13" s="6">
        <v>5956</v>
      </c>
      <c r="D13" s="6">
        <v>279603</v>
      </c>
      <c r="E13" s="6">
        <v>77328</v>
      </c>
      <c r="F13" s="6">
        <v>10542</v>
      </c>
    </row>
    <row r="14" spans="1:6" x14ac:dyDescent="0.3">
      <c r="A14" s="4">
        <v>2011</v>
      </c>
      <c r="B14" s="10">
        <f t="shared" si="0"/>
        <v>299541</v>
      </c>
      <c r="C14" s="6">
        <v>5574</v>
      </c>
      <c r="D14" s="6">
        <v>293967</v>
      </c>
      <c r="E14" s="6">
        <v>79403</v>
      </c>
      <c r="F14" s="6">
        <v>11645</v>
      </c>
    </row>
    <row r="15" spans="1:6" x14ac:dyDescent="0.3">
      <c r="A15" s="4">
        <v>2012</v>
      </c>
      <c r="B15" s="10">
        <f t="shared" si="0"/>
        <v>303952</v>
      </c>
      <c r="C15" s="6">
        <v>5225</v>
      </c>
      <c r="D15" s="6">
        <v>298727</v>
      </c>
      <c r="E15" s="6">
        <v>82765</v>
      </c>
      <c r="F15" s="6">
        <v>12243</v>
      </c>
    </row>
    <row r="16" spans="1:6" x14ac:dyDescent="0.3">
      <c r="A16" s="4">
        <v>2013</v>
      </c>
      <c r="B16" s="10">
        <f t="shared" si="0"/>
        <v>300007</v>
      </c>
      <c r="C16" s="6">
        <v>5055</v>
      </c>
      <c r="D16" s="6">
        <v>294952</v>
      </c>
      <c r="E16" s="6">
        <v>82938</v>
      </c>
      <c r="F16" s="6">
        <v>12625</v>
      </c>
    </row>
    <row r="17" spans="1:6" x14ac:dyDescent="0.3">
      <c r="A17" s="4">
        <v>2014</v>
      </c>
      <c r="B17" s="10">
        <f t="shared" si="0"/>
        <v>306296</v>
      </c>
      <c r="C17" s="6">
        <v>4690</v>
      </c>
      <c r="D17" s="6">
        <v>301606</v>
      </c>
      <c r="E17" s="6">
        <v>82805</v>
      </c>
      <c r="F17" s="6">
        <v>12931</v>
      </c>
    </row>
    <row r="18" spans="1:6" x14ac:dyDescent="0.3">
      <c r="A18" s="4">
        <v>2015</v>
      </c>
      <c r="B18" s="10">
        <f t="shared" si="0"/>
        <v>326770</v>
      </c>
      <c r="C18" s="6">
        <v>4357</v>
      </c>
      <c r="D18" s="6">
        <v>322413</v>
      </c>
      <c r="E18" s="6">
        <v>81664</v>
      </c>
      <c r="F18" s="6">
        <v>13077</v>
      </c>
    </row>
    <row r="19" spans="1:6" x14ac:dyDescent="0.3">
      <c r="A19" s="4">
        <v>2016</v>
      </c>
      <c r="B19" s="10">
        <f t="shared" si="0"/>
        <v>338476</v>
      </c>
      <c r="C19" s="6">
        <v>3833</v>
      </c>
      <c r="D19" s="6">
        <v>334643</v>
      </c>
      <c r="E19" s="6">
        <v>81460</v>
      </c>
      <c r="F19" s="6">
        <v>13882</v>
      </c>
    </row>
    <row r="20" spans="1:6" x14ac:dyDescent="0.3">
      <c r="A20" s="4">
        <v>2017</v>
      </c>
      <c r="B20" s="10">
        <f t="shared" si="0"/>
        <v>339507</v>
      </c>
      <c r="C20" s="6">
        <v>3857</v>
      </c>
      <c r="D20" s="6">
        <v>335650</v>
      </c>
      <c r="E20" s="6">
        <v>83605</v>
      </c>
      <c r="F20" s="6">
        <v>14316</v>
      </c>
    </row>
    <row r="21" spans="1:6" x14ac:dyDescent="0.3">
      <c r="A21" s="4">
        <v>2018</v>
      </c>
      <c r="B21" s="10">
        <f t="shared" si="0"/>
        <v>327527</v>
      </c>
      <c r="C21" s="6">
        <v>3792</v>
      </c>
      <c r="D21" s="6">
        <v>323735</v>
      </c>
      <c r="E21" s="6">
        <v>82858</v>
      </c>
      <c r="F21" s="6">
        <v>14674</v>
      </c>
    </row>
    <row r="22" spans="1:6" x14ac:dyDescent="0.3">
      <c r="A22" s="4">
        <v>2019</v>
      </c>
      <c r="B22" s="10">
        <f t="shared" si="0"/>
        <v>327707</v>
      </c>
      <c r="C22" s="6">
        <v>3824</v>
      </c>
      <c r="D22" s="6">
        <v>323883</v>
      </c>
      <c r="E22" s="6">
        <v>82137</v>
      </c>
      <c r="F22" s="6">
        <v>15308</v>
      </c>
    </row>
    <row r="23" spans="1:6" x14ac:dyDescent="0.3">
      <c r="A23" s="4">
        <v>2020</v>
      </c>
      <c r="B23" s="10">
        <f t="shared" si="0"/>
        <v>327721</v>
      </c>
      <c r="C23" s="6">
        <v>3717</v>
      </c>
      <c r="D23" s="6">
        <v>324004</v>
      </c>
      <c r="E23" s="6">
        <v>83046</v>
      </c>
      <c r="F23" s="6">
        <v>16139</v>
      </c>
    </row>
    <row r="24" spans="1:6" x14ac:dyDescent="0.3">
      <c r="A24" s="4">
        <v>2021</v>
      </c>
      <c r="B24" s="10">
        <f t="shared" si="0"/>
        <v>329250</v>
      </c>
      <c r="C24" s="6">
        <v>3818</v>
      </c>
      <c r="D24" s="6">
        <v>325432</v>
      </c>
      <c r="E24" s="6">
        <v>80030</v>
      </c>
      <c r="F24" s="6">
        <v>16420</v>
      </c>
    </row>
    <row r="25" spans="1:6" x14ac:dyDescent="0.3">
      <c r="A25" s="4">
        <v>2022</v>
      </c>
      <c r="B25" s="10">
        <f t="shared" si="0"/>
        <v>339907</v>
      </c>
      <c r="C25" s="6">
        <v>3822</v>
      </c>
      <c r="D25" s="6">
        <v>336085</v>
      </c>
      <c r="E25" s="6">
        <v>83869</v>
      </c>
      <c r="F25" s="6">
        <v>17760</v>
      </c>
    </row>
    <row r="26" spans="1:6" x14ac:dyDescent="0.3">
      <c r="A26" s="4">
        <v>2023</v>
      </c>
      <c r="B26" s="10">
        <f t="shared" si="0"/>
        <v>318335</v>
      </c>
      <c r="C26" s="6">
        <v>3575</v>
      </c>
      <c r="D26" s="6">
        <v>314760</v>
      </c>
      <c r="E26" s="6">
        <v>83680</v>
      </c>
      <c r="F26" s="6">
        <v>17673</v>
      </c>
    </row>
    <row r="27" spans="1:6" x14ac:dyDescent="0.3">
      <c r="A27" s="4">
        <v>2024</v>
      </c>
      <c r="B27" s="10">
        <f t="shared" si="0"/>
        <v>314502</v>
      </c>
      <c r="C27" s="6">
        <v>3484</v>
      </c>
      <c r="D27" s="6">
        <v>311018</v>
      </c>
      <c r="E27" s="6">
        <v>87947</v>
      </c>
      <c r="F27" s="6">
        <v>18714</v>
      </c>
    </row>
    <row r="28" spans="1:6" x14ac:dyDescent="0.3">
      <c r="A28" s="4"/>
      <c r="B28" s="4"/>
      <c r="C28" s="7"/>
      <c r="D28" s="6"/>
      <c r="E28" s="6"/>
      <c r="F28" s="6"/>
    </row>
    <row r="29" spans="1:6" x14ac:dyDescent="0.3">
      <c r="A29" s="4"/>
      <c r="B29" s="4"/>
      <c r="C29" s="7"/>
      <c r="D29" s="6"/>
      <c r="E29" s="6"/>
      <c r="F29" s="6"/>
    </row>
    <row r="30" spans="1:6" x14ac:dyDescent="0.3">
      <c r="A30" s="4"/>
      <c r="B30" s="4"/>
      <c r="C30" s="7"/>
      <c r="D30" s="6"/>
      <c r="E30" s="6"/>
      <c r="F30" s="6"/>
    </row>
    <row r="31" spans="1:6" x14ac:dyDescent="0.3">
      <c r="A31" s="4"/>
      <c r="B31" s="4"/>
      <c r="C31" s="7"/>
      <c r="D31" s="6"/>
      <c r="E31" s="6"/>
      <c r="F31" s="6"/>
    </row>
    <row r="32" spans="1:6" x14ac:dyDescent="0.3">
      <c r="A32" s="4"/>
      <c r="B32" s="4"/>
      <c r="C32" s="7"/>
      <c r="D32" s="6"/>
      <c r="E32" s="6"/>
      <c r="F32" s="6"/>
    </row>
    <row r="33" spans="1:6" x14ac:dyDescent="0.3">
      <c r="A33" s="4"/>
      <c r="B33" s="4"/>
      <c r="C33" s="7"/>
      <c r="D33" s="6"/>
      <c r="E33" s="6"/>
      <c r="F33" s="6"/>
    </row>
    <row r="34" spans="1:6" x14ac:dyDescent="0.3">
      <c r="A34" s="4"/>
      <c r="B34" s="4"/>
      <c r="C34" s="7"/>
      <c r="D34" s="6"/>
      <c r="E34" s="6"/>
      <c r="F34" s="6"/>
    </row>
    <row r="35" spans="1:6" x14ac:dyDescent="0.3">
      <c r="A35" s="4"/>
      <c r="B35" s="4"/>
      <c r="C35" s="7"/>
      <c r="D35" s="6"/>
      <c r="E35" s="6"/>
      <c r="F35" s="6"/>
    </row>
    <row r="36" spans="1:6" x14ac:dyDescent="0.3">
      <c r="A36" s="4"/>
      <c r="B36" s="4"/>
      <c r="C36" s="7"/>
      <c r="D36" s="6"/>
      <c r="E36" s="6"/>
      <c r="F36" s="6"/>
    </row>
    <row r="37" spans="1:6" x14ac:dyDescent="0.3">
      <c r="A37" s="4"/>
      <c r="B37" s="4"/>
      <c r="C37" s="7"/>
      <c r="D37" s="6"/>
      <c r="E37" s="6"/>
      <c r="F37" s="6"/>
    </row>
    <row r="38" spans="1:6" x14ac:dyDescent="0.3">
      <c r="A38" s="4"/>
      <c r="B38" s="4"/>
      <c r="C38" s="7"/>
      <c r="D38" s="6"/>
      <c r="E38" s="6"/>
      <c r="F38" s="6"/>
    </row>
    <row r="39" spans="1:6" x14ac:dyDescent="0.3">
      <c r="A39" s="4"/>
      <c r="B39" s="4"/>
      <c r="C39" s="7"/>
      <c r="D39" s="6"/>
      <c r="E39" s="6"/>
      <c r="F39" s="6"/>
    </row>
    <row r="40" spans="1:6" x14ac:dyDescent="0.3">
      <c r="A40" s="4"/>
      <c r="B40" s="4"/>
      <c r="C40" s="7"/>
      <c r="D40" s="6"/>
      <c r="E40" s="6"/>
      <c r="F40" s="6"/>
    </row>
    <row r="41" spans="1:6" x14ac:dyDescent="0.3">
      <c r="A41" s="4"/>
      <c r="B41" s="4"/>
      <c r="C41" s="7"/>
      <c r="D41" s="6"/>
      <c r="E41" s="6"/>
      <c r="F41" s="6"/>
    </row>
    <row r="42" spans="1:6" x14ac:dyDescent="0.3">
      <c r="A42" s="4"/>
      <c r="B42" s="4"/>
      <c r="C42" s="7"/>
      <c r="D42" s="6"/>
      <c r="E42" s="6"/>
      <c r="F42" s="6"/>
    </row>
    <row r="43" spans="1:6" x14ac:dyDescent="0.3">
      <c r="A43" s="4"/>
      <c r="B43" s="4"/>
      <c r="C43" s="7"/>
      <c r="D43" s="6"/>
      <c r="E43" s="6"/>
      <c r="F43" s="6"/>
    </row>
    <row r="44" spans="1:6" x14ac:dyDescent="0.3">
      <c r="A44" s="4"/>
      <c r="B44" s="4"/>
      <c r="C44" s="7"/>
      <c r="D44" s="6"/>
      <c r="E44" s="6"/>
      <c r="F44" s="6"/>
    </row>
    <row r="45" spans="1:6" x14ac:dyDescent="0.3">
      <c r="A45" s="4"/>
      <c r="B45" s="4"/>
      <c r="C45" s="7"/>
      <c r="D45" s="6"/>
      <c r="E45" s="6"/>
      <c r="F45" s="6"/>
    </row>
    <row r="46" spans="1:6" x14ac:dyDescent="0.3">
      <c r="A46" s="4"/>
      <c r="B46" s="4"/>
      <c r="C46" s="7"/>
      <c r="D46" s="6"/>
      <c r="E46" s="6"/>
      <c r="F46" s="6"/>
    </row>
    <row r="47" spans="1:6" x14ac:dyDescent="0.3">
      <c r="A47" s="4"/>
      <c r="B47" s="4"/>
      <c r="C47" s="7"/>
      <c r="D47" s="6"/>
      <c r="E47" s="6"/>
      <c r="F47" s="6"/>
    </row>
    <row r="48" spans="1:6" x14ac:dyDescent="0.3">
      <c r="A48" s="4"/>
      <c r="B48" s="4"/>
      <c r="C48" s="7"/>
      <c r="D48" s="6"/>
      <c r="E48" s="6"/>
      <c r="F48" s="6"/>
    </row>
    <row r="49" spans="1:6" x14ac:dyDescent="0.3">
      <c r="A49" s="4"/>
      <c r="B49" s="4"/>
      <c r="C49" s="7"/>
      <c r="D49" s="6"/>
      <c r="E49" s="6"/>
      <c r="F49" s="6"/>
    </row>
    <row r="50" spans="1:6" x14ac:dyDescent="0.3">
      <c r="A50" s="4"/>
      <c r="B50" s="4"/>
      <c r="C50" s="7"/>
      <c r="D50" s="6"/>
      <c r="E50" s="6"/>
      <c r="F50" s="6"/>
    </row>
    <row r="51" spans="1:6" x14ac:dyDescent="0.3">
      <c r="A51" s="4"/>
      <c r="B51" s="4"/>
      <c r="C51" s="7"/>
      <c r="D51" s="6"/>
      <c r="E51" s="6"/>
      <c r="F51" s="6"/>
    </row>
    <row r="52" spans="1:6" x14ac:dyDescent="0.3">
      <c r="A52" s="4"/>
      <c r="B52" s="4"/>
      <c r="C52" s="7"/>
      <c r="D52" s="6"/>
      <c r="E52" s="6"/>
      <c r="F52" s="6"/>
    </row>
    <row r="53" spans="1:6" x14ac:dyDescent="0.3">
      <c r="A53" s="4"/>
      <c r="B53" s="4"/>
      <c r="C53" s="7"/>
      <c r="D53" s="6"/>
      <c r="E53" s="6"/>
      <c r="F53" s="6"/>
    </row>
    <row r="54" spans="1:6" x14ac:dyDescent="0.3">
      <c r="A54" s="4"/>
      <c r="B54" s="4"/>
      <c r="C54" s="7"/>
      <c r="D54" s="6"/>
      <c r="E54" s="6"/>
      <c r="F54" s="7"/>
    </row>
    <row r="55" spans="1:6" x14ac:dyDescent="0.3">
      <c r="A55" s="4"/>
      <c r="B55" s="4"/>
      <c r="C55" s="7"/>
      <c r="D55" s="6"/>
      <c r="E55" s="6"/>
      <c r="F55" s="7"/>
    </row>
    <row r="56" spans="1:6" x14ac:dyDescent="0.3">
      <c r="A56" s="4"/>
      <c r="B56" s="4"/>
      <c r="C56" s="7"/>
      <c r="D56" s="6"/>
      <c r="E56" s="6"/>
      <c r="F56" s="7"/>
    </row>
    <row r="57" spans="1:6" x14ac:dyDescent="0.3">
      <c r="A57" s="4"/>
      <c r="B57" s="4"/>
      <c r="C57" s="7"/>
      <c r="D57" s="6"/>
      <c r="E57" s="6"/>
      <c r="F57" s="7"/>
    </row>
    <row r="58" spans="1:6" x14ac:dyDescent="0.3">
      <c r="A58" s="4"/>
      <c r="B58" s="4"/>
      <c r="C58" s="7"/>
      <c r="D58" s="6"/>
      <c r="E58" s="6"/>
      <c r="F58" s="7"/>
    </row>
    <row r="59" spans="1:6" x14ac:dyDescent="0.3">
      <c r="A59" s="4"/>
      <c r="B59" s="4"/>
      <c r="C59" s="7"/>
      <c r="D59" s="6"/>
      <c r="E59" s="6"/>
      <c r="F59" s="7"/>
    </row>
    <row r="60" spans="1:6" x14ac:dyDescent="0.3">
      <c r="A60" s="4"/>
      <c r="B60" s="4"/>
      <c r="C60" s="7"/>
      <c r="D60" s="6"/>
      <c r="E60" s="6"/>
      <c r="F60" s="7"/>
    </row>
    <row r="61" spans="1:6" x14ac:dyDescent="0.3">
      <c r="A61" s="4"/>
      <c r="B61" s="4"/>
      <c r="C61" s="7"/>
      <c r="D61" s="6"/>
      <c r="E61" s="6"/>
      <c r="F61" s="7"/>
    </row>
    <row r="62" spans="1:6" x14ac:dyDescent="0.3">
      <c r="A62" s="4"/>
      <c r="B62" s="4"/>
      <c r="C62" s="7"/>
      <c r="D62" s="6"/>
      <c r="E62" s="6"/>
      <c r="F62" s="7"/>
    </row>
    <row r="63" spans="1:6" x14ac:dyDescent="0.3">
      <c r="A63" s="4"/>
      <c r="B63" s="4"/>
      <c r="C63" s="7"/>
      <c r="D63" s="6"/>
      <c r="E63" s="6"/>
      <c r="F63" s="7"/>
    </row>
    <row r="64" spans="1:6" x14ac:dyDescent="0.3">
      <c r="A64" s="4"/>
      <c r="B64" s="4"/>
      <c r="C64" s="7"/>
      <c r="D64" s="6"/>
      <c r="E64" s="6"/>
      <c r="F64" s="7"/>
    </row>
    <row r="65" spans="1:6" x14ac:dyDescent="0.3">
      <c r="A65" s="4"/>
      <c r="B65" s="4"/>
      <c r="C65" s="7"/>
      <c r="D65" s="6"/>
      <c r="E65" s="6"/>
      <c r="F65" s="7"/>
    </row>
    <row r="66" spans="1:6" x14ac:dyDescent="0.3">
      <c r="A66" s="4"/>
      <c r="B66" s="4"/>
      <c r="C66" s="7"/>
      <c r="D66" s="6"/>
      <c r="E66" s="6"/>
      <c r="F66" s="7"/>
    </row>
    <row r="67" spans="1:6" x14ac:dyDescent="0.3">
      <c r="A67" s="4"/>
      <c r="B67" s="4"/>
      <c r="C67" s="7"/>
      <c r="D67" s="6"/>
      <c r="E67" s="6"/>
      <c r="F67" s="7"/>
    </row>
    <row r="68" spans="1:6" x14ac:dyDescent="0.3">
      <c r="A68" s="4"/>
      <c r="B68" s="4"/>
      <c r="C68" s="7"/>
      <c r="D68" s="6"/>
      <c r="E68" s="6"/>
      <c r="F68" s="7"/>
    </row>
    <row r="69" spans="1:6" x14ac:dyDescent="0.3">
      <c r="A69" s="4"/>
      <c r="B69" s="4"/>
      <c r="C69" s="7"/>
      <c r="D69" s="6"/>
      <c r="E69" s="6"/>
      <c r="F69" s="7"/>
    </row>
    <row r="70" spans="1:6" x14ac:dyDescent="0.3">
      <c r="A70" s="4"/>
      <c r="B70" s="4"/>
      <c r="C70" s="7"/>
      <c r="D70" s="6"/>
      <c r="E70" s="6"/>
      <c r="F70" s="7"/>
    </row>
    <row r="71" spans="1:6" x14ac:dyDescent="0.3">
      <c r="A71" s="4"/>
      <c r="B71" s="4"/>
      <c r="C71" s="7"/>
      <c r="D71" s="6"/>
      <c r="E71" s="6"/>
      <c r="F71" s="7"/>
    </row>
    <row r="72" spans="1:6" x14ac:dyDescent="0.3">
      <c r="A72" s="4"/>
      <c r="B72" s="4"/>
      <c r="C72" s="7"/>
      <c r="D72" s="6"/>
      <c r="E72" s="6"/>
      <c r="F72" s="7"/>
    </row>
    <row r="73" spans="1:6" x14ac:dyDescent="0.3">
      <c r="A73" s="4"/>
      <c r="B73" s="4"/>
      <c r="C73" s="7"/>
      <c r="D73" s="6"/>
      <c r="E73" s="6"/>
      <c r="F73" s="7"/>
    </row>
    <row r="74" spans="1:6" x14ac:dyDescent="0.3">
      <c r="A74" s="4"/>
      <c r="B74" s="4"/>
      <c r="C74" s="7"/>
      <c r="D74" s="6"/>
      <c r="E74" s="6"/>
      <c r="F74" s="6"/>
    </row>
    <row r="75" spans="1:6" x14ac:dyDescent="0.3">
      <c r="A75" s="4"/>
      <c r="B75" s="4"/>
      <c r="C75" s="7"/>
      <c r="D75" s="6"/>
      <c r="E75" s="6"/>
      <c r="F75" s="6"/>
    </row>
    <row r="76" spans="1:6" x14ac:dyDescent="0.3">
      <c r="A76" s="4"/>
      <c r="B76" s="4"/>
      <c r="C76" s="7"/>
      <c r="D76" s="6"/>
      <c r="E76" s="6"/>
      <c r="F76" s="7"/>
    </row>
    <row r="77" spans="1:6" x14ac:dyDescent="0.3">
      <c r="A77" s="4"/>
      <c r="B77" s="4"/>
      <c r="C77" s="7"/>
      <c r="D77" s="6"/>
      <c r="E77" s="6"/>
      <c r="F77" s="6"/>
    </row>
    <row r="78" spans="1:6" x14ac:dyDescent="0.3">
      <c r="A78" s="4"/>
      <c r="B78" s="4"/>
      <c r="C78" s="7"/>
      <c r="D78" s="6"/>
      <c r="E78" s="6"/>
      <c r="F78" s="6"/>
    </row>
    <row r="79" spans="1:6" x14ac:dyDescent="0.3">
      <c r="A79" s="4"/>
      <c r="B79" s="4"/>
      <c r="C79" s="7"/>
      <c r="D79" s="6"/>
      <c r="E79" s="6"/>
      <c r="F79" s="6"/>
    </row>
    <row r="80" spans="1:6" x14ac:dyDescent="0.3">
      <c r="A80" s="4"/>
      <c r="B80" s="4"/>
      <c r="C80" s="7"/>
      <c r="D80" s="6"/>
      <c r="E80" s="6"/>
      <c r="F80" s="7"/>
    </row>
    <row r="81" spans="1:6" x14ac:dyDescent="0.3">
      <c r="A81" s="4"/>
      <c r="B81" s="4"/>
      <c r="C81" s="7"/>
      <c r="D81" s="6"/>
      <c r="E81" s="6"/>
      <c r="F81" s="7"/>
    </row>
    <row r="82" spans="1:6" x14ac:dyDescent="0.3">
      <c r="A82" s="4"/>
      <c r="B82" s="4"/>
      <c r="C82" s="7"/>
      <c r="D82" s="6"/>
      <c r="E82" s="6"/>
      <c r="F82" s="7"/>
    </row>
    <row r="83" spans="1:6" x14ac:dyDescent="0.3">
      <c r="A83" s="4"/>
      <c r="B83" s="4"/>
      <c r="C83" s="7"/>
      <c r="D83" s="6"/>
      <c r="E83" s="6"/>
      <c r="F83" s="7"/>
    </row>
    <row r="84" spans="1:6" x14ac:dyDescent="0.3">
      <c r="A84" s="4"/>
      <c r="B84" s="4"/>
      <c r="C84" s="7"/>
      <c r="D84" s="6"/>
      <c r="E84" s="6"/>
      <c r="F84" s="7"/>
    </row>
    <row r="85" spans="1:6" x14ac:dyDescent="0.3">
      <c r="A85" s="4"/>
      <c r="B85" s="4"/>
      <c r="C85" s="7"/>
      <c r="D85" s="6"/>
      <c r="E85" s="6"/>
      <c r="F85" s="7"/>
    </row>
    <row r="86" spans="1:6" x14ac:dyDescent="0.3">
      <c r="A86" s="4"/>
      <c r="B86" s="4"/>
      <c r="C86" s="7"/>
      <c r="D86" s="6"/>
      <c r="E86" s="6"/>
      <c r="F86" s="7"/>
    </row>
    <row r="87" spans="1:6" x14ac:dyDescent="0.3">
      <c r="A87" s="4"/>
      <c r="B87" s="4"/>
      <c r="C87" s="7"/>
      <c r="D87" s="6"/>
      <c r="E87" s="6"/>
      <c r="F87" s="7"/>
    </row>
    <row r="88" spans="1:6" x14ac:dyDescent="0.3">
      <c r="A88" s="4"/>
      <c r="B88" s="4"/>
      <c r="C88" s="7"/>
      <c r="D88" s="6"/>
      <c r="E88" s="6"/>
      <c r="F88" s="7"/>
    </row>
    <row r="89" spans="1:6" x14ac:dyDescent="0.3">
      <c r="A89" s="4"/>
      <c r="B89" s="4"/>
      <c r="C89" s="7"/>
      <c r="D89" s="6"/>
      <c r="E89" s="6"/>
      <c r="F89" s="7"/>
    </row>
    <row r="90" spans="1:6" x14ac:dyDescent="0.3">
      <c r="A90" s="4"/>
      <c r="B90" s="4"/>
      <c r="C90" s="7"/>
      <c r="D90" s="6"/>
      <c r="E90" s="6"/>
      <c r="F90" s="7"/>
    </row>
    <row r="91" spans="1:6" x14ac:dyDescent="0.3">
      <c r="A91" s="4"/>
      <c r="B91" s="4"/>
      <c r="C91" s="7"/>
      <c r="D91" s="6"/>
      <c r="E91" s="6"/>
      <c r="F91" s="7"/>
    </row>
    <row r="92" spans="1:6" x14ac:dyDescent="0.3">
      <c r="A92" s="4"/>
      <c r="B92" s="4"/>
      <c r="C92" s="7"/>
      <c r="D92" s="6"/>
      <c r="E92" s="6"/>
      <c r="F92" s="7"/>
    </row>
    <row r="93" spans="1:6" x14ac:dyDescent="0.3">
      <c r="A93" s="4"/>
      <c r="B93" s="4"/>
      <c r="C93" s="7"/>
      <c r="D93" s="6"/>
      <c r="E93" s="6"/>
      <c r="F93" s="7"/>
    </row>
    <row r="94" spans="1:6" x14ac:dyDescent="0.3">
      <c r="A94" s="4"/>
      <c r="B94" s="4"/>
      <c r="C94" s="7"/>
      <c r="D94" s="6"/>
      <c r="E94" s="6"/>
      <c r="F94" s="7"/>
    </row>
    <row r="95" spans="1:6" x14ac:dyDescent="0.3">
      <c r="A95" s="4"/>
      <c r="B95" s="4"/>
      <c r="C95" s="7"/>
      <c r="D95" s="6"/>
      <c r="E95" s="6"/>
      <c r="F95" s="7"/>
    </row>
    <row r="96" spans="1:6" x14ac:dyDescent="0.3">
      <c r="A96" s="4"/>
      <c r="B96" s="4"/>
      <c r="C96" s="7"/>
      <c r="D96" s="6"/>
      <c r="E96" s="6"/>
      <c r="F96" s="7"/>
    </row>
    <row r="97" spans="1:6" x14ac:dyDescent="0.3">
      <c r="A97" s="4"/>
      <c r="B97" s="4"/>
      <c r="C97" s="7"/>
      <c r="D97" s="6"/>
      <c r="E97" s="6"/>
      <c r="F97" s="7"/>
    </row>
    <row r="98" spans="1:6" x14ac:dyDescent="0.3">
      <c r="A98" s="4"/>
      <c r="B98" s="4"/>
      <c r="C98" s="7"/>
      <c r="D98" s="6"/>
      <c r="E98" s="6"/>
      <c r="F98" s="7"/>
    </row>
    <row r="99" spans="1:6" x14ac:dyDescent="0.3">
      <c r="A99" s="4"/>
      <c r="B99" s="4"/>
      <c r="C99" s="7"/>
      <c r="D99" s="6"/>
      <c r="E99" s="6"/>
      <c r="F99" s="7"/>
    </row>
    <row r="100" spans="1:6" x14ac:dyDescent="0.3">
      <c r="A100" s="4"/>
      <c r="B100" s="4"/>
      <c r="C100" s="7"/>
      <c r="D100" s="6"/>
      <c r="E100" s="6"/>
      <c r="F100" s="7"/>
    </row>
    <row r="101" spans="1:6" x14ac:dyDescent="0.3">
      <c r="A101" s="4"/>
      <c r="B101" s="4"/>
      <c r="C101" s="7"/>
      <c r="D101" s="6"/>
      <c r="E101" s="6"/>
      <c r="F101" s="7"/>
    </row>
    <row r="102" spans="1:6" x14ac:dyDescent="0.3">
      <c r="A102" s="4"/>
      <c r="B102" s="4"/>
      <c r="C102" s="7"/>
      <c r="D102" s="6"/>
      <c r="E102" s="6"/>
      <c r="F102" s="7"/>
    </row>
    <row r="103" spans="1:6" x14ac:dyDescent="0.3">
      <c r="A103" s="4"/>
      <c r="B103" s="4"/>
      <c r="C103" s="7"/>
      <c r="D103" s="6"/>
      <c r="E103" s="6"/>
      <c r="F103" s="7"/>
    </row>
    <row r="104" spans="1:6" x14ac:dyDescent="0.3">
      <c r="A104" s="4"/>
      <c r="B104" s="4"/>
      <c r="C104" s="7"/>
      <c r="D104" s="6"/>
      <c r="E104" s="6"/>
      <c r="F104" s="7"/>
    </row>
    <row r="105" spans="1:6" x14ac:dyDescent="0.3">
      <c r="A105" s="4"/>
      <c r="B105" s="4"/>
      <c r="C105" s="7"/>
      <c r="D105" s="6"/>
      <c r="E105" s="6"/>
      <c r="F105" s="7"/>
    </row>
    <row r="106" spans="1:6" x14ac:dyDescent="0.3">
      <c r="A106" s="4"/>
      <c r="B106" s="4"/>
      <c r="C106" s="7"/>
      <c r="D106" s="6"/>
      <c r="E106" s="6"/>
      <c r="F106" s="7"/>
    </row>
    <row r="107" spans="1:6" x14ac:dyDescent="0.3">
      <c r="A107" s="4"/>
      <c r="B107" s="4"/>
      <c r="C107" s="7"/>
      <c r="D107" s="6"/>
      <c r="E107" s="6"/>
      <c r="F107" s="7"/>
    </row>
    <row r="108" spans="1:6" x14ac:dyDescent="0.3">
      <c r="A108" s="4"/>
      <c r="B108" s="4"/>
      <c r="C108" s="7"/>
      <c r="D108" s="6"/>
      <c r="E108" s="6"/>
      <c r="F108" s="7"/>
    </row>
    <row r="109" spans="1:6" x14ac:dyDescent="0.3">
      <c r="A109" s="4"/>
      <c r="B109" s="4"/>
      <c r="C109" s="7"/>
      <c r="D109" s="6"/>
      <c r="E109" s="6"/>
      <c r="F109" s="7"/>
    </row>
    <row r="110" spans="1:6" x14ac:dyDescent="0.3">
      <c r="A110" s="4"/>
      <c r="B110" s="4"/>
      <c r="C110" s="7"/>
      <c r="D110" s="6"/>
      <c r="E110" s="6"/>
      <c r="F110" s="7"/>
    </row>
    <row r="111" spans="1:6" x14ac:dyDescent="0.3">
      <c r="A111" s="4"/>
      <c r="B111" s="4"/>
      <c r="C111" s="6"/>
      <c r="D111" s="6"/>
      <c r="E111" s="6"/>
      <c r="F111" s="7"/>
    </row>
    <row r="112" spans="1:6" x14ac:dyDescent="0.3">
      <c r="A112" s="4"/>
      <c r="B112" s="4"/>
      <c r="C112" s="7"/>
      <c r="D112" s="6"/>
      <c r="E112" s="6"/>
      <c r="F112" s="7"/>
    </row>
    <row r="113" spans="1:6" x14ac:dyDescent="0.3">
      <c r="A113" s="4"/>
      <c r="B113" s="4"/>
      <c r="C113" s="7"/>
      <c r="D113" s="6"/>
      <c r="E113" s="6"/>
      <c r="F113" s="7"/>
    </row>
    <row r="114" spans="1:6" x14ac:dyDescent="0.3">
      <c r="A114" s="4"/>
      <c r="B114" s="4"/>
      <c r="C114" s="7"/>
      <c r="D114" s="6"/>
      <c r="E114" s="6"/>
      <c r="F114" s="7"/>
    </row>
    <row r="115" spans="1:6" x14ac:dyDescent="0.3">
      <c r="A115" s="4"/>
      <c r="B115" s="4"/>
      <c r="C115" s="7"/>
      <c r="D115" s="6"/>
      <c r="E115" s="6"/>
      <c r="F115" s="7"/>
    </row>
    <row r="116" spans="1:6" x14ac:dyDescent="0.3">
      <c r="A116" s="4"/>
      <c r="B116" s="4"/>
      <c r="C116" s="7"/>
      <c r="D116" s="6"/>
      <c r="E116" s="6"/>
      <c r="F116" s="7"/>
    </row>
    <row r="117" spans="1:6" x14ac:dyDescent="0.3">
      <c r="A117" s="4"/>
      <c r="B117" s="4"/>
      <c r="C117" s="7"/>
      <c r="D117" s="6"/>
      <c r="E117" s="6"/>
      <c r="F117" s="7"/>
    </row>
    <row r="118" spans="1:6" x14ac:dyDescent="0.3">
      <c r="A118" s="4"/>
      <c r="B118" s="4"/>
      <c r="C118" s="7"/>
      <c r="D118" s="6"/>
      <c r="E118" s="6"/>
      <c r="F118" s="7"/>
    </row>
    <row r="119" spans="1:6" x14ac:dyDescent="0.3">
      <c r="A119" s="4"/>
      <c r="B119" s="4"/>
      <c r="C119" s="7"/>
      <c r="D119" s="6"/>
      <c r="E119" s="6"/>
      <c r="F119" s="7"/>
    </row>
    <row r="120" spans="1:6" x14ac:dyDescent="0.3">
      <c r="A120" s="4"/>
      <c r="B120" s="4"/>
      <c r="C120" s="7"/>
      <c r="D120" s="6"/>
      <c r="E120" s="6"/>
      <c r="F120" s="7"/>
    </row>
    <row r="121" spans="1:6" x14ac:dyDescent="0.3">
      <c r="A121" s="4"/>
      <c r="B121" s="4"/>
      <c r="C121" s="7"/>
      <c r="D121" s="6"/>
      <c r="E121" s="6"/>
      <c r="F121" s="7"/>
    </row>
    <row r="122" spans="1:6" x14ac:dyDescent="0.3">
      <c r="A122" s="4"/>
      <c r="B122" s="4"/>
      <c r="C122" s="7"/>
      <c r="D122" s="6"/>
      <c r="E122" s="6"/>
      <c r="F122" s="7"/>
    </row>
    <row r="123" spans="1:6" x14ac:dyDescent="0.3">
      <c r="A123" s="4"/>
      <c r="B123" s="4"/>
      <c r="C123" s="7"/>
      <c r="D123" s="6"/>
      <c r="E123" s="6"/>
      <c r="F123" s="7"/>
    </row>
    <row r="124" spans="1:6" x14ac:dyDescent="0.3">
      <c r="A124" s="4"/>
      <c r="B124" s="4"/>
      <c r="C124" s="7"/>
      <c r="D124" s="6"/>
      <c r="E124" s="6"/>
      <c r="F124" s="7"/>
    </row>
    <row r="125" spans="1:6" x14ac:dyDescent="0.3">
      <c r="A125" s="4"/>
      <c r="B125" s="4"/>
      <c r="C125" s="7"/>
      <c r="D125" s="6"/>
      <c r="E125" s="6"/>
      <c r="F125" s="7"/>
    </row>
    <row r="126" spans="1:6" x14ac:dyDescent="0.3">
      <c r="A126" s="4"/>
      <c r="B126" s="4"/>
      <c r="C126" s="7"/>
      <c r="D126" s="6"/>
      <c r="E126" s="6"/>
      <c r="F126" s="7"/>
    </row>
    <row r="127" spans="1:6" x14ac:dyDescent="0.3">
      <c r="A127" s="4"/>
      <c r="B127" s="4"/>
      <c r="C127" s="7"/>
      <c r="D127" s="6"/>
      <c r="E127" s="6"/>
      <c r="F127" s="7"/>
    </row>
    <row r="128" spans="1:6" x14ac:dyDescent="0.3">
      <c r="A128" s="4"/>
      <c r="B128" s="4"/>
      <c r="C128" s="7"/>
      <c r="D128" s="6"/>
      <c r="E128" s="6"/>
      <c r="F128" s="7"/>
    </row>
    <row r="129" spans="1:6" x14ac:dyDescent="0.3">
      <c r="A129" s="4"/>
      <c r="B129" s="4"/>
      <c r="C129" s="7"/>
      <c r="D129" s="6"/>
      <c r="E129" s="6"/>
      <c r="F129" s="7"/>
    </row>
    <row r="130" spans="1:6" x14ac:dyDescent="0.3">
      <c r="A130" s="4"/>
      <c r="B130" s="4"/>
      <c r="C130" s="7"/>
      <c r="D130" s="6"/>
      <c r="E130" s="6"/>
      <c r="F130" s="7"/>
    </row>
    <row r="131" spans="1:6" x14ac:dyDescent="0.3">
      <c r="A131" s="4"/>
      <c r="B131" s="4"/>
      <c r="C131" s="7"/>
      <c r="D131" s="6"/>
      <c r="E131" s="6"/>
      <c r="F131" s="7"/>
    </row>
    <row r="132" spans="1:6" x14ac:dyDescent="0.3">
      <c r="A132" s="4"/>
      <c r="B132" s="4"/>
      <c r="C132" s="7"/>
      <c r="D132" s="6"/>
      <c r="E132" s="6"/>
      <c r="F132" s="7"/>
    </row>
    <row r="133" spans="1:6" x14ac:dyDescent="0.3">
      <c r="A133" s="4"/>
      <c r="B133" s="4"/>
      <c r="C133" s="7"/>
      <c r="D133" s="6"/>
      <c r="E133" s="6"/>
      <c r="F133" s="7"/>
    </row>
    <row r="134" spans="1:6" x14ac:dyDescent="0.3">
      <c r="A134" s="4"/>
      <c r="B134" s="4"/>
      <c r="C134" s="7"/>
      <c r="D134" s="6"/>
      <c r="E134" s="6"/>
      <c r="F134" s="7"/>
    </row>
    <row r="135" spans="1:6" x14ac:dyDescent="0.3">
      <c r="A135" s="4"/>
      <c r="B135" s="4"/>
      <c r="C135" s="7"/>
      <c r="D135" s="6"/>
      <c r="E135" s="6"/>
      <c r="F135" s="7"/>
    </row>
    <row r="136" spans="1:6" x14ac:dyDescent="0.3">
      <c r="A136" s="4"/>
      <c r="B136" s="4"/>
      <c r="C136" s="7"/>
      <c r="D136" s="6"/>
      <c r="E136" s="6"/>
      <c r="F136" s="7"/>
    </row>
    <row r="137" spans="1:6" x14ac:dyDescent="0.3">
      <c r="A137" s="4"/>
      <c r="B137" s="4"/>
      <c r="C137" s="7"/>
      <c r="D137" s="6"/>
      <c r="E137" s="6"/>
      <c r="F137" s="7"/>
    </row>
    <row r="138" spans="1:6" x14ac:dyDescent="0.3">
      <c r="A138" s="4"/>
      <c r="B138" s="4"/>
      <c r="C138" s="7"/>
      <c r="D138" s="6"/>
      <c r="E138" s="6"/>
      <c r="F138" s="7"/>
    </row>
    <row r="139" spans="1:6" x14ac:dyDescent="0.3">
      <c r="A139" s="4"/>
      <c r="B139" s="4"/>
      <c r="C139" s="7"/>
      <c r="D139" s="6"/>
      <c r="E139" s="6"/>
      <c r="F139" s="7"/>
    </row>
    <row r="140" spans="1:6" x14ac:dyDescent="0.3">
      <c r="A140" s="4"/>
      <c r="B140" s="4"/>
      <c r="C140" s="7"/>
      <c r="D140" s="6"/>
      <c r="E140" s="6"/>
      <c r="F140" s="7"/>
    </row>
    <row r="141" spans="1:6" x14ac:dyDescent="0.3">
      <c r="A141" s="4"/>
      <c r="B141" s="4"/>
      <c r="C141" s="7"/>
      <c r="D141" s="6"/>
      <c r="E141" s="6"/>
      <c r="F141" s="7"/>
    </row>
    <row r="142" spans="1:6" x14ac:dyDescent="0.3">
      <c r="A142" s="4"/>
      <c r="B142" s="4"/>
      <c r="C142" s="7"/>
      <c r="D142" s="6"/>
      <c r="E142" s="6"/>
      <c r="F142" s="7"/>
    </row>
    <row r="143" spans="1:6" x14ac:dyDescent="0.3">
      <c r="A143" s="4"/>
      <c r="B143" s="4"/>
      <c r="C143" s="7"/>
      <c r="D143" s="6"/>
      <c r="E143" s="6"/>
      <c r="F143" s="7"/>
    </row>
    <row r="144" spans="1:6" x14ac:dyDescent="0.3">
      <c r="A144" s="4"/>
      <c r="B144" s="4"/>
      <c r="C144" s="7"/>
      <c r="D144" s="6"/>
      <c r="E144" s="6"/>
      <c r="F144" s="7"/>
    </row>
    <row r="145" spans="1:6" x14ac:dyDescent="0.3">
      <c r="A145" s="4"/>
      <c r="B145" s="4"/>
      <c r="C145" s="7"/>
      <c r="D145" s="6"/>
      <c r="E145" s="6"/>
      <c r="F145" s="7"/>
    </row>
    <row r="146" spans="1:6" x14ac:dyDescent="0.3">
      <c r="A146" s="4"/>
      <c r="B146" s="4"/>
      <c r="C146" s="7"/>
      <c r="D146" s="6"/>
      <c r="E146" s="6"/>
      <c r="F146" s="7"/>
    </row>
    <row r="147" spans="1:6" x14ac:dyDescent="0.3">
      <c r="A147" s="4"/>
      <c r="B147" s="4"/>
      <c r="C147" s="7"/>
      <c r="D147" s="6"/>
      <c r="E147" s="6"/>
      <c r="F147" s="7"/>
    </row>
    <row r="148" spans="1:6" x14ac:dyDescent="0.3">
      <c r="A148" s="4"/>
      <c r="B148" s="4"/>
      <c r="C148" s="7"/>
      <c r="D148" s="6"/>
      <c r="E148" s="6"/>
      <c r="F148" s="7"/>
    </row>
    <row r="149" spans="1:6" x14ac:dyDescent="0.3">
      <c r="A149" s="4"/>
      <c r="B149" s="4"/>
      <c r="C149" s="7"/>
      <c r="D149" s="6"/>
      <c r="E149" s="6"/>
      <c r="F149" s="7"/>
    </row>
    <row r="150" spans="1:6" x14ac:dyDescent="0.3">
      <c r="A150" s="4"/>
      <c r="B150" s="4"/>
      <c r="C150" s="7"/>
      <c r="D150" s="6"/>
      <c r="E150" s="6"/>
      <c r="F150" s="7"/>
    </row>
    <row r="151" spans="1:6" x14ac:dyDescent="0.3">
      <c r="A151" s="4"/>
      <c r="B151" s="4"/>
      <c r="C151" s="7"/>
      <c r="D151" s="6"/>
      <c r="E151" s="6"/>
      <c r="F151" s="7"/>
    </row>
    <row r="152" spans="1:6" x14ac:dyDescent="0.3">
      <c r="A152" s="4"/>
      <c r="B152" s="4"/>
      <c r="C152" s="7"/>
      <c r="D152" s="6"/>
      <c r="E152" s="6"/>
      <c r="F152" s="7"/>
    </row>
    <row r="153" spans="1:6" x14ac:dyDescent="0.3">
      <c r="A153" s="4"/>
      <c r="B153" s="4"/>
      <c r="C153" s="7"/>
      <c r="D153" s="6"/>
      <c r="E153" s="6"/>
      <c r="F153" s="7"/>
    </row>
    <row r="154" spans="1:6" x14ac:dyDescent="0.3">
      <c r="A154" s="4"/>
      <c r="B154" s="4"/>
      <c r="C154" s="7"/>
      <c r="D154" s="6"/>
      <c r="E154" s="6"/>
      <c r="F154" s="7"/>
    </row>
    <row r="155" spans="1:6" x14ac:dyDescent="0.3">
      <c r="A155" s="4"/>
      <c r="B155" s="4"/>
      <c r="C155" s="7"/>
      <c r="D155" s="6"/>
      <c r="E155" s="6"/>
      <c r="F155" s="7"/>
    </row>
    <row r="156" spans="1:6" x14ac:dyDescent="0.3">
      <c r="A156" s="4"/>
      <c r="B156" s="4"/>
      <c r="C156" s="7"/>
      <c r="D156" s="6"/>
      <c r="E156" s="6"/>
      <c r="F156" s="7"/>
    </row>
    <row r="157" spans="1:6" x14ac:dyDescent="0.3">
      <c r="A157" s="4"/>
      <c r="B157" s="4"/>
      <c r="C157" s="7"/>
      <c r="D157" s="6"/>
      <c r="E157" s="6"/>
      <c r="F157" s="7"/>
    </row>
    <row r="158" spans="1:6" x14ac:dyDescent="0.3">
      <c r="A158" s="4"/>
      <c r="B158" s="4"/>
      <c r="C158" s="7"/>
      <c r="D158" s="6"/>
      <c r="E158" s="6"/>
      <c r="F158" s="7"/>
    </row>
    <row r="159" spans="1:6" x14ac:dyDescent="0.3">
      <c r="A159" s="4"/>
      <c r="B159" s="4"/>
      <c r="C159" s="7"/>
      <c r="D159" s="6"/>
      <c r="E159" s="6"/>
      <c r="F159" s="7"/>
    </row>
    <row r="160" spans="1:6" x14ac:dyDescent="0.3">
      <c r="A160" s="4"/>
      <c r="B160" s="4"/>
      <c r="C160" s="7"/>
      <c r="D160" s="6"/>
      <c r="E160" s="6"/>
      <c r="F160" s="7"/>
    </row>
    <row r="161" spans="1:6" x14ac:dyDescent="0.3">
      <c r="A161" s="4"/>
      <c r="B161" s="4"/>
      <c r="C161" s="7"/>
      <c r="D161" s="6"/>
      <c r="E161" s="6"/>
      <c r="F161" s="7"/>
    </row>
    <row r="162" spans="1:6" x14ac:dyDescent="0.3">
      <c r="A162" s="4"/>
      <c r="B162" s="4"/>
      <c r="C162" s="7"/>
      <c r="D162" s="6"/>
      <c r="E162" s="6"/>
      <c r="F162" s="7"/>
    </row>
    <row r="163" spans="1:6" x14ac:dyDescent="0.3">
      <c r="A163" s="4"/>
      <c r="B163" s="4"/>
      <c r="C163" s="7"/>
      <c r="D163" s="6"/>
      <c r="E163" s="6"/>
      <c r="F163" s="7"/>
    </row>
    <row r="164" spans="1:6" x14ac:dyDescent="0.3">
      <c r="A164" s="4"/>
      <c r="B164" s="4"/>
      <c r="C164" s="7"/>
      <c r="D164" s="6"/>
      <c r="E164" s="6"/>
      <c r="F164" s="7"/>
    </row>
    <row r="165" spans="1:6" x14ac:dyDescent="0.3">
      <c r="A165" s="4"/>
      <c r="B165" s="4"/>
      <c r="C165" s="7"/>
      <c r="D165" s="6"/>
      <c r="E165" s="6"/>
      <c r="F165" s="7"/>
    </row>
    <row r="166" spans="1:6" x14ac:dyDescent="0.3">
      <c r="A166" s="4"/>
      <c r="B166" s="4"/>
      <c r="C166" s="7"/>
      <c r="D166" s="6"/>
      <c r="E166" s="6"/>
      <c r="F166" s="7"/>
    </row>
    <row r="167" spans="1:6" x14ac:dyDescent="0.3">
      <c r="A167" s="4"/>
      <c r="B167" s="4"/>
      <c r="C167" s="7"/>
      <c r="D167" s="6"/>
      <c r="E167" s="6"/>
      <c r="F167" s="7"/>
    </row>
    <row r="168" spans="1:6" x14ac:dyDescent="0.3">
      <c r="A168" s="4"/>
      <c r="B168" s="4"/>
      <c r="C168" s="7"/>
      <c r="D168" s="6"/>
      <c r="E168" s="6"/>
      <c r="F168" s="7"/>
    </row>
    <row r="169" spans="1:6" x14ac:dyDescent="0.3">
      <c r="A169" s="4"/>
      <c r="B169" s="4"/>
      <c r="C169" s="7"/>
      <c r="D169" s="6"/>
      <c r="E169" s="6"/>
      <c r="F169" s="7"/>
    </row>
    <row r="170" spans="1:6" x14ac:dyDescent="0.3">
      <c r="A170" s="4"/>
      <c r="B170" s="4"/>
      <c r="C170" s="7"/>
      <c r="D170" s="6"/>
      <c r="E170" s="6"/>
      <c r="F170" s="6"/>
    </row>
    <row r="171" spans="1:6" x14ac:dyDescent="0.3">
      <c r="A171" s="4"/>
      <c r="B171" s="4"/>
      <c r="C171" s="7"/>
      <c r="D171" s="6"/>
      <c r="E171" s="6"/>
      <c r="F171" s="7"/>
    </row>
    <row r="172" spans="1:6" x14ac:dyDescent="0.3">
      <c r="A172" s="4"/>
      <c r="B172" s="4"/>
      <c r="C172" s="7"/>
      <c r="D172" s="6"/>
      <c r="E172" s="6"/>
      <c r="F172" s="6"/>
    </row>
    <row r="173" spans="1:6" x14ac:dyDescent="0.3">
      <c r="A173" s="4"/>
      <c r="B173" s="4"/>
      <c r="C173" s="7"/>
      <c r="D173" s="6"/>
      <c r="E173" s="6"/>
      <c r="F173" s="6"/>
    </row>
    <row r="174" spans="1:6" x14ac:dyDescent="0.3">
      <c r="A174" s="4"/>
      <c r="B174" s="4"/>
      <c r="C174" s="7"/>
      <c r="D174" s="6"/>
      <c r="E174" s="6"/>
      <c r="F174" s="6"/>
    </row>
    <row r="175" spans="1:6" x14ac:dyDescent="0.3">
      <c r="A175" s="4"/>
      <c r="B175" s="4"/>
      <c r="C175" s="7"/>
      <c r="D175" s="6"/>
      <c r="E175" s="6"/>
      <c r="F175" s="6"/>
    </row>
    <row r="176" spans="1:6" x14ac:dyDescent="0.3">
      <c r="A176" s="4"/>
      <c r="B176" s="4"/>
      <c r="C176" s="7"/>
      <c r="D176" s="6"/>
      <c r="E176" s="6"/>
      <c r="F176" s="6"/>
    </row>
    <row r="177" spans="1:6" x14ac:dyDescent="0.3">
      <c r="A177" s="4"/>
      <c r="B177" s="4"/>
      <c r="C177" s="7"/>
      <c r="D177" s="6"/>
      <c r="E177" s="6"/>
      <c r="F177" s="6"/>
    </row>
    <row r="178" spans="1:6" x14ac:dyDescent="0.3">
      <c r="A178" s="4"/>
      <c r="B178" s="4"/>
      <c r="C178" s="7"/>
      <c r="D178" s="6"/>
      <c r="E178" s="6"/>
      <c r="F178" s="6"/>
    </row>
    <row r="179" spans="1:6" x14ac:dyDescent="0.3">
      <c r="A179" s="4"/>
      <c r="B179" s="4"/>
      <c r="C179" s="7"/>
      <c r="D179" s="6"/>
      <c r="E179" s="6"/>
      <c r="F179" s="6"/>
    </row>
    <row r="180" spans="1:6" x14ac:dyDescent="0.3">
      <c r="A180" s="4"/>
      <c r="B180" s="4"/>
      <c r="C180" s="7"/>
      <c r="D180" s="6"/>
      <c r="E180" s="6"/>
      <c r="F180" s="6"/>
    </row>
    <row r="181" spans="1:6" x14ac:dyDescent="0.3">
      <c r="A181" s="4"/>
      <c r="B181" s="4"/>
      <c r="C181" s="7"/>
      <c r="D181" s="6"/>
      <c r="E181" s="6"/>
      <c r="F181" s="6"/>
    </row>
    <row r="182" spans="1:6" x14ac:dyDescent="0.3">
      <c r="A182" s="4"/>
      <c r="B182" s="4"/>
      <c r="C182" s="7"/>
      <c r="D182" s="6"/>
      <c r="E182" s="6"/>
      <c r="F182" s="6"/>
    </row>
    <row r="183" spans="1:6" x14ac:dyDescent="0.3">
      <c r="A183" s="4"/>
      <c r="B183" s="4"/>
      <c r="C183" s="7"/>
      <c r="D183" s="6"/>
      <c r="E183" s="6"/>
      <c r="F183" s="6"/>
    </row>
    <row r="184" spans="1:6" x14ac:dyDescent="0.3">
      <c r="A184" s="4"/>
      <c r="B184" s="4"/>
      <c r="C184" s="7"/>
      <c r="D184" s="6"/>
      <c r="E184" s="7"/>
      <c r="F184" s="7"/>
    </row>
    <row r="185" spans="1:6" x14ac:dyDescent="0.3">
      <c r="A185" s="4"/>
      <c r="B185" s="4"/>
      <c r="C185" s="7"/>
      <c r="D185" s="6"/>
      <c r="E185" s="7"/>
      <c r="F185" s="7"/>
    </row>
    <row r="186" spans="1:6" x14ac:dyDescent="0.3">
      <c r="A186" s="4"/>
      <c r="B186" s="4"/>
      <c r="C186" s="7"/>
      <c r="D186" s="6"/>
      <c r="E186" s="7"/>
      <c r="F186" s="7"/>
    </row>
    <row r="187" spans="1:6" x14ac:dyDescent="0.3">
      <c r="A187" s="4"/>
      <c r="B187" s="4"/>
      <c r="C187" s="7"/>
      <c r="D187" s="6"/>
      <c r="E187" s="7"/>
      <c r="F187" s="7"/>
    </row>
    <row r="188" spans="1:6" x14ac:dyDescent="0.3">
      <c r="A188" s="4"/>
      <c r="B188" s="4"/>
      <c r="C188" s="7"/>
      <c r="D188" s="6"/>
      <c r="E188" s="7"/>
      <c r="F188" s="7"/>
    </row>
    <row r="189" spans="1:6" x14ac:dyDescent="0.3">
      <c r="A189" s="4"/>
      <c r="B189" s="4"/>
      <c r="C189" s="7"/>
      <c r="D189" s="6"/>
      <c r="E189" s="7"/>
      <c r="F189" s="7"/>
    </row>
    <row r="190" spans="1:6" x14ac:dyDescent="0.3">
      <c r="A190" s="4"/>
      <c r="B190" s="4"/>
      <c r="C190" s="7"/>
      <c r="D190" s="6"/>
      <c r="E190" s="7"/>
      <c r="F190" s="7"/>
    </row>
    <row r="191" spans="1:6" x14ac:dyDescent="0.3">
      <c r="A191" s="4"/>
      <c r="B191" s="4"/>
      <c r="C191" s="7"/>
      <c r="D191" s="6"/>
      <c r="E191" s="7"/>
      <c r="F191" s="7"/>
    </row>
    <row r="192" spans="1:6" x14ac:dyDescent="0.3">
      <c r="A192" s="4"/>
      <c r="B192" s="4"/>
      <c r="C192" s="7"/>
      <c r="D192" s="6"/>
      <c r="E192" s="7"/>
      <c r="F192" s="7"/>
    </row>
    <row r="193" spans="1:6" x14ac:dyDescent="0.3">
      <c r="A193" s="4"/>
      <c r="B193" s="4"/>
      <c r="C193" s="7"/>
      <c r="D193" s="6"/>
      <c r="E193" s="7"/>
      <c r="F193" s="7"/>
    </row>
    <row r="194" spans="1:6" x14ac:dyDescent="0.3">
      <c r="A194" s="4"/>
      <c r="B194" s="4"/>
      <c r="C194" s="7"/>
      <c r="D194" s="6"/>
      <c r="E194" s="7"/>
      <c r="F194" s="7"/>
    </row>
    <row r="195" spans="1:6" x14ac:dyDescent="0.3">
      <c r="A195" s="4"/>
      <c r="B195" s="4"/>
      <c r="C195" s="7"/>
      <c r="D195" s="6"/>
      <c r="E195" s="7"/>
      <c r="F195" s="7"/>
    </row>
    <row r="196" spans="1:6" x14ac:dyDescent="0.3">
      <c r="A196" s="4"/>
      <c r="B196" s="4"/>
      <c r="C196" s="7"/>
      <c r="D196" s="6"/>
      <c r="E196" s="7"/>
      <c r="F196" s="7"/>
    </row>
    <row r="197" spans="1:6" x14ac:dyDescent="0.3">
      <c r="A197" s="4"/>
      <c r="B197" s="4"/>
      <c r="C197" s="7"/>
      <c r="D197" s="6"/>
      <c r="E197" s="7"/>
      <c r="F197" s="7"/>
    </row>
    <row r="198" spans="1:6" x14ac:dyDescent="0.3">
      <c r="A198" s="4"/>
      <c r="B198" s="4"/>
      <c r="C198" s="7"/>
      <c r="D198" s="6"/>
      <c r="E198" s="7"/>
      <c r="F198" s="7"/>
    </row>
    <row r="199" spans="1:6" x14ac:dyDescent="0.3">
      <c r="A199" s="4"/>
      <c r="B199" s="4"/>
      <c r="C199" s="7"/>
      <c r="D199" s="6"/>
      <c r="E199" s="7"/>
      <c r="F199" s="7"/>
    </row>
    <row r="200" spans="1:6" x14ac:dyDescent="0.3">
      <c r="A200" s="4"/>
      <c r="B200" s="4"/>
      <c r="C200" s="7"/>
      <c r="D200" s="6"/>
      <c r="E200" s="7"/>
      <c r="F200" s="7"/>
    </row>
    <row r="201" spans="1:6" x14ac:dyDescent="0.3">
      <c r="A201" s="4"/>
      <c r="B201" s="4"/>
      <c r="C201" s="7"/>
      <c r="D201" s="6"/>
      <c r="E201" s="7"/>
      <c r="F201" s="7"/>
    </row>
    <row r="202" spans="1:6" x14ac:dyDescent="0.3">
      <c r="A202" s="4"/>
      <c r="B202" s="4"/>
      <c r="C202" s="7"/>
      <c r="D202" s="6"/>
      <c r="E202" s="7"/>
      <c r="F202" s="7"/>
    </row>
    <row r="203" spans="1:6" x14ac:dyDescent="0.3">
      <c r="A203" s="4"/>
      <c r="B203" s="4"/>
      <c r="C203" s="7"/>
      <c r="D203" s="6"/>
      <c r="E203" s="7"/>
      <c r="F203" s="7"/>
    </row>
    <row r="204" spans="1:6" x14ac:dyDescent="0.3">
      <c r="A204" s="4"/>
      <c r="B204" s="4"/>
      <c r="C204" s="7"/>
      <c r="D204" s="6"/>
      <c r="E204" s="7"/>
      <c r="F204" s="7"/>
    </row>
    <row r="205" spans="1:6" x14ac:dyDescent="0.3">
      <c r="A205" s="4"/>
      <c r="B205" s="4"/>
      <c r="C205" s="7"/>
      <c r="D205" s="6"/>
      <c r="E205" s="7"/>
      <c r="F205" s="7"/>
    </row>
    <row r="206" spans="1:6" x14ac:dyDescent="0.3">
      <c r="A206" s="4"/>
      <c r="B206" s="4"/>
      <c r="C206" s="7"/>
      <c r="D206" s="6"/>
      <c r="E206" s="7"/>
      <c r="F206" s="7"/>
    </row>
    <row r="207" spans="1:6" x14ac:dyDescent="0.3">
      <c r="A207" s="4"/>
      <c r="B207" s="4"/>
      <c r="C207" s="7"/>
      <c r="D207" s="6"/>
      <c r="E207" s="7"/>
      <c r="F207" s="7"/>
    </row>
    <row r="208" spans="1:6" x14ac:dyDescent="0.3">
      <c r="A208" s="4"/>
      <c r="B208" s="4"/>
      <c r="C208" s="7"/>
      <c r="D208" s="6"/>
      <c r="E208" s="7"/>
      <c r="F208" s="7"/>
    </row>
    <row r="209" spans="1:6" x14ac:dyDescent="0.3">
      <c r="A209" s="4"/>
      <c r="B209" s="4"/>
      <c r="C209" s="7"/>
      <c r="D209" s="6"/>
      <c r="E209" s="7"/>
      <c r="F209" s="7"/>
    </row>
    <row r="210" spans="1:6" x14ac:dyDescent="0.3">
      <c r="A210" s="4"/>
      <c r="B210" s="4"/>
      <c r="C210" s="7"/>
      <c r="D210" s="6"/>
      <c r="E210" s="7"/>
      <c r="F210" s="7"/>
    </row>
    <row r="211" spans="1:6" x14ac:dyDescent="0.3">
      <c r="A211" s="4"/>
      <c r="B211" s="4"/>
      <c r="C211" s="7"/>
      <c r="D211" s="6"/>
      <c r="E211" s="7"/>
      <c r="F211" s="7"/>
    </row>
    <row r="212" spans="1:6" x14ac:dyDescent="0.3">
      <c r="A212" s="4"/>
      <c r="B212" s="4"/>
      <c r="C212" s="7"/>
      <c r="D212" s="6"/>
      <c r="E212" s="7"/>
      <c r="F212" s="7"/>
    </row>
    <row r="213" spans="1:6" x14ac:dyDescent="0.3">
      <c r="A213" s="4"/>
      <c r="B213" s="4"/>
      <c r="C213" s="7"/>
      <c r="D213" s="6"/>
      <c r="E213" s="7"/>
      <c r="F213" s="7"/>
    </row>
    <row r="214" spans="1:6" x14ac:dyDescent="0.3">
      <c r="A214" s="4"/>
      <c r="B214" s="4"/>
      <c r="C214" s="7"/>
      <c r="D214" s="6"/>
      <c r="E214" s="7"/>
      <c r="F214" s="7"/>
    </row>
    <row r="215" spans="1:6" x14ac:dyDescent="0.3">
      <c r="A215" s="4"/>
      <c r="B215" s="4"/>
      <c r="C215" s="7"/>
      <c r="D215" s="6"/>
      <c r="E215" s="7"/>
      <c r="F215" s="7"/>
    </row>
    <row r="216" spans="1:6" x14ac:dyDescent="0.3">
      <c r="A216" s="4"/>
      <c r="B216" s="4"/>
      <c r="C216" s="7"/>
      <c r="D216" s="6"/>
      <c r="E216" s="7"/>
      <c r="F216" s="7"/>
    </row>
    <row r="217" spans="1:6" x14ac:dyDescent="0.3">
      <c r="A217" s="4"/>
      <c r="B217" s="4"/>
      <c r="C217" s="7"/>
      <c r="D217" s="6"/>
      <c r="E217" s="7"/>
      <c r="F217" s="7"/>
    </row>
    <row r="218" spans="1:6" x14ac:dyDescent="0.3">
      <c r="A218" s="4"/>
      <c r="B218" s="4"/>
      <c r="C218" s="7"/>
      <c r="D218" s="6"/>
      <c r="E218" s="7"/>
      <c r="F218" s="7"/>
    </row>
    <row r="219" spans="1:6" x14ac:dyDescent="0.3">
      <c r="A219" s="4"/>
      <c r="B219" s="4"/>
      <c r="C219" s="7"/>
      <c r="D219" s="6"/>
      <c r="E219" s="7"/>
      <c r="F219" s="7"/>
    </row>
    <row r="220" spans="1:6" x14ac:dyDescent="0.3">
      <c r="A220" s="4"/>
      <c r="B220" s="4"/>
      <c r="C220" s="7"/>
      <c r="D220" s="6"/>
      <c r="E220" s="7"/>
      <c r="F220" s="7"/>
    </row>
    <row r="221" spans="1:6" x14ac:dyDescent="0.3">
      <c r="A221" s="4"/>
      <c r="B221" s="4"/>
      <c r="C221" s="7"/>
      <c r="D221" s="6"/>
      <c r="E221" s="7"/>
      <c r="F221" s="7"/>
    </row>
    <row r="222" spans="1:6" x14ac:dyDescent="0.3">
      <c r="A222" s="4"/>
      <c r="B222" s="4"/>
      <c r="C222" s="7"/>
      <c r="D222" s="6"/>
      <c r="E222" s="6"/>
      <c r="F222" s="7"/>
    </row>
    <row r="223" spans="1:6" x14ac:dyDescent="0.3">
      <c r="A223" s="4"/>
      <c r="B223" s="4"/>
      <c r="C223" s="7"/>
      <c r="D223" s="6"/>
      <c r="E223" s="6"/>
      <c r="F223" s="7"/>
    </row>
    <row r="224" spans="1:6" x14ac:dyDescent="0.3">
      <c r="A224" s="4"/>
      <c r="B224" s="4"/>
      <c r="C224" s="7"/>
      <c r="D224" s="6"/>
      <c r="E224" s="6"/>
      <c r="F224" s="7"/>
    </row>
    <row r="225" spans="1:6" x14ac:dyDescent="0.3">
      <c r="A225" s="4"/>
      <c r="B225" s="4"/>
      <c r="C225" s="7"/>
      <c r="D225" s="6"/>
      <c r="E225" s="6"/>
      <c r="F225" s="7"/>
    </row>
    <row r="226" spans="1:6" x14ac:dyDescent="0.3">
      <c r="A226" s="4"/>
      <c r="B226" s="4"/>
      <c r="C226" s="7"/>
      <c r="D226" s="6"/>
      <c r="E226" s="6"/>
      <c r="F226" s="7"/>
    </row>
    <row r="227" spans="1:6" x14ac:dyDescent="0.3">
      <c r="A227" s="4"/>
      <c r="B227" s="4"/>
      <c r="C227" s="7"/>
      <c r="D227" s="6"/>
      <c r="E227" s="6"/>
      <c r="F227" s="7"/>
    </row>
    <row r="228" spans="1:6" x14ac:dyDescent="0.3">
      <c r="A228" s="4"/>
      <c r="B228" s="4"/>
      <c r="C228" s="7"/>
      <c r="D228" s="6"/>
      <c r="E228" s="6"/>
      <c r="F228" s="7"/>
    </row>
    <row r="229" spans="1:6" x14ac:dyDescent="0.3">
      <c r="A229" s="4"/>
      <c r="B229" s="4"/>
      <c r="C229" s="7"/>
      <c r="D229" s="6"/>
      <c r="E229" s="6"/>
      <c r="F229" s="7"/>
    </row>
    <row r="230" spans="1:6" x14ac:dyDescent="0.3">
      <c r="A230" s="4"/>
      <c r="B230" s="4"/>
      <c r="C230" s="7"/>
      <c r="D230" s="6"/>
      <c r="E230" s="6"/>
      <c r="F230" s="7"/>
    </row>
    <row r="231" spans="1:6" x14ac:dyDescent="0.3">
      <c r="A231" s="4"/>
      <c r="B231" s="4"/>
      <c r="C231" s="7"/>
      <c r="D231" s="6"/>
      <c r="E231" s="6"/>
      <c r="F231" s="7"/>
    </row>
    <row r="232" spans="1:6" x14ac:dyDescent="0.3">
      <c r="A232" s="4"/>
      <c r="B232" s="4"/>
      <c r="C232" s="7"/>
      <c r="D232" s="6"/>
      <c r="E232" s="6"/>
      <c r="F232" s="7"/>
    </row>
    <row r="233" spans="1:6" x14ac:dyDescent="0.3">
      <c r="A233" s="4"/>
      <c r="B233" s="4"/>
      <c r="C233" s="7"/>
      <c r="D233" s="6"/>
      <c r="E233" s="6"/>
      <c r="F233" s="7"/>
    </row>
    <row r="234" spans="1:6" x14ac:dyDescent="0.3">
      <c r="A234" s="4"/>
      <c r="B234" s="4"/>
      <c r="C234" s="7"/>
      <c r="D234" s="6"/>
      <c r="E234" s="6"/>
      <c r="F234" s="7"/>
    </row>
    <row r="235" spans="1:6" x14ac:dyDescent="0.3">
      <c r="A235" s="4"/>
      <c r="B235" s="4"/>
      <c r="C235" s="7"/>
      <c r="D235" s="6"/>
      <c r="E235" s="6"/>
      <c r="F235" s="7"/>
    </row>
    <row r="236" spans="1:6" x14ac:dyDescent="0.3">
      <c r="A236" s="4"/>
      <c r="B236" s="4"/>
      <c r="C236" s="7"/>
      <c r="D236" s="6"/>
      <c r="E236" s="6"/>
      <c r="F236" s="7"/>
    </row>
    <row r="237" spans="1:6" x14ac:dyDescent="0.3">
      <c r="A237" s="4"/>
      <c r="B237" s="4"/>
      <c r="C237" s="7"/>
      <c r="D237" s="6"/>
      <c r="E237" s="6"/>
      <c r="F237" s="6"/>
    </row>
    <row r="238" spans="1:6" x14ac:dyDescent="0.3">
      <c r="A238" s="4"/>
      <c r="B238" s="4"/>
      <c r="C238" s="7"/>
      <c r="D238" s="6"/>
      <c r="E238" s="6"/>
      <c r="F238" s="7"/>
    </row>
    <row r="239" spans="1:6" x14ac:dyDescent="0.3">
      <c r="A239" s="4"/>
      <c r="B239" s="4"/>
      <c r="C239" s="7"/>
      <c r="D239" s="6"/>
      <c r="E239" s="6"/>
      <c r="F239" s="6"/>
    </row>
    <row r="240" spans="1:6" x14ac:dyDescent="0.3">
      <c r="A240" s="4"/>
      <c r="B240" s="4"/>
      <c r="C240" s="7"/>
      <c r="D240" s="6"/>
      <c r="E240" s="6"/>
      <c r="F240" s="6"/>
    </row>
    <row r="241" spans="1:6" x14ac:dyDescent="0.3">
      <c r="A241" s="4"/>
      <c r="B241" s="4"/>
      <c r="C241" s="7"/>
      <c r="D241" s="6"/>
      <c r="E241" s="6"/>
      <c r="F241" s="6"/>
    </row>
    <row r="242" spans="1:6" x14ac:dyDescent="0.3">
      <c r="A242" s="4"/>
      <c r="B242" s="4"/>
      <c r="C242" s="7"/>
      <c r="D242" s="6"/>
      <c r="E242" s="6"/>
      <c r="F242" s="6"/>
    </row>
    <row r="243" spans="1:6" x14ac:dyDescent="0.3">
      <c r="A243" s="4"/>
      <c r="B243" s="4"/>
      <c r="C243" s="7"/>
      <c r="D243" s="6"/>
      <c r="E243" s="6"/>
      <c r="F243" s="6"/>
    </row>
    <row r="244" spans="1:6" x14ac:dyDescent="0.3">
      <c r="A244" s="4"/>
      <c r="B244" s="4"/>
      <c r="C244" s="7"/>
      <c r="D244" s="6"/>
      <c r="E244" s="6"/>
      <c r="F244" s="6"/>
    </row>
    <row r="245" spans="1:6" x14ac:dyDescent="0.3">
      <c r="A245" s="4"/>
      <c r="B245" s="4"/>
      <c r="C245" s="7"/>
      <c r="D245" s="6"/>
      <c r="E245" s="6"/>
      <c r="F245" s="6"/>
    </row>
    <row r="246" spans="1:6" x14ac:dyDescent="0.3">
      <c r="A246" s="4"/>
      <c r="B246" s="4"/>
      <c r="C246" s="7"/>
      <c r="D246" s="6"/>
      <c r="E246" s="6"/>
      <c r="F246" s="6"/>
    </row>
    <row r="247" spans="1:6" x14ac:dyDescent="0.3">
      <c r="A247" s="4"/>
      <c r="B247" s="4"/>
      <c r="C247" s="7"/>
      <c r="D247" s="6"/>
      <c r="E247" s="6"/>
      <c r="F247" s="6"/>
    </row>
    <row r="248" spans="1:6" x14ac:dyDescent="0.3">
      <c r="A248" s="4"/>
      <c r="B248" s="4"/>
      <c r="C248" s="7"/>
      <c r="D248" s="6"/>
      <c r="E248" s="6"/>
      <c r="F248" s="7"/>
    </row>
    <row r="249" spans="1:6" x14ac:dyDescent="0.3">
      <c r="A249" s="4"/>
      <c r="B249" s="4"/>
      <c r="C249" s="7"/>
      <c r="D249" s="6"/>
      <c r="E249" s="6"/>
      <c r="F249" s="7"/>
    </row>
    <row r="250" spans="1:6" x14ac:dyDescent="0.3">
      <c r="A250" s="4"/>
      <c r="B250" s="4"/>
      <c r="C250" s="7"/>
      <c r="D250" s="6"/>
      <c r="E250" s="6"/>
      <c r="F250" s="7"/>
    </row>
    <row r="251" spans="1:6" x14ac:dyDescent="0.3">
      <c r="A251" s="4"/>
      <c r="B251" s="4"/>
      <c r="C251" s="7"/>
      <c r="D251" s="6"/>
      <c r="E251" s="6"/>
      <c r="F251" s="7"/>
    </row>
    <row r="252" spans="1:6" x14ac:dyDescent="0.3">
      <c r="A252" s="4"/>
      <c r="B252" s="4"/>
      <c r="C252" s="7"/>
      <c r="D252" s="6"/>
      <c r="E252" s="6"/>
      <c r="F252" s="7"/>
    </row>
    <row r="253" spans="1:6" x14ac:dyDescent="0.3">
      <c r="A253" s="4"/>
      <c r="B253" s="4"/>
      <c r="C253" s="7"/>
      <c r="D253" s="6"/>
      <c r="E253" s="6"/>
      <c r="F253" s="7"/>
    </row>
    <row r="254" spans="1:6" x14ac:dyDescent="0.3">
      <c r="A254" s="4"/>
      <c r="B254" s="4"/>
      <c r="C254" s="7"/>
      <c r="D254" s="6"/>
      <c r="E254" s="6"/>
      <c r="F254" s="7"/>
    </row>
    <row r="255" spans="1:6" x14ac:dyDescent="0.3">
      <c r="A255" s="4"/>
      <c r="B255" s="4"/>
      <c r="C255" s="7"/>
      <c r="D255" s="6"/>
      <c r="E255" s="6"/>
      <c r="F255" s="7"/>
    </row>
    <row r="256" spans="1:6" x14ac:dyDescent="0.3">
      <c r="A256" s="4"/>
      <c r="B256" s="4"/>
      <c r="C256" s="7"/>
      <c r="D256" s="6"/>
      <c r="E256" s="6"/>
      <c r="F256" s="7"/>
    </row>
    <row r="257" spans="1:6" x14ac:dyDescent="0.3">
      <c r="A257" s="4"/>
      <c r="B257" s="4"/>
      <c r="C257" s="7"/>
      <c r="D257" s="6"/>
      <c r="E257" s="6"/>
      <c r="F257" s="7"/>
    </row>
    <row r="258" spans="1:6" x14ac:dyDescent="0.3">
      <c r="A258" s="4"/>
      <c r="B258" s="4"/>
      <c r="C258" s="7"/>
      <c r="D258" s="6"/>
      <c r="E258" s="6"/>
      <c r="F258" s="7"/>
    </row>
    <row r="259" spans="1:6" x14ac:dyDescent="0.3">
      <c r="A259" s="4"/>
      <c r="B259" s="4"/>
      <c r="C259" s="7"/>
      <c r="D259" s="6"/>
      <c r="E259" s="6"/>
      <c r="F259" s="7"/>
    </row>
    <row r="260" spans="1:6" x14ac:dyDescent="0.3">
      <c r="A260" s="4"/>
      <c r="B260" s="4"/>
      <c r="C260" s="7"/>
      <c r="D260" s="6"/>
      <c r="E260" s="6"/>
      <c r="F260" s="7"/>
    </row>
    <row r="261" spans="1:6" x14ac:dyDescent="0.3">
      <c r="A261" s="4"/>
      <c r="B261" s="4"/>
      <c r="C261" s="7"/>
      <c r="D261" s="6"/>
      <c r="E261" s="6"/>
      <c r="F261" s="7"/>
    </row>
    <row r="262" spans="1:6" x14ac:dyDescent="0.3">
      <c r="A262" s="4"/>
      <c r="B262" s="4"/>
      <c r="C262" s="7"/>
      <c r="D262" s="6"/>
      <c r="E262" s="6"/>
      <c r="F262" s="7"/>
    </row>
    <row r="263" spans="1:6" x14ac:dyDescent="0.3">
      <c r="A263" s="4"/>
      <c r="B263" s="4"/>
      <c r="C263" s="7"/>
      <c r="D263" s="6"/>
      <c r="E263" s="6"/>
      <c r="F263" s="7"/>
    </row>
    <row r="264" spans="1:6" x14ac:dyDescent="0.3">
      <c r="A264" s="4"/>
      <c r="B264" s="4"/>
      <c r="C264" s="7"/>
      <c r="D264" s="6"/>
      <c r="E264" s="6"/>
      <c r="F264" s="7"/>
    </row>
    <row r="265" spans="1:6" x14ac:dyDescent="0.3">
      <c r="A265" s="4"/>
      <c r="B265" s="4"/>
      <c r="C265" s="7"/>
      <c r="D265" s="6"/>
      <c r="E265" s="6"/>
      <c r="F265" s="7"/>
    </row>
    <row r="266" spans="1:6" x14ac:dyDescent="0.3">
      <c r="A266" s="4"/>
      <c r="B266" s="4"/>
      <c r="C266" s="7"/>
      <c r="D266" s="6"/>
      <c r="E266" s="6"/>
      <c r="F266" s="7"/>
    </row>
    <row r="267" spans="1:6" x14ac:dyDescent="0.3">
      <c r="A267" s="4"/>
      <c r="B267" s="4"/>
      <c r="C267" s="7"/>
      <c r="D267" s="6"/>
      <c r="E267" s="6"/>
      <c r="F267" s="7"/>
    </row>
    <row r="268" spans="1:6" x14ac:dyDescent="0.3">
      <c r="A268" s="4"/>
      <c r="B268" s="4"/>
      <c r="C268" s="7"/>
      <c r="D268" s="6"/>
      <c r="E268" s="6"/>
      <c r="F268" s="7"/>
    </row>
    <row r="269" spans="1:6" x14ac:dyDescent="0.3">
      <c r="A269" s="4"/>
      <c r="B269" s="4"/>
      <c r="C269" s="7"/>
      <c r="D269" s="6"/>
      <c r="E269" s="6"/>
      <c r="F269" s="7"/>
    </row>
    <row r="270" spans="1:6" x14ac:dyDescent="0.3">
      <c r="A270" s="4"/>
      <c r="B270" s="4"/>
      <c r="C270" s="7"/>
      <c r="D270" s="6"/>
      <c r="E270" s="6"/>
      <c r="F270" s="7"/>
    </row>
    <row r="271" spans="1:6" x14ac:dyDescent="0.3">
      <c r="A271" s="4"/>
      <c r="B271" s="4"/>
      <c r="C271" s="7"/>
      <c r="D271" s="6"/>
      <c r="E271" s="6"/>
      <c r="F271" s="7"/>
    </row>
    <row r="272" spans="1:6" x14ac:dyDescent="0.3">
      <c r="A272" s="4"/>
      <c r="B272" s="4"/>
      <c r="C272" s="7"/>
      <c r="D272" s="6"/>
      <c r="E272" s="6"/>
      <c r="F272" s="7"/>
    </row>
    <row r="273" spans="1:6" x14ac:dyDescent="0.3">
      <c r="A273" s="4"/>
      <c r="B273" s="4"/>
      <c r="C273" s="7"/>
      <c r="D273" s="6"/>
      <c r="E273" s="6"/>
      <c r="F273" s="7"/>
    </row>
    <row r="274" spans="1:6" x14ac:dyDescent="0.3">
      <c r="A274" s="4"/>
      <c r="B274" s="4"/>
      <c r="C274" s="7"/>
      <c r="D274" s="6"/>
      <c r="E274" s="6"/>
      <c r="F274" s="7"/>
    </row>
    <row r="275" spans="1:6" x14ac:dyDescent="0.3">
      <c r="A275" s="4"/>
      <c r="B275" s="4"/>
      <c r="C275" s="7"/>
      <c r="D275" s="6"/>
      <c r="E275" s="6"/>
      <c r="F275" s="7"/>
    </row>
    <row r="276" spans="1:6" x14ac:dyDescent="0.3">
      <c r="A276" s="4"/>
      <c r="B276" s="4"/>
      <c r="C276" s="7"/>
      <c r="D276" s="6"/>
      <c r="E276" s="6"/>
      <c r="F276" s="7"/>
    </row>
    <row r="277" spans="1:6" x14ac:dyDescent="0.3">
      <c r="A277" s="4"/>
      <c r="B277" s="4"/>
      <c r="C277" s="7"/>
      <c r="D277" s="6"/>
      <c r="E277" s="6"/>
      <c r="F277" s="7"/>
    </row>
    <row r="278" spans="1:6" x14ac:dyDescent="0.3">
      <c r="A278" s="4"/>
      <c r="B278" s="4"/>
      <c r="C278" s="7"/>
      <c r="D278" s="6"/>
      <c r="E278" s="6"/>
      <c r="F278" s="7"/>
    </row>
    <row r="279" spans="1:6" x14ac:dyDescent="0.3">
      <c r="A279" s="4"/>
      <c r="B279" s="4"/>
      <c r="C279" s="7"/>
      <c r="D279" s="6"/>
      <c r="E279" s="6"/>
      <c r="F279" s="7"/>
    </row>
    <row r="280" spans="1:6" x14ac:dyDescent="0.3">
      <c r="A280" s="4"/>
      <c r="B280" s="4"/>
      <c r="C280" s="7"/>
      <c r="D280" s="6"/>
      <c r="E280" s="6"/>
      <c r="F280" s="7"/>
    </row>
    <row r="281" spans="1:6" x14ac:dyDescent="0.3">
      <c r="A281" s="4"/>
      <c r="B281" s="4"/>
      <c r="C281" s="7"/>
      <c r="D281" s="6"/>
      <c r="E281" s="6"/>
      <c r="F281" s="7"/>
    </row>
    <row r="282" spans="1:6" x14ac:dyDescent="0.3">
      <c r="A282" s="4"/>
      <c r="B282" s="4"/>
      <c r="C282" s="7"/>
      <c r="D282" s="6"/>
      <c r="E282" s="6"/>
      <c r="F282" s="7"/>
    </row>
    <row r="283" spans="1:6" x14ac:dyDescent="0.3">
      <c r="A283" s="4"/>
      <c r="B283" s="4"/>
      <c r="C283" s="7"/>
      <c r="D283" s="6"/>
      <c r="E283" s="6"/>
      <c r="F283" s="7"/>
    </row>
    <row r="284" spans="1:6" x14ac:dyDescent="0.3">
      <c r="A284" s="4"/>
      <c r="B284" s="4"/>
      <c r="C284" s="7"/>
      <c r="D284" s="6"/>
      <c r="E284" s="6"/>
      <c r="F284" s="7"/>
    </row>
    <row r="285" spans="1:6" x14ac:dyDescent="0.3">
      <c r="A285" s="4"/>
      <c r="B285" s="4"/>
      <c r="C285" s="7"/>
      <c r="D285" s="6"/>
      <c r="E285" s="6"/>
      <c r="F285" s="7"/>
    </row>
    <row r="286" spans="1:6" x14ac:dyDescent="0.3">
      <c r="A286" s="4"/>
      <c r="B286" s="4"/>
      <c r="C286" s="7"/>
      <c r="D286" s="6"/>
      <c r="E286" s="6"/>
      <c r="F286" s="7"/>
    </row>
    <row r="287" spans="1:6" x14ac:dyDescent="0.3">
      <c r="A287" s="4"/>
      <c r="B287" s="4"/>
      <c r="C287" s="7"/>
      <c r="D287" s="6"/>
      <c r="E287" s="6"/>
      <c r="F287" s="7"/>
    </row>
    <row r="288" spans="1:6" x14ac:dyDescent="0.3">
      <c r="A288" s="4"/>
      <c r="B288" s="4"/>
      <c r="C288" s="7"/>
      <c r="D288" s="6"/>
      <c r="E288" s="6"/>
      <c r="F288" s="7"/>
    </row>
    <row r="289" spans="1:6" x14ac:dyDescent="0.3">
      <c r="A289" s="4"/>
      <c r="B289" s="4"/>
      <c r="C289" s="7"/>
      <c r="D289" s="6"/>
      <c r="E289" s="6"/>
      <c r="F289" s="7"/>
    </row>
    <row r="290" spans="1:6" x14ac:dyDescent="0.3">
      <c r="A290" s="4"/>
      <c r="B290" s="4"/>
      <c r="C290" s="7"/>
      <c r="D290" s="6"/>
      <c r="E290" s="6"/>
      <c r="F290" s="7"/>
    </row>
    <row r="291" spans="1:6" x14ac:dyDescent="0.3">
      <c r="A291" s="4"/>
      <c r="B291" s="4"/>
      <c r="C291" s="7"/>
      <c r="D291" s="6"/>
      <c r="E291" s="6"/>
      <c r="F291" s="7"/>
    </row>
    <row r="292" spans="1:6" x14ac:dyDescent="0.3">
      <c r="A292" s="4"/>
      <c r="B292" s="4"/>
      <c r="C292" s="7"/>
      <c r="D292" s="6"/>
      <c r="E292" s="6"/>
      <c r="F292" s="7"/>
    </row>
    <row r="293" spans="1:6" x14ac:dyDescent="0.3">
      <c r="A293" s="4"/>
      <c r="B293" s="4"/>
      <c r="C293" s="7"/>
      <c r="D293" s="6"/>
      <c r="E293" s="6"/>
      <c r="F293" s="7"/>
    </row>
    <row r="294" spans="1:6" x14ac:dyDescent="0.3">
      <c r="A294" s="4"/>
      <c r="B294" s="4"/>
      <c r="C294" s="7"/>
      <c r="D294" s="6"/>
      <c r="E294" s="6"/>
      <c r="F294" s="7"/>
    </row>
    <row r="295" spans="1:6" x14ac:dyDescent="0.3">
      <c r="A295" s="4"/>
      <c r="B295" s="4"/>
      <c r="C295" s="7"/>
      <c r="D295" s="6"/>
      <c r="E295" s="6"/>
      <c r="F295" s="7"/>
    </row>
    <row r="296" spans="1:6" x14ac:dyDescent="0.3">
      <c r="A296" s="4"/>
      <c r="B296" s="4"/>
      <c r="C296" s="7"/>
      <c r="D296" s="6"/>
      <c r="E296" s="6"/>
      <c r="F296" s="7"/>
    </row>
    <row r="297" spans="1:6" x14ac:dyDescent="0.3">
      <c r="A297" s="4"/>
      <c r="B297" s="4"/>
      <c r="C297" s="7"/>
      <c r="D297" s="6"/>
      <c r="E297" s="6"/>
      <c r="F297" s="7"/>
    </row>
    <row r="298" spans="1:6" x14ac:dyDescent="0.3">
      <c r="A298" s="4"/>
      <c r="B298" s="4"/>
      <c r="C298" s="7"/>
      <c r="D298" s="6"/>
      <c r="E298" s="6"/>
      <c r="F298" s="7"/>
    </row>
    <row r="299" spans="1:6" x14ac:dyDescent="0.3">
      <c r="A299" s="4"/>
      <c r="B299" s="4"/>
      <c r="C299" s="7"/>
      <c r="D299" s="6"/>
      <c r="E299" s="6"/>
      <c r="F299" s="7"/>
    </row>
    <row r="300" spans="1:6" x14ac:dyDescent="0.3">
      <c r="A300" s="4"/>
      <c r="B300" s="4"/>
      <c r="C300" s="7"/>
      <c r="D300" s="6"/>
      <c r="E300" s="7"/>
      <c r="F300" s="7"/>
    </row>
    <row r="301" spans="1:6" x14ac:dyDescent="0.3">
      <c r="A301" s="4"/>
      <c r="B301" s="4"/>
      <c r="C301" s="7"/>
      <c r="D301" s="6"/>
      <c r="E301" s="6"/>
      <c r="F301" s="7"/>
    </row>
    <row r="302" spans="1:6" x14ac:dyDescent="0.3">
      <c r="A302" s="4"/>
      <c r="B302" s="4"/>
      <c r="C302" s="7"/>
      <c r="D302" s="6"/>
      <c r="E302" s="6"/>
      <c r="F302" s="7"/>
    </row>
    <row r="303" spans="1:6" x14ac:dyDescent="0.3">
      <c r="A303" s="4"/>
      <c r="B303" s="4"/>
      <c r="C303" s="7"/>
      <c r="D303" s="6"/>
      <c r="E303" s="6"/>
      <c r="F303" s="7"/>
    </row>
    <row r="304" spans="1:6" x14ac:dyDescent="0.3">
      <c r="A304" s="4"/>
      <c r="B304" s="4"/>
      <c r="C304" s="7"/>
      <c r="D304" s="6"/>
      <c r="E304" s="6"/>
      <c r="F304" s="7"/>
    </row>
    <row r="305" spans="1:6" x14ac:dyDescent="0.3">
      <c r="A305" s="4"/>
      <c r="B305" s="4"/>
      <c r="C305" s="7"/>
      <c r="D305" s="6"/>
      <c r="E305" s="6"/>
      <c r="F305" s="7"/>
    </row>
    <row r="306" spans="1:6" x14ac:dyDescent="0.3">
      <c r="A306" s="4"/>
      <c r="B306" s="4"/>
      <c r="C306" s="7"/>
      <c r="D306" s="6"/>
      <c r="E306" s="6"/>
      <c r="F306" s="7"/>
    </row>
    <row r="307" spans="1:6" x14ac:dyDescent="0.3">
      <c r="A307" s="4"/>
      <c r="B307" s="4"/>
      <c r="C307" s="7"/>
      <c r="D307" s="6"/>
      <c r="E307" s="6"/>
      <c r="F307" s="7"/>
    </row>
    <row r="308" spans="1:6" x14ac:dyDescent="0.3">
      <c r="A308" s="4"/>
      <c r="B308" s="4"/>
      <c r="C308" s="7"/>
      <c r="D308" s="6"/>
      <c r="E308" s="6"/>
      <c r="F308" s="7"/>
    </row>
    <row r="309" spans="1:6" x14ac:dyDescent="0.3">
      <c r="A309" s="4"/>
      <c r="B309" s="4"/>
      <c r="C309" s="7"/>
      <c r="D309" s="6"/>
      <c r="E309" s="6"/>
      <c r="F309" s="7"/>
    </row>
    <row r="310" spans="1:6" x14ac:dyDescent="0.3">
      <c r="A310" s="4"/>
      <c r="B310" s="4"/>
      <c r="C310" s="7"/>
      <c r="D310" s="6"/>
      <c r="E310" s="6"/>
      <c r="F310" s="7"/>
    </row>
    <row r="311" spans="1:6" x14ac:dyDescent="0.3">
      <c r="A311" s="4"/>
      <c r="B311" s="4"/>
      <c r="C311" s="7"/>
      <c r="D311" s="6"/>
      <c r="E311" s="6"/>
      <c r="F311" s="7"/>
    </row>
    <row r="312" spans="1:6" x14ac:dyDescent="0.3">
      <c r="A312" s="4"/>
      <c r="B312" s="4"/>
      <c r="C312" s="7"/>
      <c r="D312" s="6"/>
      <c r="E312" s="6"/>
      <c r="F312" s="7"/>
    </row>
    <row r="313" spans="1:6" x14ac:dyDescent="0.3">
      <c r="A313" s="4"/>
      <c r="B313" s="4"/>
      <c r="C313" s="7"/>
      <c r="D313" s="6"/>
      <c r="E313" s="6"/>
      <c r="F313" s="7"/>
    </row>
    <row r="314" spans="1:6" x14ac:dyDescent="0.3">
      <c r="A314" s="4"/>
      <c r="B314" s="4"/>
      <c r="C314" s="7"/>
      <c r="D314" s="6"/>
      <c r="E314" s="6"/>
      <c r="F314" s="7"/>
    </row>
    <row r="315" spans="1:6" x14ac:dyDescent="0.3">
      <c r="A315" s="4"/>
      <c r="B315" s="4"/>
      <c r="C315" s="7"/>
      <c r="D315" s="6"/>
      <c r="E315" s="6"/>
      <c r="F315" s="7"/>
    </row>
    <row r="316" spans="1:6" x14ac:dyDescent="0.3">
      <c r="A316" s="4"/>
      <c r="B316" s="4"/>
      <c r="C316" s="7"/>
      <c r="D316" s="6"/>
      <c r="E316" s="6"/>
      <c r="F316" s="7"/>
    </row>
    <row r="317" spans="1:6" x14ac:dyDescent="0.3">
      <c r="A317" s="4"/>
      <c r="B317" s="4"/>
      <c r="C317" s="7"/>
      <c r="D317" s="6"/>
      <c r="E317" s="6"/>
      <c r="F317" s="7"/>
    </row>
    <row r="318" spans="1:6" x14ac:dyDescent="0.3">
      <c r="A318" s="4"/>
      <c r="B318" s="4"/>
      <c r="C318" s="7"/>
      <c r="D318" s="6"/>
      <c r="E318" s="6"/>
      <c r="F318" s="7"/>
    </row>
    <row r="319" spans="1:6" x14ac:dyDescent="0.3">
      <c r="A319" s="4"/>
      <c r="B319" s="4"/>
      <c r="C319" s="7"/>
      <c r="D319" s="6"/>
      <c r="E319" s="6"/>
      <c r="F319" s="7"/>
    </row>
    <row r="320" spans="1:6" x14ac:dyDescent="0.3">
      <c r="A320" s="4"/>
      <c r="B320" s="4"/>
      <c r="C320" s="7"/>
      <c r="D320" s="6"/>
      <c r="E320" s="6"/>
      <c r="F320" s="7"/>
    </row>
    <row r="321" spans="1:6" x14ac:dyDescent="0.3">
      <c r="A321" s="4"/>
      <c r="B321" s="4"/>
      <c r="C321" s="7"/>
      <c r="D321" s="6"/>
      <c r="E321" s="6"/>
      <c r="F321" s="7"/>
    </row>
    <row r="322" spans="1:6" x14ac:dyDescent="0.3">
      <c r="A322" s="4"/>
      <c r="B322" s="4"/>
      <c r="C322" s="7"/>
      <c r="D322" s="6"/>
      <c r="E322" s="6"/>
      <c r="F322" s="7"/>
    </row>
    <row r="323" spans="1:6" x14ac:dyDescent="0.3">
      <c r="A323" s="4"/>
      <c r="B323" s="4"/>
      <c r="C323" s="7"/>
      <c r="D323" s="6"/>
      <c r="E323" s="6"/>
      <c r="F323" s="7"/>
    </row>
    <row r="324" spans="1:6" x14ac:dyDescent="0.3">
      <c r="A324" s="4"/>
      <c r="B324" s="4"/>
      <c r="C324" s="7"/>
      <c r="D324" s="6"/>
      <c r="E324" s="6"/>
      <c r="F324" s="7"/>
    </row>
    <row r="325" spans="1:6" x14ac:dyDescent="0.3">
      <c r="A325" s="4"/>
      <c r="B325" s="4"/>
      <c r="C325" s="7"/>
      <c r="D325" s="6"/>
      <c r="E325" s="6"/>
      <c r="F325" s="7"/>
    </row>
    <row r="326" spans="1:6" x14ac:dyDescent="0.3">
      <c r="A326" s="4"/>
      <c r="B326" s="4"/>
      <c r="C326" s="7"/>
      <c r="D326" s="6"/>
      <c r="E326" s="6"/>
      <c r="F326" s="7"/>
    </row>
    <row r="327" spans="1:6" x14ac:dyDescent="0.3">
      <c r="A327" s="4"/>
      <c r="B327" s="4"/>
      <c r="C327" s="7"/>
      <c r="D327" s="6"/>
      <c r="E327" s="6"/>
      <c r="F327" s="7"/>
    </row>
    <row r="328" spans="1:6" x14ac:dyDescent="0.3">
      <c r="A328" s="4"/>
      <c r="B328" s="4"/>
      <c r="C328" s="7"/>
      <c r="D328" s="6"/>
      <c r="E328" s="6"/>
      <c r="F328" s="7"/>
    </row>
    <row r="329" spans="1:6" x14ac:dyDescent="0.3">
      <c r="A329" s="4"/>
      <c r="B329" s="4"/>
      <c r="C329" s="7"/>
      <c r="D329" s="6"/>
      <c r="E329" s="6"/>
      <c r="F329" s="7"/>
    </row>
    <row r="330" spans="1:6" x14ac:dyDescent="0.3">
      <c r="A330" s="4"/>
      <c r="B330" s="4"/>
      <c r="C330" s="7"/>
      <c r="D330" s="6"/>
      <c r="E330" s="6"/>
      <c r="F330" s="7"/>
    </row>
    <row r="331" spans="1:6" x14ac:dyDescent="0.3">
      <c r="A331" s="4"/>
      <c r="B331" s="4"/>
      <c r="C331" s="7"/>
      <c r="D331" s="6"/>
      <c r="E331" s="6"/>
      <c r="F331" s="7"/>
    </row>
    <row r="332" spans="1:6" x14ac:dyDescent="0.3">
      <c r="A332" s="4"/>
      <c r="B332" s="4"/>
      <c r="C332" s="7"/>
      <c r="D332" s="6"/>
      <c r="E332" s="6"/>
      <c r="F332" s="7"/>
    </row>
    <row r="333" spans="1:6" x14ac:dyDescent="0.3">
      <c r="A333" s="4"/>
      <c r="B333" s="4"/>
      <c r="C333" s="7"/>
      <c r="D333" s="6"/>
      <c r="E333" s="6"/>
      <c r="F333" s="7"/>
    </row>
    <row r="334" spans="1:6" x14ac:dyDescent="0.3">
      <c r="A334" s="4"/>
      <c r="B334" s="4"/>
      <c r="C334" s="7"/>
      <c r="D334" s="6"/>
      <c r="E334" s="6"/>
      <c r="F334" s="7"/>
    </row>
    <row r="335" spans="1:6" x14ac:dyDescent="0.3">
      <c r="A335" s="4"/>
      <c r="B335" s="4"/>
      <c r="C335" s="7"/>
      <c r="D335" s="6"/>
      <c r="E335" s="6"/>
      <c r="F335" s="7"/>
    </row>
    <row r="336" spans="1:6" x14ac:dyDescent="0.3">
      <c r="A336" s="4"/>
      <c r="B336" s="4"/>
      <c r="C336" s="7"/>
      <c r="D336" s="6"/>
      <c r="E336" s="6"/>
      <c r="F336" s="7"/>
    </row>
    <row r="337" spans="1:6" x14ac:dyDescent="0.3">
      <c r="A337" s="4"/>
      <c r="B337" s="4"/>
      <c r="C337" s="7"/>
      <c r="D337" s="6"/>
      <c r="E337" s="6"/>
      <c r="F337" s="7"/>
    </row>
    <row r="338" spans="1:6" x14ac:dyDescent="0.3">
      <c r="A338" s="4"/>
      <c r="B338" s="4"/>
      <c r="C338" s="7"/>
      <c r="D338" s="6"/>
      <c r="E338" s="6"/>
      <c r="F338" s="7"/>
    </row>
    <row r="339" spans="1:6" x14ac:dyDescent="0.3">
      <c r="A339" s="4"/>
      <c r="B339" s="4"/>
      <c r="C339" s="7"/>
      <c r="D339" s="6"/>
      <c r="E339" s="6"/>
      <c r="F339" s="7"/>
    </row>
    <row r="340" spans="1:6" x14ac:dyDescent="0.3">
      <c r="A340" s="4"/>
      <c r="B340" s="4"/>
      <c r="C340" s="7"/>
      <c r="D340" s="6"/>
      <c r="E340" s="6"/>
      <c r="F340" s="7"/>
    </row>
    <row r="341" spans="1:6" x14ac:dyDescent="0.3">
      <c r="A341" s="4"/>
      <c r="B341" s="4"/>
      <c r="C341" s="7"/>
      <c r="D341" s="6"/>
      <c r="E341" s="6"/>
      <c r="F341" s="7"/>
    </row>
    <row r="342" spans="1:6" x14ac:dyDescent="0.3">
      <c r="A342" s="4"/>
      <c r="B342" s="4"/>
      <c r="C342" s="7"/>
      <c r="D342" s="6"/>
      <c r="E342" s="6"/>
      <c r="F342" s="7"/>
    </row>
    <row r="343" spans="1:6" x14ac:dyDescent="0.3">
      <c r="A343" s="4"/>
      <c r="B343" s="4"/>
      <c r="C343" s="7"/>
      <c r="D343" s="6"/>
      <c r="E343" s="6"/>
      <c r="F343" s="7"/>
    </row>
    <row r="344" spans="1:6" x14ac:dyDescent="0.3">
      <c r="A344" s="4"/>
      <c r="B344" s="4"/>
      <c r="C344" s="7"/>
      <c r="D344" s="6"/>
      <c r="E344" s="6"/>
      <c r="F344" s="7"/>
    </row>
    <row r="345" spans="1:6" x14ac:dyDescent="0.3">
      <c r="A345" s="4"/>
      <c r="B345" s="4"/>
      <c r="C345" s="7"/>
      <c r="D345" s="6"/>
      <c r="E345" s="6"/>
      <c r="F345" s="7"/>
    </row>
    <row r="346" spans="1:6" x14ac:dyDescent="0.3">
      <c r="A346" s="4"/>
      <c r="B346" s="4"/>
      <c r="C346" s="7"/>
      <c r="D346" s="6"/>
      <c r="E346" s="6"/>
      <c r="F346" s="7"/>
    </row>
    <row r="347" spans="1:6" x14ac:dyDescent="0.3">
      <c r="A347" s="4"/>
      <c r="B347" s="4"/>
      <c r="C347" s="7"/>
      <c r="D347" s="6"/>
      <c r="E347" s="6"/>
      <c r="F347" s="7"/>
    </row>
    <row r="348" spans="1:6" x14ac:dyDescent="0.3">
      <c r="A348" s="4"/>
      <c r="B348" s="4"/>
      <c r="C348" s="7"/>
      <c r="D348" s="6"/>
      <c r="E348" s="6"/>
      <c r="F348" s="7"/>
    </row>
    <row r="349" spans="1:6" x14ac:dyDescent="0.3">
      <c r="A349" s="4"/>
      <c r="B349" s="4"/>
      <c r="C349" s="7"/>
      <c r="D349" s="6"/>
      <c r="E349" s="6"/>
      <c r="F349" s="7"/>
    </row>
    <row r="350" spans="1:6" x14ac:dyDescent="0.3">
      <c r="A350" s="4"/>
      <c r="B350" s="4"/>
      <c r="C350" s="7"/>
      <c r="D350" s="6"/>
      <c r="E350" s="6"/>
      <c r="F350" s="7"/>
    </row>
    <row r="351" spans="1:6" x14ac:dyDescent="0.3">
      <c r="A351" s="4"/>
      <c r="B351" s="4"/>
      <c r="C351" s="7"/>
      <c r="D351" s="6"/>
      <c r="E351" s="6"/>
      <c r="F351" s="7"/>
    </row>
    <row r="352" spans="1:6" x14ac:dyDescent="0.3">
      <c r="A352" s="4"/>
      <c r="B352" s="4"/>
      <c r="C352" s="7"/>
      <c r="D352" s="6"/>
      <c r="E352" s="7"/>
      <c r="F352" s="7"/>
    </row>
    <row r="353" spans="1:6" x14ac:dyDescent="0.3">
      <c r="A353" s="4"/>
      <c r="B353" s="4"/>
      <c r="C353" s="7"/>
      <c r="D353" s="6"/>
      <c r="E353" s="7"/>
      <c r="F353" s="7"/>
    </row>
    <row r="354" spans="1:6" x14ac:dyDescent="0.3">
      <c r="A354" s="4"/>
      <c r="B354" s="4"/>
      <c r="C354" s="7"/>
      <c r="D354" s="6"/>
      <c r="E354" s="7"/>
      <c r="F354" s="7"/>
    </row>
    <row r="355" spans="1:6" x14ac:dyDescent="0.3">
      <c r="A355" s="4"/>
      <c r="B355" s="4"/>
      <c r="C355" s="7"/>
      <c r="D355" s="6"/>
      <c r="E355" s="7"/>
      <c r="F355" s="7"/>
    </row>
    <row r="356" spans="1:6" x14ac:dyDescent="0.3">
      <c r="A356" s="4"/>
      <c r="B356" s="4"/>
      <c r="C356" s="7"/>
      <c r="D356" s="6"/>
      <c r="E356" s="6"/>
      <c r="F356" s="7"/>
    </row>
    <row r="357" spans="1:6" x14ac:dyDescent="0.3">
      <c r="A357" s="4"/>
      <c r="B357" s="4"/>
      <c r="C357" s="7"/>
      <c r="D357" s="6"/>
      <c r="E357" s="6"/>
      <c r="F357" s="7"/>
    </row>
    <row r="358" spans="1:6" x14ac:dyDescent="0.3">
      <c r="A358" s="4"/>
      <c r="B358" s="4"/>
      <c r="C358" s="7"/>
      <c r="D358" s="6"/>
      <c r="E358" s="6"/>
      <c r="F358" s="7"/>
    </row>
    <row r="359" spans="1:6" x14ac:dyDescent="0.3">
      <c r="A359" s="4"/>
      <c r="B359" s="4"/>
      <c r="C359" s="7"/>
      <c r="D359" s="6"/>
      <c r="E359" s="6"/>
      <c r="F359" s="7"/>
    </row>
    <row r="360" spans="1:6" x14ac:dyDescent="0.3">
      <c r="A360" s="4"/>
      <c r="B360" s="4"/>
      <c r="C360" s="7"/>
      <c r="D360" s="6"/>
      <c r="E360" s="7"/>
      <c r="F360" s="7"/>
    </row>
    <row r="361" spans="1:6" x14ac:dyDescent="0.3">
      <c r="A361" s="4"/>
      <c r="B361" s="4"/>
      <c r="C361" s="7"/>
      <c r="D361" s="6"/>
      <c r="E361" s="6"/>
      <c r="F361" s="7"/>
    </row>
    <row r="362" spans="1:6" x14ac:dyDescent="0.3">
      <c r="A362" s="4"/>
      <c r="B362" s="4"/>
      <c r="C362" s="7"/>
      <c r="D362" s="6"/>
      <c r="E362" s="6"/>
      <c r="F362" s="7"/>
    </row>
    <row r="363" spans="1:6" x14ac:dyDescent="0.3">
      <c r="A363" s="4"/>
      <c r="B363" s="4"/>
      <c r="C363" s="7"/>
      <c r="D363" s="6"/>
      <c r="E363" s="6"/>
      <c r="F363" s="7"/>
    </row>
    <row r="364" spans="1:6" x14ac:dyDescent="0.3">
      <c r="A364" s="4"/>
      <c r="B364" s="4"/>
      <c r="C364" s="7"/>
      <c r="D364" s="6"/>
      <c r="E364" s="7"/>
      <c r="F364" s="7"/>
    </row>
    <row r="365" spans="1:6" x14ac:dyDescent="0.3">
      <c r="A365" s="4"/>
      <c r="B365" s="4"/>
      <c r="C365" s="7"/>
      <c r="D365" s="6"/>
      <c r="E365" s="7"/>
      <c r="F365" s="7"/>
    </row>
    <row r="366" spans="1:6" x14ac:dyDescent="0.3">
      <c r="A366" s="4"/>
      <c r="B366" s="4"/>
      <c r="C366" s="7"/>
      <c r="D366" s="6"/>
      <c r="E366" s="7"/>
      <c r="F366" s="7"/>
    </row>
    <row r="367" spans="1:6" x14ac:dyDescent="0.3">
      <c r="A367" s="4"/>
      <c r="B367" s="4"/>
      <c r="C367" s="7"/>
      <c r="D367" s="6"/>
      <c r="E367" s="7"/>
      <c r="F367" s="7"/>
    </row>
    <row r="368" spans="1:6" x14ac:dyDescent="0.3">
      <c r="A368" s="4"/>
      <c r="B368" s="4"/>
      <c r="C368" s="7"/>
      <c r="D368" s="6"/>
      <c r="E368" s="7"/>
      <c r="F368" s="7"/>
    </row>
    <row r="369" spans="1:6" x14ac:dyDescent="0.3">
      <c r="A369" s="4"/>
      <c r="B369" s="4"/>
      <c r="C369" s="7"/>
      <c r="D369" s="6"/>
      <c r="E369" s="7"/>
      <c r="F369" s="7"/>
    </row>
    <row r="370" spans="1:6" x14ac:dyDescent="0.3">
      <c r="A370" s="4"/>
      <c r="B370" s="4"/>
      <c r="C370" s="7"/>
      <c r="D370" s="6"/>
      <c r="E370" s="7"/>
      <c r="F370" s="7"/>
    </row>
    <row r="371" spans="1:6" x14ac:dyDescent="0.3">
      <c r="A371" s="4"/>
      <c r="B371" s="4"/>
      <c r="C371" s="7"/>
      <c r="D371" s="6"/>
      <c r="E371" s="7"/>
      <c r="F371" s="7"/>
    </row>
    <row r="372" spans="1:6" x14ac:dyDescent="0.3">
      <c r="A372" s="4"/>
      <c r="B372" s="4"/>
      <c r="C372" s="7"/>
      <c r="D372" s="6"/>
      <c r="E372" s="7"/>
      <c r="F372" s="7"/>
    </row>
    <row r="373" spans="1:6" x14ac:dyDescent="0.3">
      <c r="A373" s="4"/>
      <c r="B373" s="4"/>
      <c r="C373" s="7"/>
      <c r="D373" s="6"/>
      <c r="E373" s="7"/>
      <c r="F373" s="7"/>
    </row>
    <row r="374" spans="1:6" x14ac:dyDescent="0.3">
      <c r="A374" s="4"/>
      <c r="B374" s="4"/>
      <c r="C374" s="7"/>
      <c r="D374" s="6"/>
      <c r="E374" s="7"/>
      <c r="F374" s="7"/>
    </row>
    <row r="375" spans="1:6" x14ac:dyDescent="0.3">
      <c r="A375" s="4"/>
      <c r="B375" s="4"/>
      <c r="C375" s="7"/>
      <c r="D375" s="6"/>
      <c r="E375" s="7"/>
      <c r="F375" s="7"/>
    </row>
    <row r="376" spans="1:6" x14ac:dyDescent="0.3">
      <c r="A376" s="4"/>
      <c r="B376" s="4"/>
      <c r="C376" s="7"/>
      <c r="D376" s="6"/>
      <c r="E376" s="7"/>
      <c r="F376" s="7"/>
    </row>
    <row r="377" spans="1:6" x14ac:dyDescent="0.3">
      <c r="A377" s="4"/>
      <c r="B377" s="4"/>
      <c r="C377" s="7"/>
      <c r="D377" s="6"/>
      <c r="E377" s="7"/>
      <c r="F377" s="7"/>
    </row>
    <row r="378" spans="1:6" x14ac:dyDescent="0.3">
      <c r="A378" s="4"/>
      <c r="B378" s="4"/>
      <c r="C378" s="7"/>
      <c r="D378" s="6"/>
      <c r="E378" s="6"/>
      <c r="F378" s="7"/>
    </row>
    <row r="379" spans="1:6" x14ac:dyDescent="0.3">
      <c r="A379" s="4"/>
      <c r="B379" s="4"/>
      <c r="C379" s="7"/>
      <c r="D379" s="6"/>
      <c r="E379" s="6"/>
      <c r="F379" s="7"/>
    </row>
    <row r="380" spans="1:6" x14ac:dyDescent="0.3">
      <c r="A380" s="4"/>
      <c r="B380" s="4"/>
      <c r="C380" s="7"/>
      <c r="D380" s="6"/>
      <c r="E380" s="6"/>
      <c r="F380" s="7"/>
    </row>
    <row r="381" spans="1:6" x14ac:dyDescent="0.3">
      <c r="A381" s="4"/>
      <c r="B381" s="4"/>
      <c r="C381" s="7"/>
      <c r="D381" s="6"/>
      <c r="E381" s="6"/>
      <c r="F381" s="7"/>
    </row>
    <row r="382" spans="1:6" x14ac:dyDescent="0.3">
      <c r="A382" s="4"/>
      <c r="B382" s="4"/>
      <c r="C382" s="7"/>
      <c r="D382" s="6"/>
      <c r="E382" s="6"/>
      <c r="F382" s="7"/>
    </row>
    <row r="383" spans="1:6" x14ac:dyDescent="0.3">
      <c r="A383" s="4"/>
      <c r="B383" s="4"/>
      <c r="C383" s="7"/>
      <c r="D383" s="6"/>
      <c r="E383" s="6"/>
      <c r="F383" s="7"/>
    </row>
    <row r="384" spans="1:6" x14ac:dyDescent="0.3">
      <c r="A384" s="4"/>
      <c r="B384" s="4"/>
      <c r="C384" s="7"/>
      <c r="D384" s="6"/>
      <c r="E384" s="6"/>
      <c r="F384" s="7"/>
    </row>
    <row r="385" spans="1:6" x14ac:dyDescent="0.3">
      <c r="A385" s="4"/>
      <c r="B385" s="4"/>
      <c r="C385" s="7"/>
      <c r="D385" s="6"/>
      <c r="E385" s="6"/>
      <c r="F385" s="7"/>
    </row>
    <row r="386" spans="1:6" x14ac:dyDescent="0.3">
      <c r="A386" s="4"/>
      <c r="B386" s="4"/>
      <c r="C386" s="7"/>
      <c r="D386" s="6"/>
      <c r="E386" s="6"/>
      <c r="F386" s="7"/>
    </row>
    <row r="387" spans="1:6" x14ac:dyDescent="0.3">
      <c r="A387" s="4"/>
      <c r="B387" s="4"/>
      <c r="C387" s="7"/>
      <c r="D387" s="6"/>
      <c r="E387" s="6"/>
      <c r="F387" s="7"/>
    </row>
    <row r="388" spans="1:6" x14ac:dyDescent="0.3">
      <c r="A388" s="4"/>
      <c r="B388" s="4"/>
      <c r="C388" s="7"/>
      <c r="D388" s="6"/>
      <c r="E388" s="6"/>
      <c r="F388" s="7"/>
    </row>
    <row r="389" spans="1:6" x14ac:dyDescent="0.3">
      <c r="A389" s="4"/>
      <c r="B389" s="4"/>
      <c r="C389" s="7"/>
      <c r="D389" s="6"/>
      <c r="E389" s="6"/>
      <c r="F389" s="7"/>
    </row>
    <row r="390" spans="1:6" x14ac:dyDescent="0.3">
      <c r="A390" s="4"/>
      <c r="B390" s="4"/>
      <c r="C390" s="7"/>
      <c r="D390" s="6"/>
      <c r="E390" s="6"/>
      <c r="F390" s="7"/>
    </row>
    <row r="391" spans="1:6" x14ac:dyDescent="0.3">
      <c r="A391" s="4"/>
      <c r="B391" s="4"/>
      <c r="C391" s="7"/>
      <c r="D391" s="6"/>
      <c r="E391" s="6"/>
      <c r="F391" s="7"/>
    </row>
    <row r="392" spans="1:6" x14ac:dyDescent="0.3">
      <c r="A392" s="4"/>
      <c r="B392" s="4"/>
      <c r="C392" s="7"/>
      <c r="D392" s="6"/>
      <c r="E392" s="6"/>
      <c r="F392" s="7"/>
    </row>
    <row r="393" spans="1:6" x14ac:dyDescent="0.3">
      <c r="A393" s="4"/>
      <c r="B393" s="4"/>
      <c r="C393" s="7"/>
      <c r="D393" s="6"/>
      <c r="E393" s="6"/>
      <c r="F393" s="7"/>
    </row>
    <row r="394" spans="1:6" x14ac:dyDescent="0.3">
      <c r="A394" s="4"/>
      <c r="B394" s="4"/>
      <c r="C394" s="7"/>
      <c r="D394" s="6"/>
      <c r="E394" s="6"/>
      <c r="F394" s="7"/>
    </row>
    <row r="395" spans="1:6" x14ac:dyDescent="0.3">
      <c r="A395" s="4"/>
      <c r="B395" s="4"/>
      <c r="C395" s="7"/>
      <c r="D395" s="6"/>
      <c r="E395" s="6"/>
      <c r="F395" s="7"/>
    </row>
    <row r="396" spans="1:6" x14ac:dyDescent="0.3">
      <c r="A396" s="4"/>
      <c r="B396" s="4"/>
      <c r="C396" s="7"/>
      <c r="D396" s="6"/>
      <c r="E396" s="6"/>
      <c r="F396" s="7"/>
    </row>
    <row r="397" spans="1:6" x14ac:dyDescent="0.3">
      <c r="A397" s="4"/>
      <c r="B397" s="4"/>
      <c r="C397" s="7"/>
      <c r="D397" s="6"/>
      <c r="E397" s="6"/>
      <c r="F397" s="7"/>
    </row>
    <row r="398" spans="1:6" x14ac:dyDescent="0.3">
      <c r="A398" s="4"/>
      <c r="B398" s="4"/>
      <c r="C398" s="7"/>
      <c r="D398" s="6"/>
      <c r="E398" s="6"/>
      <c r="F398" s="7"/>
    </row>
    <row r="399" spans="1:6" x14ac:dyDescent="0.3">
      <c r="A399" s="4"/>
      <c r="B399" s="4"/>
      <c r="C399" s="7"/>
      <c r="D399" s="6"/>
      <c r="E399" s="6"/>
      <c r="F399" s="7"/>
    </row>
    <row r="400" spans="1:6" x14ac:dyDescent="0.3">
      <c r="A400" s="4"/>
      <c r="B400" s="4"/>
      <c r="C400" s="7"/>
      <c r="D400" s="6"/>
      <c r="E400" s="6"/>
      <c r="F400" s="7"/>
    </row>
    <row r="401" spans="1:6" x14ac:dyDescent="0.3">
      <c r="A401" s="4"/>
      <c r="B401" s="4"/>
      <c r="C401" s="7"/>
      <c r="D401" s="6"/>
      <c r="E401" s="6"/>
      <c r="F401" s="7"/>
    </row>
    <row r="402" spans="1:6" x14ac:dyDescent="0.3">
      <c r="A402" s="4"/>
      <c r="B402" s="4"/>
      <c r="C402" s="7"/>
      <c r="D402" s="6"/>
      <c r="E402" s="6"/>
      <c r="F402" s="7"/>
    </row>
    <row r="403" spans="1:6" x14ac:dyDescent="0.3">
      <c r="A403" s="4"/>
      <c r="B403" s="4"/>
      <c r="C403" s="7"/>
      <c r="D403" s="6"/>
      <c r="E403" s="6"/>
      <c r="F403" s="7"/>
    </row>
    <row r="404" spans="1:6" x14ac:dyDescent="0.3">
      <c r="A404" s="4"/>
      <c r="B404" s="4"/>
      <c r="C404" s="7"/>
      <c r="D404" s="6"/>
      <c r="E404" s="6"/>
      <c r="F404" s="7"/>
    </row>
    <row r="405" spans="1:6" x14ac:dyDescent="0.3">
      <c r="A405" s="4"/>
      <c r="B405" s="4"/>
      <c r="C405" s="7"/>
      <c r="D405" s="6"/>
      <c r="E405" s="6"/>
      <c r="F405" s="7"/>
    </row>
    <row r="406" spans="1:6" x14ac:dyDescent="0.3">
      <c r="A406" s="4"/>
      <c r="B406" s="4"/>
      <c r="C406" s="7"/>
      <c r="D406" s="6"/>
      <c r="E406" s="6"/>
      <c r="F406" s="7"/>
    </row>
    <row r="407" spans="1:6" x14ac:dyDescent="0.3">
      <c r="A407" s="4"/>
      <c r="B407" s="4"/>
      <c r="C407" s="7"/>
      <c r="D407" s="6"/>
      <c r="E407" s="6"/>
      <c r="F407" s="7"/>
    </row>
    <row r="408" spans="1:6" x14ac:dyDescent="0.3">
      <c r="A408" s="4"/>
      <c r="B408" s="4"/>
      <c r="C408" s="7"/>
      <c r="D408" s="6"/>
      <c r="E408" s="6"/>
      <c r="F408" s="7"/>
    </row>
    <row r="409" spans="1:6" x14ac:dyDescent="0.3">
      <c r="A409" s="4"/>
      <c r="B409" s="4"/>
      <c r="C409" s="7"/>
      <c r="D409" s="6"/>
      <c r="E409" s="6"/>
      <c r="F409" s="7"/>
    </row>
    <row r="410" spans="1:6" x14ac:dyDescent="0.3">
      <c r="A410" s="4"/>
      <c r="B410" s="4"/>
      <c r="C410" s="7"/>
      <c r="D410" s="6"/>
      <c r="E410" s="6"/>
      <c r="F410" s="7"/>
    </row>
    <row r="411" spans="1:6" x14ac:dyDescent="0.3">
      <c r="A411" s="4"/>
      <c r="B411" s="4"/>
      <c r="C411" s="7"/>
      <c r="D411" s="6"/>
      <c r="E411" s="6"/>
      <c r="F411" s="7"/>
    </row>
    <row r="412" spans="1:6" x14ac:dyDescent="0.3">
      <c r="A412" s="4"/>
      <c r="B412" s="4"/>
      <c r="C412" s="7"/>
      <c r="D412" s="6"/>
      <c r="E412" s="6"/>
      <c r="F412" s="7"/>
    </row>
    <row r="413" spans="1:6" x14ac:dyDescent="0.3">
      <c r="A413" s="4"/>
      <c r="B413" s="4"/>
      <c r="C413" s="7"/>
      <c r="D413" s="6"/>
      <c r="E413" s="6"/>
      <c r="F413" s="7"/>
    </row>
    <row r="414" spans="1:6" x14ac:dyDescent="0.3">
      <c r="A414" s="4"/>
      <c r="B414" s="4"/>
      <c r="C414" s="7"/>
      <c r="D414" s="6"/>
      <c r="E414" s="6"/>
      <c r="F414" s="7"/>
    </row>
    <row r="415" spans="1:6" x14ac:dyDescent="0.3">
      <c r="A415" s="4"/>
      <c r="B415" s="4"/>
      <c r="C415" s="7"/>
      <c r="D415" s="6"/>
      <c r="E415" s="6"/>
      <c r="F415" s="7"/>
    </row>
    <row r="416" spans="1:6" x14ac:dyDescent="0.3">
      <c r="A416" s="4"/>
      <c r="B416" s="4"/>
      <c r="C416" s="7"/>
      <c r="D416" s="6"/>
      <c r="E416" s="6"/>
      <c r="F416" s="7"/>
    </row>
    <row r="417" spans="1:6" x14ac:dyDescent="0.3">
      <c r="A417" s="4"/>
      <c r="B417" s="4"/>
      <c r="C417" s="7"/>
      <c r="D417" s="6"/>
      <c r="E417" s="6"/>
      <c r="F417" s="7"/>
    </row>
    <row r="418" spans="1:6" x14ac:dyDescent="0.3">
      <c r="A418" s="4"/>
      <c r="B418" s="4"/>
      <c r="C418" s="7"/>
      <c r="D418" s="6"/>
      <c r="E418" s="6"/>
      <c r="F418" s="7"/>
    </row>
    <row r="419" spans="1:6" x14ac:dyDescent="0.3">
      <c r="A419" s="4"/>
      <c r="B419" s="4"/>
      <c r="C419" s="7"/>
      <c r="D419" s="6"/>
      <c r="E419" s="6"/>
      <c r="F419" s="7"/>
    </row>
    <row r="420" spans="1:6" x14ac:dyDescent="0.3">
      <c r="A420" s="4"/>
      <c r="B420" s="4"/>
      <c r="C420" s="7"/>
      <c r="D420" s="6"/>
      <c r="E420" s="6"/>
      <c r="F420" s="7"/>
    </row>
    <row r="421" spans="1:6" x14ac:dyDescent="0.3">
      <c r="A421" s="4"/>
      <c r="B421" s="4"/>
      <c r="C421" s="7"/>
      <c r="D421" s="6"/>
      <c r="E421" s="6"/>
      <c r="F421" s="7"/>
    </row>
    <row r="422" spans="1:6" x14ac:dyDescent="0.3">
      <c r="A422" s="4"/>
      <c r="B422" s="4"/>
      <c r="C422" s="7"/>
      <c r="D422" s="6"/>
      <c r="E422" s="6"/>
      <c r="F422" s="7"/>
    </row>
    <row r="423" spans="1:6" x14ac:dyDescent="0.3">
      <c r="A423" s="4"/>
      <c r="B423" s="4"/>
      <c r="C423" s="7"/>
      <c r="D423" s="6"/>
      <c r="E423" s="6"/>
      <c r="F423" s="7"/>
    </row>
    <row r="424" spans="1:6" x14ac:dyDescent="0.3">
      <c r="A424" s="4"/>
      <c r="B424" s="4"/>
      <c r="C424" s="7"/>
      <c r="D424" s="6"/>
      <c r="E424" s="6"/>
      <c r="F424" s="7"/>
    </row>
    <row r="425" spans="1:6" x14ac:dyDescent="0.3">
      <c r="A425" s="4"/>
      <c r="B425" s="4"/>
      <c r="C425" s="7"/>
      <c r="D425" s="6"/>
      <c r="E425" s="6"/>
      <c r="F425" s="7"/>
    </row>
    <row r="426" spans="1:6" x14ac:dyDescent="0.3">
      <c r="A426" s="4"/>
      <c r="B426" s="4"/>
      <c r="C426" s="7"/>
      <c r="D426" s="6"/>
      <c r="E426" s="6"/>
      <c r="F426" s="7"/>
    </row>
    <row r="427" spans="1:6" x14ac:dyDescent="0.3">
      <c r="A427" s="4"/>
      <c r="B427" s="4"/>
      <c r="C427" s="7"/>
      <c r="D427" s="6"/>
      <c r="E427" s="6"/>
      <c r="F427" s="7"/>
    </row>
    <row r="428" spans="1:6" x14ac:dyDescent="0.3">
      <c r="A428" s="4"/>
      <c r="B428" s="4"/>
      <c r="C428" s="7"/>
      <c r="D428" s="6"/>
      <c r="E428" s="6"/>
      <c r="F428" s="7"/>
    </row>
    <row r="429" spans="1:6" x14ac:dyDescent="0.3">
      <c r="A429" s="4"/>
      <c r="B429" s="4"/>
      <c r="C429" s="7"/>
      <c r="D429" s="6"/>
      <c r="E429" s="6"/>
      <c r="F429" s="7"/>
    </row>
    <row r="430" spans="1:6" x14ac:dyDescent="0.3">
      <c r="A430" s="4"/>
      <c r="B430" s="4"/>
      <c r="C430" s="7"/>
      <c r="D430" s="6"/>
      <c r="E430" s="7"/>
      <c r="F430" s="7"/>
    </row>
    <row r="431" spans="1:6" x14ac:dyDescent="0.3">
      <c r="A431" s="4"/>
      <c r="B431" s="4"/>
      <c r="C431" s="7"/>
      <c r="D431" s="6"/>
      <c r="E431" s="7"/>
      <c r="F431" s="7"/>
    </row>
    <row r="432" spans="1:6" x14ac:dyDescent="0.3">
      <c r="A432" s="4"/>
      <c r="B432" s="4"/>
      <c r="C432" s="7"/>
      <c r="D432" s="6"/>
      <c r="E432" s="7"/>
      <c r="F432" s="7"/>
    </row>
    <row r="433" spans="1:6" x14ac:dyDescent="0.3">
      <c r="A433" s="4"/>
      <c r="B433" s="4"/>
      <c r="C433" s="7"/>
      <c r="D433" s="6"/>
      <c r="E433" s="7"/>
      <c r="F433" s="7"/>
    </row>
    <row r="434" spans="1:6" x14ac:dyDescent="0.3">
      <c r="A434" s="4"/>
      <c r="B434" s="4"/>
      <c r="C434" s="7"/>
      <c r="D434" s="6"/>
      <c r="E434" s="7"/>
      <c r="F434" s="7"/>
    </row>
    <row r="435" spans="1:6" x14ac:dyDescent="0.3">
      <c r="A435" s="4"/>
      <c r="B435" s="4"/>
      <c r="C435" s="7"/>
      <c r="D435" s="6"/>
      <c r="E435" s="7"/>
      <c r="F435" s="7"/>
    </row>
    <row r="436" spans="1:6" x14ac:dyDescent="0.3">
      <c r="A436" s="4"/>
      <c r="B436" s="4"/>
      <c r="C436" s="7"/>
      <c r="D436" s="6"/>
      <c r="E436" s="7"/>
      <c r="F436" s="7"/>
    </row>
    <row r="437" spans="1:6" x14ac:dyDescent="0.3">
      <c r="A437" s="4"/>
      <c r="B437" s="4"/>
      <c r="C437" s="7"/>
      <c r="D437" s="6"/>
      <c r="E437" s="7"/>
      <c r="F437" s="7"/>
    </row>
    <row r="438" spans="1:6" x14ac:dyDescent="0.3">
      <c r="A438" s="4"/>
      <c r="B438" s="4"/>
      <c r="C438" s="7"/>
      <c r="D438" s="6"/>
      <c r="E438" s="7"/>
      <c r="F438" s="7"/>
    </row>
    <row r="439" spans="1:6" x14ac:dyDescent="0.3">
      <c r="A439" s="4"/>
      <c r="B439" s="4"/>
      <c r="C439" s="7"/>
      <c r="D439" s="6"/>
      <c r="E439" s="7"/>
      <c r="F439" s="7"/>
    </row>
    <row r="440" spans="1:6" x14ac:dyDescent="0.3">
      <c r="A440" s="4"/>
      <c r="B440" s="4"/>
      <c r="C440" s="7"/>
      <c r="D440" s="6"/>
      <c r="E440" s="7"/>
      <c r="F440" s="7"/>
    </row>
    <row r="441" spans="1:6" x14ac:dyDescent="0.3">
      <c r="A441" s="4"/>
      <c r="B441" s="4"/>
      <c r="C441" s="7"/>
      <c r="D441" s="6"/>
      <c r="E441" s="7"/>
      <c r="F441" s="7"/>
    </row>
    <row r="442" spans="1:6" x14ac:dyDescent="0.3">
      <c r="A442" s="4"/>
      <c r="B442" s="4"/>
      <c r="C442" s="7"/>
      <c r="D442" s="6"/>
      <c r="E442" s="7"/>
      <c r="F442" s="7"/>
    </row>
    <row r="443" spans="1:6" x14ac:dyDescent="0.3">
      <c r="A443" s="4"/>
      <c r="B443" s="4"/>
      <c r="C443" s="7"/>
      <c r="D443" s="6"/>
      <c r="E443" s="7"/>
      <c r="F443" s="7"/>
    </row>
    <row r="444" spans="1:6" x14ac:dyDescent="0.3">
      <c r="A444" s="4"/>
      <c r="B444" s="4"/>
      <c r="C444" s="7"/>
      <c r="D444" s="6"/>
      <c r="E444" s="7"/>
      <c r="F444" s="7"/>
    </row>
    <row r="445" spans="1:6" x14ac:dyDescent="0.3">
      <c r="A445" s="4"/>
      <c r="B445" s="4"/>
      <c r="C445" s="7"/>
      <c r="D445" s="6"/>
      <c r="E445" s="7"/>
      <c r="F445" s="7"/>
    </row>
    <row r="446" spans="1:6" x14ac:dyDescent="0.3">
      <c r="A446" s="4"/>
      <c r="B446" s="4"/>
      <c r="C446" s="7"/>
      <c r="D446" s="6"/>
      <c r="E446" s="7"/>
      <c r="F446" s="7"/>
    </row>
    <row r="447" spans="1:6" x14ac:dyDescent="0.3">
      <c r="A447" s="4"/>
      <c r="B447" s="4"/>
      <c r="C447" s="7"/>
      <c r="D447" s="6"/>
      <c r="E447" s="7"/>
      <c r="F447" s="7"/>
    </row>
    <row r="448" spans="1:6" x14ac:dyDescent="0.3">
      <c r="A448" s="4"/>
      <c r="B448" s="4"/>
      <c r="C448" s="7"/>
      <c r="D448" s="6"/>
      <c r="E448" s="7"/>
      <c r="F448" s="7"/>
    </row>
    <row r="449" spans="1:6" x14ac:dyDescent="0.3">
      <c r="A449" s="4"/>
      <c r="B449" s="4"/>
      <c r="C449" s="7"/>
      <c r="D449" s="6"/>
      <c r="E449" s="7"/>
      <c r="F449" s="7"/>
    </row>
    <row r="450" spans="1:6" x14ac:dyDescent="0.3">
      <c r="A450" s="4"/>
      <c r="B450" s="4"/>
      <c r="C450" s="7"/>
      <c r="D450" s="6"/>
      <c r="E450" s="7"/>
      <c r="F450" s="7"/>
    </row>
    <row r="451" spans="1:6" x14ac:dyDescent="0.3">
      <c r="A451" s="4"/>
      <c r="B451" s="4"/>
      <c r="C451" s="7"/>
      <c r="D451" s="6"/>
      <c r="E451" s="7"/>
      <c r="F451" s="7"/>
    </row>
    <row r="452" spans="1:6" x14ac:dyDescent="0.3">
      <c r="A452" s="4"/>
      <c r="B452" s="4"/>
      <c r="C452" s="7"/>
      <c r="D452" s="6"/>
      <c r="E452" s="7"/>
      <c r="F452" s="7"/>
    </row>
    <row r="453" spans="1:6" x14ac:dyDescent="0.3">
      <c r="A453" s="4"/>
      <c r="B453" s="4"/>
      <c r="C453" s="7"/>
      <c r="D453" s="6"/>
      <c r="E453" s="7"/>
      <c r="F453" s="7"/>
    </row>
    <row r="454" spans="1:6" x14ac:dyDescent="0.3">
      <c r="A454" s="4"/>
      <c r="B454" s="4"/>
      <c r="C454" s="7"/>
      <c r="D454" s="6"/>
      <c r="E454" s="7"/>
      <c r="F454" s="7"/>
    </row>
    <row r="455" spans="1:6" x14ac:dyDescent="0.3">
      <c r="A455" s="4"/>
      <c r="B455" s="4"/>
      <c r="C455" s="7"/>
      <c r="D455" s="6"/>
      <c r="E455" s="7"/>
      <c r="F455" s="7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13AE-56CF-43BE-8047-F12FC5BA4535}">
  <dimension ref="A1:V24"/>
  <sheetViews>
    <sheetView tabSelected="1" workbookViewId="0">
      <selection activeCell="M24" sqref="M24"/>
    </sheetView>
  </sheetViews>
  <sheetFormatPr defaultRowHeight="14.4" x14ac:dyDescent="0.3"/>
  <sheetData>
    <row r="1" spans="1:22" x14ac:dyDescent="0.3">
      <c r="B1" s="12" t="s">
        <v>3</v>
      </c>
      <c r="C1" s="12"/>
      <c r="D1" s="12"/>
      <c r="E1" s="12"/>
      <c r="F1" s="12"/>
      <c r="G1" s="12"/>
      <c r="H1" s="12"/>
      <c r="I1" s="12" t="s">
        <v>1</v>
      </c>
      <c r="J1" s="12"/>
      <c r="K1" s="12"/>
      <c r="L1" s="12"/>
      <c r="M1" s="12"/>
      <c r="N1" s="12"/>
      <c r="O1" s="12"/>
      <c r="P1" s="12" t="s">
        <v>2</v>
      </c>
      <c r="Q1" s="12"/>
      <c r="R1" s="12"/>
      <c r="S1" s="12"/>
      <c r="T1" s="12"/>
      <c r="U1" s="12"/>
      <c r="V1" s="12"/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</row>
    <row r="3" spans="1:22" x14ac:dyDescent="0.3">
      <c r="A3">
        <v>2024</v>
      </c>
      <c r="B3" s="5">
        <v>44369</v>
      </c>
      <c r="C3" s="5">
        <v>102241</v>
      </c>
      <c r="D3" s="5">
        <v>23669</v>
      </c>
      <c r="E3" s="5">
        <v>96255</v>
      </c>
      <c r="F3" s="5">
        <v>40235</v>
      </c>
      <c r="G3" s="5">
        <v>29520</v>
      </c>
      <c r="H3" s="5">
        <v>38841</v>
      </c>
      <c r="I3" s="5">
        <v>11237</v>
      </c>
      <c r="J3" s="5">
        <v>26679</v>
      </c>
      <c r="K3" s="5">
        <v>13697</v>
      </c>
      <c r="L3" s="5">
        <v>15572</v>
      </c>
      <c r="M3" s="5">
        <v>7257</v>
      </c>
      <c r="N3" s="5">
        <v>7089</v>
      </c>
      <c r="O3" s="5">
        <v>6416</v>
      </c>
      <c r="P3" s="5">
        <v>1809</v>
      </c>
      <c r="Q3" s="5">
        <v>3561</v>
      </c>
      <c r="R3" s="5">
        <v>1163</v>
      </c>
      <c r="S3" s="5">
        <v>4872</v>
      </c>
      <c r="T3" s="5">
        <v>2792</v>
      </c>
      <c r="U3" s="5">
        <v>2373</v>
      </c>
      <c r="V3" s="5">
        <v>2144</v>
      </c>
    </row>
    <row r="4" spans="1:22" x14ac:dyDescent="0.3">
      <c r="A4">
        <v>2020</v>
      </c>
      <c r="B4" s="5">
        <v>52959</v>
      </c>
      <c r="C4" s="5">
        <v>108049</v>
      </c>
      <c r="D4" s="5">
        <v>27766</v>
      </c>
      <c r="E4" s="5">
        <v>87360</v>
      </c>
      <c r="F4" s="5">
        <v>40140</v>
      </c>
      <c r="G4" s="5">
        <v>28704</v>
      </c>
      <c r="H4" s="5">
        <v>39332</v>
      </c>
      <c r="I4" s="5">
        <v>11675</v>
      </c>
      <c r="J4" s="5">
        <v>24311</v>
      </c>
      <c r="K4" s="5">
        <v>13574</v>
      </c>
      <c r="L4" s="5">
        <v>13435</v>
      </c>
      <c r="M4" s="5">
        <v>6514</v>
      </c>
      <c r="N4" s="5">
        <v>7648</v>
      </c>
      <c r="O4" s="5">
        <v>5889</v>
      </c>
      <c r="P4" s="5">
        <v>1582</v>
      </c>
      <c r="Q4" s="5">
        <v>3016</v>
      </c>
      <c r="R4" s="5">
        <v>1014</v>
      </c>
      <c r="S4" s="5">
        <v>4518</v>
      </c>
      <c r="T4" s="5">
        <v>2745</v>
      </c>
      <c r="U4" s="5">
        <v>2262</v>
      </c>
      <c r="V4" s="5">
        <v>1002</v>
      </c>
    </row>
    <row r="5" spans="1:22" x14ac:dyDescent="0.3">
      <c r="A5">
        <v>2015</v>
      </c>
      <c r="B5" s="5">
        <v>54538</v>
      </c>
      <c r="C5" s="5">
        <v>115031</v>
      </c>
      <c r="D5" s="5">
        <v>28363</v>
      </c>
      <c r="E5" s="5">
        <v>82860</v>
      </c>
      <c r="F5" s="5">
        <v>43925</v>
      </c>
      <c r="G5" s="5">
        <v>23998</v>
      </c>
      <c r="H5" s="5">
        <v>40548</v>
      </c>
      <c r="I5" s="5">
        <v>11079</v>
      </c>
      <c r="J5" s="5">
        <v>23502</v>
      </c>
      <c r="K5" s="5">
        <v>13942</v>
      </c>
      <c r="L5" s="5">
        <v>13477</v>
      </c>
      <c r="M5" s="5">
        <v>6601</v>
      </c>
      <c r="N5" s="5">
        <v>8037</v>
      </c>
      <c r="O5" s="5">
        <v>5026</v>
      </c>
      <c r="P5" s="5">
        <v>1272</v>
      </c>
      <c r="Q5" s="5">
        <v>2518</v>
      </c>
      <c r="R5">
        <v>826</v>
      </c>
      <c r="S5" s="5">
        <v>3332</v>
      </c>
      <c r="T5" s="5">
        <v>2282</v>
      </c>
      <c r="U5" s="5">
        <v>2056</v>
      </c>
      <c r="V5" s="5">
        <v>791</v>
      </c>
    </row>
    <row r="7" spans="1:22" x14ac:dyDescent="0.3">
      <c r="B7" s="12" t="s">
        <v>3</v>
      </c>
      <c r="C7" s="12"/>
      <c r="D7" s="12" t="s">
        <v>1</v>
      </c>
      <c r="E7" s="12"/>
      <c r="F7" s="12" t="s">
        <v>2</v>
      </c>
      <c r="G7" s="12"/>
    </row>
    <row r="8" spans="1:22" x14ac:dyDescent="0.3">
      <c r="B8" t="s">
        <v>11</v>
      </c>
      <c r="C8" t="s">
        <v>12</v>
      </c>
      <c r="D8" t="s">
        <v>11</v>
      </c>
      <c r="E8" t="s">
        <v>12</v>
      </c>
      <c r="F8" t="s">
        <v>11</v>
      </c>
      <c r="G8" t="s">
        <v>12</v>
      </c>
    </row>
    <row r="9" spans="1:22" x14ac:dyDescent="0.3">
      <c r="A9">
        <v>2024</v>
      </c>
      <c r="B9" s="5">
        <f>E3+F3</f>
        <v>136490</v>
      </c>
      <c r="C9" s="5">
        <f>B3+C3+D3+G3+H3</f>
        <v>238640</v>
      </c>
      <c r="D9" s="5">
        <f>L3+M3</f>
        <v>22829</v>
      </c>
      <c r="E9" s="5">
        <f>I3+J3+K3+N3+O3</f>
        <v>65118</v>
      </c>
      <c r="F9" s="5">
        <f>S3+T3</f>
        <v>7664</v>
      </c>
      <c r="G9" s="5">
        <f>P3+Q3+R3+U3+V3</f>
        <v>11050</v>
      </c>
    </row>
    <row r="10" spans="1:22" x14ac:dyDescent="0.3">
      <c r="A10">
        <v>2020</v>
      </c>
      <c r="B10" s="5">
        <f t="shared" ref="B10:B11" si="0">E4+F4</f>
        <v>127500</v>
      </c>
      <c r="C10" s="5">
        <f t="shared" ref="C10:C11" si="1">B4+C4+D4+G4+H4</f>
        <v>256810</v>
      </c>
      <c r="D10" s="5">
        <f t="shared" ref="D10:D11" si="2">L4+M4</f>
        <v>19949</v>
      </c>
      <c r="E10" s="5">
        <f t="shared" ref="E10:E11" si="3">I4+J4+K4+N4+O4</f>
        <v>63097</v>
      </c>
      <c r="F10" s="5">
        <f t="shared" ref="F10:F11" si="4">S4+T4</f>
        <v>7263</v>
      </c>
      <c r="G10" s="5">
        <f t="shared" ref="G10:G11" si="5">P4+Q4+R4+U4+V4</f>
        <v>8876</v>
      </c>
    </row>
    <row r="11" spans="1:22" x14ac:dyDescent="0.3">
      <c r="A11">
        <v>2015</v>
      </c>
      <c r="B11" s="5">
        <f t="shared" si="0"/>
        <v>126785</v>
      </c>
      <c r="C11" s="5">
        <f t="shared" si="1"/>
        <v>262478</v>
      </c>
      <c r="D11" s="5">
        <f t="shared" si="2"/>
        <v>20078</v>
      </c>
      <c r="E11" s="5">
        <f t="shared" si="3"/>
        <v>61586</v>
      </c>
      <c r="F11" s="5">
        <f t="shared" si="4"/>
        <v>5614</v>
      </c>
      <c r="G11" s="5">
        <f t="shared" si="5"/>
        <v>7463</v>
      </c>
    </row>
    <row r="14" spans="1:22" x14ac:dyDescent="0.3">
      <c r="B14">
        <v>2015</v>
      </c>
      <c r="C14">
        <v>2020</v>
      </c>
      <c r="D14">
        <v>2024</v>
      </c>
    </row>
    <row r="15" spans="1:22" x14ac:dyDescent="0.3">
      <c r="A15" t="s">
        <v>11</v>
      </c>
      <c r="B15">
        <v>126785</v>
      </c>
      <c r="C15">
        <v>127500</v>
      </c>
      <c r="D15">
        <v>136490</v>
      </c>
      <c r="E15">
        <v>126785</v>
      </c>
    </row>
    <row r="16" spans="1:22" x14ac:dyDescent="0.3">
      <c r="A16" t="s">
        <v>12</v>
      </c>
      <c r="B16">
        <v>262478</v>
      </c>
      <c r="C16">
        <v>256810</v>
      </c>
      <c r="D16">
        <v>238640</v>
      </c>
      <c r="E16">
        <v>262478</v>
      </c>
    </row>
    <row r="18" spans="1:4" x14ac:dyDescent="0.3">
      <c r="B18">
        <v>2015</v>
      </c>
      <c r="C18">
        <v>2020</v>
      </c>
      <c r="D18">
        <v>2024</v>
      </c>
    </row>
    <row r="19" spans="1:4" x14ac:dyDescent="0.3">
      <c r="A19" t="s">
        <v>11</v>
      </c>
      <c r="B19">
        <v>20078</v>
      </c>
      <c r="C19">
        <v>19949</v>
      </c>
      <c r="D19">
        <v>22829</v>
      </c>
    </row>
    <row r="20" spans="1:4" x14ac:dyDescent="0.3">
      <c r="A20" t="s">
        <v>12</v>
      </c>
      <c r="B20">
        <v>61586</v>
      </c>
      <c r="C20">
        <v>63097</v>
      </c>
      <c r="D20">
        <v>65118</v>
      </c>
    </row>
    <row r="22" spans="1:4" x14ac:dyDescent="0.3">
      <c r="B22">
        <v>2015</v>
      </c>
      <c r="C22">
        <v>2020</v>
      </c>
      <c r="D22">
        <v>2024</v>
      </c>
    </row>
    <row r="23" spans="1:4" x14ac:dyDescent="0.3">
      <c r="A23" t="s">
        <v>11</v>
      </c>
      <c r="B23">
        <v>5614</v>
      </c>
      <c r="C23">
        <v>7263</v>
      </c>
      <c r="D23">
        <v>7664</v>
      </c>
    </row>
    <row r="24" spans="1:4" x14ac:dyDescent="0.3">
      <c r="A24" t="s">
        <v>12</v>
      </c>
      <c r="B24">
        <v>7463</v>
      </c>
      <c r="C24">
        <v>8876</v>
      </c>
      <c r="D24">
        <v>11050</v>
      </c>
    </row>
  </sheetData>
  <mergeCells count="6">
    <mergeCell ref="B1:H1"/>
    <mergeCell ref="I1:O1"/>
    <mergeCell ref="P1:V1"/>
    <mergeCell ref="B7:C7"/>
    <mergeCell ref="D7:E7"/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연도별 졸업후 상황(초등고)</vt:lpstr>
      <vt:lpstr>연도별 졸업자수</vt:lpstr>
      <vt:lpstr>학위과정별 졸업자수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Junbeom</dc:creator>
  <cp:lastModifiedBy>Park, Junbeom</cp:lastModifiedBy>
  <dcterms:created xsi:type="dcterms:W3CDTF">2025-06-15T14:05:36Z</dcterms:created>
  <dcterms:modified xsi:type="dcterms:W3CDTF">2025-06-15T16:41:04Z</dcterms:modified>
</cp:coreProperties>
</file>