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racking" sheetId="1" r:id="rId3"/>
    <sheet state="visible" name="ProjectReview" sheetId="2" r:id="rId4"/>
    <sheet state="visible" name="Decisions to Track" sheetId="3" r:id="rId5"/>
  </sheets>
  <definedNames/>
  <calcPr/>
</workbook>
</file>

<file path=xl/sharedStrings.xml><?xml version="1.0" encoding="utf-8"?>
<sst xmlns="http://schemas.openxmlformats.org/spreadsheetml/2006/main" count="227" uniqueCount="87">
  <si>
    <t>ADS 506| Final Project - Group 1</t>
  </si>
  <si>
    <t xml:space="preserve">Team </t>
  </si>
  <si>
    <t>Graham Ward, Jun Clemente &amp; Sasha Libolt</t>
  </si>
  <si>
    <t>Instructions Link:</t>
  </si>
  <si>
    <t>Final Team Project</t>
  </si>
  <si>
    <t>PROJECT DETAILS</t>
  </si>
  <si>
    <t>DELIVERABLES</t>
  </si>
  <si>
    <t>STATUS</t>
  </si>
  <si>
    <t>TASK</t>
  </si>
  <si>
    <t>ASSIGNEE</t>
  </si>
  <si>
    <t>CATEGORY</t>
  </si>
  <si>
    <t>NOTES</t>
  </si>
  <si>
    <t>% DONE</t>
  </si>
  <si>
    <t>M2</t>
  </si>
  <si>
    <t xml:space="preserve">DUE BY: </t>
  </si>
  <si>
    <t>Done</t>
  </si>
  <si>
    <t>Setup Github</t>
  </si>
  <si>
    <t>Jun</t>
  </si>
  <si>
    <t>Other</t>
  </si>
  <si>
    <t>https://github.com/junclemente/ads507-finalproject</t>
  </si>
  <si>
    <t>Setup Google Drive</t>
  </si>
  <si>
    <t>Sasha</t>
  </si>
  <si>
    <t>https://drive.google.com/drive/u/3/folders/1bTG7DldPyUweUCLueAR-NjtXGn--ApyM</t>
  </si>
  <si>
    <t>Define Business Problem / Scope</t>
  </si>
  <si>
    <t>ALL</t>
  </si>
  <si>
    <t>Decision</t>
  </si>
  <si>
    <t>Select Datasets</t>
  </si>
  <si>
    <t xml:space="preserve">Create Project Plan </t>
  </si>
  <si>
    <t>Project Proposal, DRAFt</t>
  </si>
  <si>
    <t>M3</t>
  </si>
  <si>
    <t>Submit Project Proprosal</t>
  </si>
  <si>
    <t>Review Example Projects</t>
  </si>
  <si>
    <t xml:space="preserve">Assign Coding </t>
  </si>
  <si>
    <t>M4</t>
  </si>
  <si>
    <t>Write scripts to fetch data from APIs and create RAW tables</t>
  </si>
  <si>
    <t>Coding</t>
  </si>
  <si>
    <t>Setup an Azure space we all share</t>
  </si>
  <si>
    <t>Write a blurb about the API</t>
  </si>
  <si>
    <t>Paper</t>
  </si>
  <si>
    <t>https://docs.google.com/document/d/1odybzvTQ1SId50SPulnSKx6UtR3Bi8D450T7J3TEPb4/edit?tab=t.0</t>
  </si>
  <si>
    <t>Create a log for each API as to timestamp when it refreshed</t>
  </si>
  <si>
    <t>Create a single CSV file of each API for EDA purpose</t>
  </si>
  <si>
    <t>M5</t>
  </si>
  <si>
    <t>Do basic EDA on datasets</t>
  </si>
  <si>
    <t>SQL Database setup</t>
  </si>
  <si>
    <t>Write transformation procedure for travel table</t>
  </si>
  <si>
    <t>Write transformation procedure for weather table</t>
  </si>
  <si>
    <t>Write transformation procedure for highway</t>
  </si>
  <si>
    <t>M6 &amp; M7</t>
  </si>
  <si>
    <t>Monitor script - dim vs raw refresh compare (timestamp vs updated)</t>
  </si>
  <si>
    <t>Amayrani</t>
  </si>
  <si>
    <t>Monitor script - dim vs raw refresh compare (updated vs last_refresh)</t>
  </si>
  <si>
    <t>Data dictionary - raw tables</t>
  </si>
  <si>
    <t>Data dictionary - dim tables</t>
  </si>
  <si>
    <t>Monitor script - API success</t>
  </si>
  <si>
    <t>Create history tables</t>
  </si>
  <si>
    <t>Create code Review Template</t>
  </si>
  <si>
    <t>Code review sign off</t>
  </si>
  <si>
    <t>Create EER (ARchitectural) diagram</t>
  </si>
  <si>
    <t>data dictionary  - history tables</t>
  </si>
  <si>
    <t>Create views (no null rows)</t>
  </si>
  <si>
    <t xml:space="preserve">Create Tableau Dashboard </t>
  </si>
  <si>
    <t>Modify Data catalog template to be specific to project</t>
  </si>
  <si>
    <t>Tableau dashbaord overview in data dictionary</t>
  </si>
  <si>
    <t xml:space="preserve">Map out the ELT </t>
  </si>
  <si>
    <t>Jun to review and add his part after Sasha is done</t>
  </si>
  <si>
    <t xml:space="preserve">Map out ELT </t>
  </si>
  <si>
    <t>Create the design doc</t>
  </si>
  <si>
    <t>Design Doc contribution</t>
  </si>
  <si>
    <t>Finalize Design Doc</t>
  </si>
  <si>
    <t>Not Started</t>
  </si>
  <si>
    <t>Create video script</t>
  </si>
  <si>
    <t>Video</t>
  </si>
  <si>
    <t>Create video slides</t>
  </si>
  <si>
    <t>Record part</t>
  </si>
  <si>
    <t>Project Link</t>
  </si>
  <si>
    <t>Notes</t>
  </si>
  <si>
    <t>https://github.com/amcarr-ds/Climate_report_data_engineering_proj/</t>
  </si>
  <si>
    <t>Took CSV files and loaded into a mysql database</t>
  </si>
  <si>
    <t>https://github.com/Pii-USD/ADS507/b</t>
  </si>
  <si>
    <t xml:space="preserve">They took an api, put it in azure, then created a database. This project includes a design doc </t>
  </si>
  <si>
    <t>https://github.com/sfreagin/ADS507_airlines</t>
  </si>
  <si>
    <t>Includes their ppt, video, and design document</t>
  </si>
  <si>
    <t>Data Source</t>
  </si>
  <si>
    <t>https://wsdot.wa.gov/traffic/api/</t>
  </si>
  <si>
    <t xml:space="preserve">access code: </t>
  </si>
  <si>
    <t>859d1329-975f-4e1c-919a-aed80585289b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</si>
</sst>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1.0"/>
      <color rgb="FF000000"/>
      <name val="Poppins"/>
    </font>
    <font>
      <sz val="11.0"/>
      <color rgb="FF0B5394"/>
      <name val="Poppins"/>
    </font>
    <font>
      <b/>
      <sz val="30.0"/>
      <color rgb="FF0B5394"/>
      <name val="Roboto"/>
    </font>
    <font/>
    <font>
      <b/>
      <sz val="8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8.0"/>
      <color rgb="FF0B5394"/>
      <name val="Roboto"/>
    </font>
    <font>
      <b/>
      <sz val="10.0"/>
      <color rgb="FF666666"/>
      <name val="Roboto"/>
    </font>
    <font>
      <sz val="10.0"/>
      <color rgb="FF999999"/>
      <name val="Roboto"/>
    </font>
    <font>
      <u/>
      <sz val="10.0"/>
      <color rgb="FF0000FF"/>
      <name val="Roboto"/>
    </font>
    <font>
      <sz val="11.0"/>
      <name val="Roboto"/>
    </font>
    <font>
      <sz val="11.0"/>
      <color rgb="FF000000"/>
      <name val="Roboto"/>
    </font>
    <font>
      <color rgb="FF0B5394"/>
    </font>
    <font>
      <sz val="9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9.0"/>
      <color rgb="FF0B5394"/>
      <name val="Roboto"/>
    </font>
    <font>
      <b/>
      <sz val="9.0"/>
      <color rgb="FF666666"/>
      <name val="Roboto"/>
    </font>
    <font>
      <sz val="9.0"/>
      <color rgb="FF434343"/>
      <name val="Roboto"/>
    </font>
    <font>
      <b/>
      <sz val="16.0"/>
      <color rgb="FF000000"/>
      <name val="Roboto"/>
    </font>
    <font>
      <b/>
      <sz val="16.0"/>
      <color rgb="FFFFFFFF"/>
      <name val="Roboto"/>
    </font>
    <font>
      <b/>
      <sz val="12.0"/>
      <color rgb="FFFFFFFF"/>
      <name val="Roboto"/>
    </font>
    <font>
      <sz val="11.0"/>
      <color rgb="FF434343"/>
      <name val="Roboto"/>
    </font>
    <font>
      <sz val="10.0"/>
      <color rgb="FF0B5394"/>
      <name val="Roboto"/>
    </font>
    <font>
      <sz val="10.0"/>
      <name val="Roboto"/>
    </font>
    <font>
      <u/>
      <sz val="10.0"/>
      <color rgb="FF0000FF"/>
      <name val="Roboto"/>
    </font>
    <font>
      <sz val="10.0"/>
      <color rgb="FF666666"/>
      <name val="Roboto"/>
    </font>
    <font>
      <b/>
      <sz val="11.0"/>
      <color rgb="FF434343"/>
      <name val="Roboto"/>
    </font>
    <font>
      <sz val="10.0"/>
      <color rgb="FF45818E"/>
      <name val="Roboto"/>
    </font>
    <font>
      <name val="Arial"/>
    </font>
    <font>
      <color rgb="FF666666"/>
      <name val="Roboto"/>
    </font>
    <font>
      <u/>
      <color rgb="FF0000FF"/>
      <name val="Arial"/>
    </font>
    <font>
      <u/>
      <color rgb="FF0000FF"/>
    </font>
    <font>
      <u/>
      <color rgb="FF0000FF"/>
    </font>
    <font>
      <color rgb="FF000000"/>
      <name val="La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</fills>
  <borders count="4">
    <border/>
    <border>
      <bottom style="thick">
        <color rgb="FF0B5394"/>
      </bottom>
    </border>
    <border>
      <bottom style="thin">
        <color rgb="FFD9D9D9"/>
      </bottom>
    </border>
    <border>
      <bottom style="medium">
        <color rgb="FF434343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2" fontId="4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3" fontId="5" numFmtId="0" xfId="0" applyAlignment="1" applyFill="1" applyFont="1">
      <alignment vertical="center"/>
    </xf>
    <xf borderId="0" fillId="2" fontId="6" numFmtId="0" xfId="0" applyAlignment="1" applyFont="1">
      <alignment horizontal="left" readingOrder="0" shrinkToFit="0" vertical="center" wrapText="0"/>
    </xf>
    <xf borderId="1" fillId="2" fontId="6" numFmtId="0" xfId="0" applyAlignment="1" applyBorder="1" applyFont="1">
      <alignment horizontal="left" readingOrder="0" shrinkToFit="0" vertical="center" wrapText="0"/>
    </xf>
    <xf borderId="1" fillId="0" fontId="7" numFmtId="0" xfId="0" applyBorder="1" applyFont="1"/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0" fillId="2" fontId="10" numFmtId="0" xfId="0" applyAlignment="1" applyFont="1">
      <alignment readingOrder="0" shrinkToFit="0" vertical="center" wrapText="0"/>
    </xf>
    <xf borderId="0" fillId="2" fontId="10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vertical="center"/>
    </xf>
    <xf borderId="0" fillId="3" fontId="13" numFmtId="0" xfId="0" applyAlignment="1" applyFont="1">
      <alignment horizontal="center"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15" numFmtId="0" xfId="0" applyAlignment="1" applyBorder="1" applyFont="1">
      <alignment readingOrder="0" shrinkToFit="0" vertical="center" wrapText="0"/>
    </xf>
    <xf borderId="0" fillId="2" fontId="15" numFmtId="0" xfId="0" applyAlignment="1" applyFont="1">
      <alignment horizontal="left" readingOrder="0" shrinkToFit="0" vertical="center" wrapText="0"/>
    </xf>
    <xf borderId="2" fillId="0" fontId="16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vertical="center"/>
    </xf>
    <xf borderId="0" fillId="2" fontId="18" numFmtId="0" xfId="0" applyAlignment="1" applyFont="1">
      <alignment horizontal="left" shrinkToFit="0" vertical="center" wrapText="0"/>
    </xf>
    <xf borderId="0" fillId="2" fontId="18" numFmtId="0" xfId="0" applyAlignment="1" applyFont="1">
      <alignment shrinkToFit="0" vertical="center" wrapText="0"/>
    </xf>
    <xf borderId="0" fillId="0" fontId="17" numFmtId="0" xfId="0" applyAlignment="1" applyFont="1">
      <alignment vertical="center"/>
    </xf>
    <xf borderId="0" fillId="3" fontId="19" numFmtId="0" xfId="0" applyAlignment="1" applyFont="1">
      <alignment horizontal="center"/>
    </xf>
    <xf borderId="0" fillId="2" fontId="20" numFmtId="0" xfId="0" applyAlignment="1" applyFont="1">
      <alignment shrinkToFit="0" vertical="center" wrapText="0"/>
    </xf>
    <xf borderId="0" fillId="4" fontId="21" numFmtId="0" xfId="0" applyAlignment="1" applyFill="1" applyFont="1">
      <alignment horizontal="center" shrinkToFit="0" vertical="center" wrapText="1"/>
    </xf>
    <xf borderId="0" fillId="5" fontId="22" numFmtId="0" xfId="0" applyAlignment="1" applyFill="1" applyFont="1">
      <alignment horizontal="center" shrinkToFit="0" vertical="center" wrapText="1"/>
    </xf>
    <xf borderId="0" fillId="0" fontId="21" numFmtId="0" xfId="0" applyAlignment="1" applyFont="1">
      <alignment horizontal="center" readingOrder="0" shrinkToFit="0" vertical="center" wrapText="0"/>
    </xf>
    <xf borderId="0" fillId="3" fontId="19" numFmtId="0" xfId="0" applyFont="1"/>
    <xf borderId="0" fillId="2" fontId="22" numFmtId="0" xfId="0" applyAlignment="1" applyFont="1">
      <alignment vertical="center"/>
    </xf>
    <xf borderId="0" fillId="3" fontId="23" numFmtId="0" xfId="0" applyAlignment="1" applyFont="1">
      <alignment horizontal="center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shrinkToFit="0" vertical="center" wrapText="1"/>
    </xf>
    <xf borderId="0" fillId="0" fontId="25" numFmtId="0" xfId="0" applyAlignment="1" applyFont="1">
      <alignment horizontal="center" readingOrder="0" shrinkToFit="0" vertical="center" wrapText="0"/>
    </xf>
    <xf borderId="0" fillId="2" fontId="26" numFmtId="0" xfId="0" applyAlignment="1" applyFont="1">
      <alignment vertical="bottom"/>
    </xf>
    <xf borderId="3" fillId="6" fontId="27" numFmtId="0" xfId="0" applyAlignment="1" applyBorder="1" applyFill="1" applyFont="1">
      <alignment horizontal="left" readingOrder="0" shrinkToFit="0" vertical="bottom" wrapText="0"/>
    </xf>
    <xf borderId="3" fillId="6" fontId="28" numFmtId="0" xfId="0" applyAlignment="1" applyBorder="1" applyFont="1">
      <alignment horizontal="right" readingOrder="0" shrinkToFit="0" vertical="bottom" wrapText="0"/>
    </xf>
    <xf borderId="3" fillId="6" fontId="28" numFmtId="164" xfId="0" applyAlignment="1" applyBorder="1" applyFont="1" applyNumberFormat="1">
      <alignment horizontal="left" readingOrder="0" shrinkToFit="0" vertical="bottom" wrapText="0"/>
    </xf>
    <xf borderId="3" fillId="6" fontId="27" numFmtId="0" xfId="0" applyAlignment="1" applyBorder="1" applyFont="1">
      <alignment vertical="bottom"/>
    </xf>
    <xf borderId="3" fillId="6" fontId="27" numFmtId="9" xfId="0" applyAlignment="1" applyBorder="1" applyFont="1" applyNumberFormat="1">
      <alignment horizontal="center" shrinkToFit="0" vertical="bottom" wrapText="1"/>
    </xf>
    <xf borderId="0" fillId="2" fontId="26" numFmtId="0" xfId="0" applyAlignment="1" applyFont="1">
      <alignment horizontal="center" shrinkToFit="0" vertical="bottom" wrapText="0"/>
    </xf>
    <xf borderId="0" fillId="2" fontId="29" numFmtId="0" xfId="0" applyAlignment="1" applyFont="1">
      <alignment vertical="center"/>
    </xf>
    <xf borderId="0" fillId="0" fontId="29" numFmtId="0" xfId="0" applyAlignment="1" applyFont="1">
      <alignment horizontal="left" vertical="center"/>
    </xf>
    <xf borderId="0" fillId="0" fontId="30" numFmtId="0" xfId="0" applyAlignment="1" applyFont="1">
      <alignment horizontal="left" readingOrder="0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horizontal="center" readingOrder="0" vertical="center"/>
    </xf>
    <xf borderId="0" fillId="5" fontId="31" numFmtId="0" xfId="0" applyAlignment="1" applyFont="1">
      <alignment readingOrder="0" vertical="center"/>
    </xf>
    <xf borderId="0" fillId="5" fontId="32" numFmtId="0" xfId="0" applyAlignment="1" applyFont="1">
      <alignment readingOrder="0" vertical="center"/>
    </xf>
    <xf borderId="0" fillId="5" fontId="33" numFmtId="9" xfId="0" applyAlignment="1" applyFont="1" applyNumberFormat="1">
      <alignment horizontal="center" readingOrder="0" shrinkToFit="0" vertical="center" wrapText="1"/>
    </xf>
    <xf borderId="0" fillId="0" fontId="34" numFmtId="0" xfId="0" applyAlignment="1" applyFont="1">
      <alignment horizontal="center" shrinkToFit="0" vertical="center" wrapText="0"/>
    </xf>
    <xf borderId="0" fillId="5" fontId="35" numFmtId="0" xfId="0" applyAlignment="1" applyFont="1">
      <alignment readingOrder="0" vertical="center"/>
    </xf>
    <xf borderId="0" fillId="3" fontId="30" numFmtId="0" xfId="0" applyAlignment="1" applyFont="1">
      <alignment readingOrder="0" shrinkToFit="0" vertical="center" wrapText="0"/>
    </xf>
    <xf borderId="0" fillId="0" fontId="36" numFmtId="0" xfId="0" applyFont="1"/>
    <xf borderId="0" fillId="0" fontId="36" numFmtId="0" xfId="0" applyAlignment="1" applyFont="1">
      <alignment readingOrder="0"/>
    </xf>
    <xf borderId="0" fillId="5" fontId="36" numFmtId="0" xfId="0" applyAlignment="1" applyFont="1">
      <alignment readingOrder="0"/>
    </xf>
    <xf borderId="0" fillId="5" fontId="35" numFmtId="0" xfId="0" applyAlignment="1" applyFont="1">
      <alignment vertical="center"/>
    </xf>
    <xf borderId="0" fillId="2" fontId="36" numFmtId="0" xfId="0" applyAlignment="1" applyFont="1">
      <alignment vertical="bottom"/>
    </xf>
    <xf borderId="0" fillId="0" fontId="36" numFmtId="0" xfId="0" applyAlignment="1" applyFont="1">
      <alignment readingOrder="0"/>
    </xf>
    <xf borderId="0" fillId="5" fontId="36" numFmtId="0" xfId="0" applyFont="1"/>
    <xf borderId="0" fillId="5" fontId="37" numFmtId="9" xfId="0" applyAlignment="1" applyFont="1" applyNumberFormat="1">
      <alignment horizontal="center" shrinkToFit="0" wrapText="1"/>
    </xf>
    <xf borderId="0" fillId="2" fontId="36" numFmtId="0" xfId="0" applyAlignment="1" applyFont="1">
      <alignment vertical="bottom"/>
    </xf>
    <xf borderId="0" fillId="3" fontId="36" numFmtId="0" xfId="0" applyFont="1"/>
    <xf borderId="0" fillId="5" fontId="38" numFmtId="0" xfId="0" applyAlignment="1" applyFont="1">
      <alignment readingOrder="0"/>
    </xf>
    <xf borderId="0" fillId="0" fontId="36" numFmtId="0" xfId="0" applyAlignment="1" applyFont="1">
      <alignment vertical="bottom"/>
    </xf>
    <xf borderId="0" fillId="0" fontId="36" numFmtId="0" xfId="0" applyAlignment="1" applyFont="1">
      <alignment readingOrder="0" vertical="bottom"/>
    </xf>
    <xf borderId="0" fillId="5" fontId="36" numFmtId="0" xfId="0" applyAlignment="1" applyFont="1">
      <alignment readingOrder="0" vertical="bottom"/>
    </xf>
    <xf borderId="0" fillId="5" fontId="36" numFmtId="0" xfId="0" applyAlignment="1" applyFont="1">
      <alignment vertical="bottom"/>
    </xf>
    <xf borderId="0" fillId="5" fontId="37" numFmtId="9" xfId="0" applyAlignment="1" applyFont="1" applyNumberFormat="1">
      <alignment horizontal="center" shrinkToFit="0" vertical="bottom" wrapText="1"/>
    </xf>
    <xf borderId="0" fillId="3" fontId="36" numFmtId="0" xfId="0" applyAlignment="1" applyFont="1">
      <alignment vertical="bottom"/>
    </xf>
    <xf borderId="0" fillId="0" fontId="3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/>
    </xf>
    <xf borderId="0" fillId="2" fontId="4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andiego.instructure.com/courses/13936/assignments/211936?module_item_id=540572" TargetMode="External"/><Relationship Id="rId2" Type="http://schemas.openxmlformats.org/officeDocument/2006/relationships/hyperlink" Target="https://github.com/junclemente/ads507-finalproject" TargetMode="External"/><Relationship Id="rId3" Type="http://schemas.openxmlformats.org/officeDocument/2006/relationships/hyperlink" Target="https://drive.google.com/drive/u/3/folders/1bTG7DldPyUweUCLueAR-NjtXGn--ApyM" TargetMode="External"/><Relationship Id="rId4" Type="http://schemas.openxmlformats.org/officeDocument/2006/relationships/hyperlink" Target="https://docs.google.com/document/d/1odybzvTQ1SId50SPulnSKx6UtR3Bi8D450T7J3TEPb4/edit?tab=t.0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mcarr-ds/Climate_report_data_engineering_proj/" TargetMode="External"/><Relationship Id="rId2" Type="http://schemas.openxmlformats.org/officeDocument/2006/relationships/hyperlink" Target="https://github.com/Pii-USD/ADS507/b" TargetMode="External"/><Relationship Id="rId3" Type="http://schemas.openxmlformats.org/officeDocument/2006/relationships/hyperlink" Target="https://github.com/sfreagin/ADS507_airlines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sdot.wa.gov/traffic/api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25"/>
    <col customWidth="1" min="2" max="2" width="9.5"/>
    <col customWidth="1" min="3" max="3" width="15.13"/>
    <col customWidth="1" min="4" max="4" width="55.38"/>
    <col customWidth="1" min="5" max="5" width="13.25"/>
    <col customWidth="1" min="6" max="6" width="12.25"/>
    <col customWidth="1" min="7" max="7" width="43.0"/>
    <col customWidth="1" min="8" max="8" width="13.25"/>
    <col customWidth="1" min="9" max="9" width="4.38"/>
    <col customWidth="1" min="10" max="10" width="2.88"/>
  </cols>
  <sheetData>
    <row r="1" ht="21.0" hidden="1" customHeight="1">
      <c r="A1" s="1"/>
      <c r="B1" s="2"/>
      <c r="C1" s="2"/>
      <c r="D1" s="3"/>
      <c r="E1" s="4"/>
      <c r="F1" s="5"/>
      <c r="G1" s="5"/>
      <c r="H1" s="6"/>
      <c r="I1" s="7"/>
      <c r="J1" s="8"/>
    </row>
    <row r="2" ht="21.0" hidden="1" customHeight="1">
      <c r="A2" s="1"/>
      <c r="B2" s="9"/>
      <c r="C2" s="10" t="s">
        <v>0</v>
      </c>
      <c r="D2" s="11"/>
      <c r="E2" s="11"/>
      <c r="F2" s="11"/>
      <c r="G2" s="11"/>
      <c r="H2" s="11"/>
      <c r="J2" s="12"/>
    </row>
    <row r="3" ht="21.0" hidden="1" customHeight="1">
      <c r="A3" s="1"/>
      <c r="B3" s="13"/>
      <c r="C3" s="13"/>
      <c r="D3" s="14"/>
      <c r="E3" s="15"/>
      <c r="F3" s="16"/>
      <c r="G3" s="16"/>
      <c r="H3" s="16"/>
      <c r="I3" s="17"/>
      <c r="J3" s="18"/>
    </row>
    <row r="4" ht="21.0" hidden="1" customHeight="1">
      <c r="A4" s="1"/>
      <c r="B4" s="19"/>
      <c r="C4" s="20" t="s">
        <v>1</v>
      </c>
      <c r="D4" s="21" t="s">
        <v>2</v>
      </c>
      <c r="E4" s="22"/>
      <c r="H4" s="22"/>
      <c r="I4" s="19"/>
      <c r="J4" s="18"/>
    </row>
    <row r="5" ht="21.0" hidden="1" customHeight="1">
      <c r="A5" s="1"/>
      <c r="B5" s="19"/>
      <c r="C5" s="20" t="s">
        <v>3</v>
      </c>
      <c r="D5" s="23" t="s">
        <v>4</v>
      </c>
      <c r="E5" s="22"/>
      <c r="F5" s="22"/>
      <c r="G5" s="22"/>
      <c r="H5" s="22"/>
      <c r="I5" s="19"/>
      <c r="J5" s="18"/>
    </row>
    <row r="6" ht="21.0" hidden="1" customHeight="1">
      <c r="A6" s="24"/>
      <c r="B6" s="25"/>
      <c r="C6" s="25"/>
      <c r="D6" s="26"/>
      <c r="E6" s="25"/>
      <c r="F6" s="26"/>
      <c r="G6" s="26"/>
      <c r="H6" s="26"/>
      <c r="I6" s="27"/>
      <c r="J6" s="28"/>
    </row>
    <row r="7" ht="21.0" customHeight="1">
      <c r="A7" s="29"/>
      <c r="B7" s="30"/>
      <c r="C7" s="30" t="s">
        <v>5</v>
      </c>
      <c r="F7" s="31"/>
      <c r="G7" s="31" t="s">
        <v>6</v>
      </c>
      <c r="I7" s="32"/>
      <c r="J7" s="33"/>
    </row>
    <row r="8" ht="21.0" customHeight="1">
      <c r="A8" s="34"/>
      <c r="B8" s="35"/>
      <c r="C8" s="35" t="s">
        <v>7</v>
      </c>
      <c r="D8" s="36" t="s">
        <v>8</v>
      </c>
      <c r="E8" s="35" t="s">
        <v>9</v>
      </c>
      <c r="F8" s="37" t="s">
        <v>10</v>
      </c>
      <c r="G8" s="37" t="s">
        <v>11</v>
      </c>
      <c r="H8" s="38" t="s">
        <v>12</v>
      </c>
      <c r="I8" s="39"/>
      <c r="J8" s="33"/>
    </row>
    <row r="9">
      <c r="A9" s="40"/>
      <c r="B9" s="41" t="s">
        <v>13</v>
      </c>
      <c r="C9" s="41"/>
      <c r="D9" s="42" t="s">
        <v>14</v>
      </c>
      <c r="E9" s="43">
        <v>45677.0</v>
      </c>
      <c r="F9" s="44"/>
      <c r="G9" s="44"/>
      <c r="H9" s="45">
        <f>AVERAGE(H10:H14)</f>
        <v>1</v>
      </c>
      <c r="I9" s="46"/>
      <c r="J9" s="33"/>
    </row>
    <row r="10" ht="21.0" customHeight="1">
      <c r="A10" s="47"/>
      <c r="B10" s="48"/>
      <c r="C10" s="49" t="s">
        <v>15</v>
      </c>
      <c r="D10" s="50" t="s">
        <v>16</v>
      </c>
      <c r="E10" s="51" t="s">
        <v>17</v>
      </c>
      <c r="F10" s="52" t="s">
        <v>18</v>
      </c>
      <c r="G10" s="53" t="s">
        <v>19</v>
      </c>
      <c r="H10" s="54">
        <f t="shared" ref="H10:H15" si="1">IF(C10="DONE", 1, IF(C10="Not Started", 0, 0.3))</f>
        <v>1</v>
      </c>
      <c r="I10" s="55"/>
      <c r="J10" s="33"/>
    </row>
    <row r="11" ht="21.0" customHeight="1">
      <c r="A11" s="47"/>
      <c r="B11" s="48"/>
      <c r="C11" s="49" t="s">
        <v>15</v>
      </c>
      <c r="D11" s="50" t="s">
        <v>20</v>
      </c>
      <c r="E11" s="51" t="s">
        <v>21</v>
      </c>
      <c r="F11" s="52" t="s">
        <v>18</v>
      </c>
      <c r="G11" s="53" t="s">
        <v>22</v>
      </c>
      <c r="H11" s="54">
        <f t="shared" si="1"/>
        <v>1</v>
      </c>
      <c r="I11" s="55"/>
      <c r="J11" s="33"/>
    </row>
    <row r="12" ht="21.0" customHeight="1">
      <c r="A12" s="47"/>
      <c r="B12" s="48"/>
      <c r="C12" s="49" t="s">
        <v>15</v>
      </c>
      <c r="D12" s="50" t="s">
        <v>23</v>
      </c>
      <c r="E12" s="51" t="s">
        <v>24</v>
      </c>
      <c r="F12" s="52" t="s">
        <v>25</v>
      </c>
      <c r="G12" s="52"/>
      <c r="H12" s="54">
        <f t="shared" si="1"/>
        <v>1</v>
      </c>
      <c r="I12" s="55"/>
      <c r="J12" s="33"/>
    </row>
    <row r="13" ht="21.0" customHeight="1">
      <c r="A13" s="47"/>
      <c r="B13" s="48"/>
      <c r="C13" s="49" t="s">
        <v>15</v>
      </c>
      <c r="D13" s="50" t="s">
        <v>26</v>
      </c>
      <c r="E13" s="51" t="s">
        <v>24</v>
      </c>
      <c r="F13" s="52" t="s">
        <v>18</v>
      </c>
      <c r="G13" s="52"/>
      <c r="H13" s="54">
        <f t="shared" si="1"/>
        <v>1</v>
      </c>
      <c r="I13" s="55"/>
      <c r="J13" s="33"/>
    </row>
    <row r="14" ht="21.0" customHeight="1">
      <c r="A14" s="47"/>
      <c r="B14" s="48"/>
      <c r="C14" s="49" t="s">
        <v>15</v>
      </c>
      <c r="D14" s="50" t="s">
        <v>27</v>
      </c>
      <c r="E14" s="51" t="s">
        <v>21</v>
      </c>
      <c r="F14" s="52" t="s">
        <v>18</v>
      </c>
      <c r="G14" s="56"/>
      <c r="H14" s="54">
        <f t="shared" si="1"/>
        <v>1</v>
      </c>
      <c r="I14" s="55"/>
      <c r="J14" s="33"/>
    </row>
    <row r="15" ht="21.0" customHeight="1">
      <c r="A15" s="47"/>
      <c r="B15" s="48"/>
      <c r="C15" s="49" t="s">
        <v>15</v>
      </c>
      <c r="D15" s="50" t="s">
        <v>28</v>
      </c>
      <c r="E15" s="51" t="s">
        <v>24</v>
      </c>
      <c r="F15" s="52" t="s">
        <v>18</v>
      </c>
      <c r="G15" s="52"/>
      <c r="H15" s="54">
        <f t="shared" si="1"/>
        <v>1</v>
      </c>
      <c r="I15" s="55"/>
      <c r="J15" s="57"/>
    </row>
    <row r="16">
      <c r="A16" s="40"/>
      <c r="B16" s="41" t="s">
        <v>29</v>
      </c>
      <c r="C16" s="41"/>
      <c r="D16" s="42" t="s">
        <v>14</v>
      </c>
      <c r="E16" s="43">
        <f>E9+7</f>
        <v>45684</v>
      </c>
      <c r="F16" s="44"/>
      <c r="G16" s="44"/>
      <c r="H16" s="45">
        <f>AVERAGE(H17:H19)</f>
        <v>1</v>
      </c>
      <c r="I16" s="46"/>
      <c r="J16" s="57"/>
    </row>
    <row r="17">
      <c r="A17" s="40"/>
      <c r="B17" s="58"/>
      <c r="C17" s="49" t="s">
        <v>15</v>
      </c>
      <c r="D17" s="50" t="s">
        <v>30</v>
      </c>
      <c r="E17" s="59" t="s">
        <v>21</v>
      </c>
      <c r="F17" s="60" t="s">
        <v>18</v>
      </c>
      <c r="G17" s="61"/>
      <c r="H17" s="54">
        <f t="shared" ref="H17:H19" si="2">IF(C17="DONE", 1, IF(C17="Not Started", 0, 0.3))</f>
        <v>1</v>
      </c>
      <c r="I17" s="46"/>
      <c r="J17" s="57"/>
    </row>
    <row r="18">
      <c r="A18" s="40"/>
      <c r="B18" s="58"/>
      <c r="C18" s="49" t="s">
        <v>15</v>
      </c>
      <c r="D18" s="50" t="s">
        <v>31</v>
      </c>
      <c r="E18" s="59" t="s">
        <v>24</v>
      </c>
      <c r="F18" s="60" t="s">
        <v>18</v>
      </c>
      <c r="G18" s="56"/>
      <c r="H18" s="54">
        <f t="shared" si="2"/>
        <v>1</v>
      </c>
      <c r="I18" s="46"/>
      <c r="J18" s="57"/>
    </row>
    <row r="19">
      <c r="A19" s="40"/>
      <c r="B19" s="58"/>
      <c r="C19" s="49" t="s">
        <v>15</v>
      </c>
      <c r="D19" s="50" t="s">
        <v>32</v>
      </c>
      <c r="E19" s="59" t="s">
        <v>24</v>
      </c>
      <c r="F19" s="60" t="s">
        <v>25</v>
      </c>
      <c r="G19" s="56"/>
      <c r="H19" s="54">
        <f t="shared" si="2"/>
        <v>1</v>
      </c>
      <c r="I19" s="46"/>
      <c r="J19" s="57"/>
    </row>
    <row r="20">
      <c r="A20" s="40"/>
      <c r="B20" s="41" t="s">
        <v>33</v>
      </c>
      <c r="C20" s="41"/>
      <c r="D20" s="42" t="s">
        <v>14</v>
      </c>
      <c r="E20" s="43">
        <f>E16+7</f>
        <v>45691</v>
      </c>
      <c r="F20" s="44"/>
      <c r="G20" s="44"/>
      <c r="H20" s="45">
        <f>AVERAGE(H21:H25)</f>
        <v>1</v>
      </c>
      <c r="I20" s="46"/>
      <c r="J20" s="57"/>
    </row>
    <row r="21">
      <c r="A21" s="62"/>
      <c r="B21" s="58"/>
      <c r="C21" s="49" t="s">
        <v>15</v>
      </c>
      <c r="D21" s="63" t="s">
        <v>34</v>
      </c>
      <c r="E21" s="59" t="s">
        <v>17</v>
      </c>
      <c r="F21" s="60" t="s">
        <v>35</v>
      </c>
      <c r="G21" s="64"/>
      <c r="H21" s="65">
        <f t="shared" ref="H21:H25" si="3">IF(C21="DONE", 1, IF(C21="Not Started", 0, 0.3))</f>
        <v>1</v>
      </c>
      <c r="I21" s="66"/>
      <c r="J21" s="67"/>
    </row>
    <row r="22">
      <c r="A22" s="62"/>
      <c r="B22" s="58"/>
      <c r="C22" s="49" t="s">
        <v>15</v>
      </c>
      <c r="D22" s="59" t="s">
        <v>36</v>
      </c>
      <c r="E22" s="59" t="s">
        <v>17</v>
      </c>
      <c r="F22" s="60" t="s">
        <v>18</v>
      </c>
      <c r="G22" s="64"/>
      <c r="H22" s="65">
        <f t="shared" si="3"/>
        <v>1</v>
      </c>
      <c r="I22" s="66"/>
      <c r="J22" s="67"/>
    </row>
    <row r="23">
      <c r="A23" s="62"/>
      <c r="B23" s="58"/>
      <c r="C23" s="49" t="s">
        <v>15</v>
      </c>
      <c r="D23" s="59" t="s">
        <v>37</v>
      </c>
      <c r="E23" s="59" t="s">
        <v>17</v>
      </c>
      <c r="F23" s="60" t="s">
        <v>38</v>
      </c>
      <c r="G23" s="68" t="s">
        <v>39</v>
      </c>
      <c r="H23" s="65">
        <f t="shared" si="3"/>
        <v>1</v>
      </c>
      <c r="I23" s="66"/>
      <c r="J23" s="67"/>
    </row>
    <row r="24">
      <c r="A24" s="62"/>
      <c r="B24" s="58"/>
      <c r="C24" s="49" t="s">
        <v>15</v>
      </c>
      <c r="D24" s="59" t="s">
        <v>40</v>
      </c>
      <c r="E24" s="59" t="s">
        <v>17</v>
      </c>
      <c r="F24" s="60" t="s">
        <v>35</v>
      </c>
      <c r="G24" s="64"/>
      <c r="H24" s="65">
        <f t="shared" si="3"/>
        <v>1</v>
      </c>
      <c r="I24" s="66"/>
      <c r="J24" s="67"/>
    </row>
    <row r="25">
      <c r="A25" s="62"/>
      <c r="B25" s="58"/>
      <c r="C25" s="49" t="s">
        <v>15</v>
      </c>
      <c r="D25" s="59" t="s">
        <v>41</v>
      </c>
      <c r="E25" s="59" t="s">
        <v>17</v>
      </c>
      <c r="F25" s="60" t="s">
        <v>35</v>
      </c>
      <c r="G25" s="64"/>
      <c r="H25" s="65">
        <f t="shared" si="3"/>
        <v>1</v>
      </c>
      <c r="I25" s="66"/>
      <c r="J25" s="67"/>
    </row>
    <row r="26">
      <c r="A26" s="62"/>
      <c r="B26" s="41" t="s">
        <v>42</v>
      </c>
      <c r="C26" s="41"/>
      <c r="D26" s="42" t="s">
        <v>14</v>
      </c>
      <c r="E26" s="43">
        <f>E20+7</f>
        <v>45698</v>
      </c>
      <c r="F26" s="44"/>
      <c r="G26" s="44"/>
      <c r="H26" s="45">
        <f>AVERAGE(H27:H31)</f>
        <v>1</v>
      </c>
      <c r="I26" s="66"/>
      <c r="J26" s="67"/>
    </row>
    <row r="27">
      <c r="A27" s="62"/>
      <c r="B27" s="69"/>
      <c r="C27" s="49" t="s">
        <v>15</v>
      </c>
      <c r="D27" s="63" t="s">
        <v>43</v>
      </c>
      <c r="E27" s="70" t="s">
        <v>21</v>
      </c>
      <c r="F27" s="71" t="s">
        <v>35</v>
      </c>
      <c r="G27" s="72"/>
      <c r="H27" s="73">
        <f t="shared" ref="H27:H31" si="4">IF(C27="DONE", 1, IF(C27="Not Started", 0, 0.3))</f>
        <v>1</v>
      </c>
      <c r="I27" s="66"/>
      <c r="J27" s="74"/>
    </row>
    <row r="28">
      <c r="A28" s="62"/>
      <c r="B28" s="75"/>
      <c r="C28" s="49" t="s">
        <v>15</v>
      </c>
      <c r="D28" s="70" t="s">
        <v>44</v>
      </c>
      <c r="E28" s="70" t="s">
        <v>21</v>
      </c>
      <c r="F28" s="71" t="s">
        <v>18</v>
      </c>
      <c r="G28" s="72"/>
      <c r="H28" s="73">
        <f t="shared" si="4"/>
        <v>1</v>
      </c>
      <c r="I28" s="66"/>
      <c r="J28" s="74"/>
    </row>
    <row r="29">
      <c r="A29" s="62"/>
      <c r="B29" s="58"/>
      <c r="C29" s="49" t="s">
        <v>15</v>
      </c>
      <c r="D29" s="76" t="s">
        <v>45</v>
      </c>
      <c r="E29" s="59" t="s">
        <v>21</v>
      </c>
      <c r="F29" s="60" t="s">
        <v>35</v>
      </c>
      <c r="G29" s="64"/>
      <c r="H29" s="65">
        <f t="shared" si="4"/>
        <v>1</v>
      </c>
      <c r="I29" s="66"/>
      <c r="J29" s="67"/>
    </row>
    <row r="30">
      <c r="A30" s="62"/>
      <c r="B30" s="58"/>
      <c r="C30" s="49" t="s">
        <v>15</v>
      </c>
      <c r="D30" s="76" t="s">
        <v>46</v>
      </c>
      <c r="E30" s="59" t="s">
        <v>21</v>
      </c>
      <c r="F30" s="60" t="s">
        <v>35</v>
      </c>
      <c r="G30" s="64"/>
      <c r="H30" s="65">
        <f t="shared" si="4"/>
        <v>1</v>
      </c>
      <c r="I30" s="66"/>
      <c r="J30" s="67"/>
    </row>
    <row r="31">
      <c r="A31" s="62"/>
      <c r="B31" s="58"/>
      <c r="C31" s="49" t="s">
        <v>15</v>
      </c>
      <c r="D31" s="59" t="s">
        <v>47</v>
      </c>
      <c r="E31" s="59" t="s">
        <v>21</v>
      </c>
      <c r="F31" s="60" t="s">
        <v>35</v>
      </c>
      <c r="G31" s="64"/>
      <c r="H31" s="65">
        <f t="shared" si="4"/>
        <v>1</v>
      </c>
      <c r="I31" s="66"/>
      <c r="J31" s="67"/>
    </row>
    <row r="32">
      <c r="A32" s="62"/>
      <c r="B32" s="41" t="s">
        <v>48</v>
      </c>
      <c r="C32" s="41"/>
      <c r="D32" s="42" t="s">
        <v>14</v>
      </c>
      <c r="E32" s="43">
        <v>45712.0</v>
      </c>
      <c r="F32" s="44"/>
      <c r="G32" s="44"/>
      <c r="H32" s="45">
        <f>AVERAGE(H33:H454)</f>
        <v>0.8214285714</v>
      </c>
      <c r="I32" s="66"/>
      <c r="J32" s="67"/>
    </row>
    <row r="33">
      <c r="A33" s="62"/>
      <c r="B33" s="58"/>
      <c r="C33" s="49" t="s">
        <v>15</v>
      </c>
      <c r="D33" s="76" t="s">
        <v>49</v>
      </c>
      <c r="E33" s="59" t="s">
        <v>50</v>
      </c>
      <c r="F33" s="60" t="s">
        <v>35</v>
      </c>
      <c r="G33" s="64"/>
      <c r="H33" s="65">
        <f t="shared" ref="H33:H60" si="5">IF(C33="DONE", 1, IF(C33="Not Started", 0, 0.3))</f>
        <v>1</v>
      </c>
      <c r="I33" s="66"/>
      <c r="J33" s="67"/>
    </row>
    <row r="34">
      <c r="A34" s="62"/>
      <c r="B34" s="58"/>
      <c r="C34" s="49" t="s">
        <v>15</v>
      </c>
      <c r="D34" s="76" t="s">
        <v>51</v>
      </c>
      <c r="E34" s="59" t="s">
        <v>50</v>
      </c>
      <c r="F34" s="60" t="s">
        <v>35</v>
      </c>
      <c r="G34" s="64"/>
      <c r="H34" s="65">
        <f t="shared" si="5"/>
        <v>1</v>
      </c>
      <c r="I34" s="66"/>
      <c r="J34" s="67"/>
    </row>
    <row r="35">
      <c r="A35" s="62"/>
      <c r="B35" s="58"/>
      <c r="C35" s="49" t="s">
        <v>15</v>
      </c>
      <c r="D35" s="76" t="s">
        <v>52</v>
      </c>
      <c r="E35" s="59" t="s">
        <v>17</v>
      </c>
      <c r="F35" s="60" t="s">
        <v>38</v>
      </c>
      <c r="G35" s="64"/>
      <c r="H35" s="65">
        <f t="shared" si="5"/>
        <v>1</v>
      </c>
      <c r="I35" s="66"/>
      <c r="J35" s="67"/>
    </row>
    <row r="36">
      <c r="A36" s="62"/>
      <c r="B36" s="58"/>
      <c r="C36" s="49" t="s">
        <v>15</v>
      </c>
      <c r="D36" s="76" t="s">
        <v>53</v>
      </c>
      <c r="E36" s="59" t="s">
        <v>21</v>
      </c>
      <c r="F36" s="60" t="s">
        <v>38</v>
      </c>
      <c r="G36" s="64"/>
      <c r="H36" s="65">
        <f t="shared" si="5"/>
        <v>1</v>
      </c>
      <c r="I36" s="66"/>
      <c r="J36" s="67"/>
    </row>
    <row r="37">
      <c r="A37" s="62"/>
      <c r="B37" s="58"/>
      <c r="C37" s="49" t="s">
        <v>15</v>
      </c>
      <c r="D37" s="76" t="s">
        <v>54</v>
      </c>
      <c r="E37" s="59" t="s">
        <v>17</v>
      </c>
      <c r="F37" s="60" t="s">
        <v>35</v>
      </c>
      <c r="G37" s="64"/>
      <c r="H37" s="65">
        <f t="shared" si="5"/>
        <v>1</v>
      </c>
      <c r="I37" s="66"/>
      <c r="J37" s="67"/>
    </row>
    <row r="38">
      <c r="A38" s="62"/>
      <c r="B38" s="58"/>
      <c r="C38" s="49" t="s">
        <v>15</v>
      </c>
      <c r="D38" s="76" t="s">
        <v>55</v>
      </c>
      <c r="E38" s="59" t="s">
        <v>17</v>
      </c>
      <c r="F38" s="60" t="s">
        <v>35</v>
      </c>
      <c r="G38" s="64"/>
      <c r="H38" s="65">
        <f t="shared" si="5"/>
        <v>1</v>
      </c>
      <c r="I38" s="66"/>
      <c r="J38" s="67"/>
    </row>
    <row r="39">
      <c r="A39" s="62"/>
      <c r="B39" s="58"/>
      <c r="C39" s="49" t="s">
        <v>15</v>
      </c>
      <c r="D39" s="76" t="s">
        <v>56</v>
      </c>
      <c r="E39" s="59" t="s">
        <v>21</v>
      </c>
      <c r="F39" s="60" t="s">
        <v>35</v>
      </c>
      <c r="G39" s="64"/>
      <c r="H39" s="65">
        <f t="shared" si="5"/>
        <v>1</v>
      </c>
      <c r="I39" s="66"/>
      <c r="J39" s="67"/>
    </row>
    <row r="40">
      <c r="A40" s="62"/>
      <c r="B40" s="58"/>
      <c r="C40" s="49" t="s">
        <v>15</v>
      </c>
      <c r="D40" s="76" t="s">
        <v>57</v>
      </c>
      <c r="E40" s="59" t="s">
        <v>21</v>
      </c>
      <c r="F40" s="60" t="s">
        <v>35</v>
      </c>
      <c r="G40" s="64"/>
      <c r="H40" s="65">
        <f t="shared" si="5"/>
        <v>1</v>
      </c>
      <c r="I40" s="66"/>
      <c r="J40" s="67"/>
    </row>
    <row r="41">
      <c r="A41" s="62"/>
      <c r="B41" s="58"/>
      <c r="C41" s="49" t="s">
        <v>15</v>
      </c>
      <c r="D41" s="76" t="s">
        <v>57</v>
      </c>
      <c r="E41" s="59" t="s">
        <v>50</v>
      </c>
      <c r="F41" s="60" t="s">
        <v>35</v>
      </c>
      <c r="G41" s="64"/>
      <c r="H41" s="65">
        <f t="shared" si="5"/>
        <v>1</v>
      </c>
      <c r="I41" s="66"/>
      <c r="J41" s="67"/>
    </row>
    <row r="42">
      <c r="A42" s="62"/>
      <c r="B42" s="58"/>
      <c r="C42" s="49" t="s">
        <v>15</v>
      </c>
      <c r="D42" s="76" t="s">
        <v>58</v>
      </c>
      <c r="E42" s="59" t="s">
        <v>17</v>
      </c>
      <c r="F42" s="60" t="s">
        <v>38</v>
      </c>
      <c r="G42" s="64"/>
      <c r="H42" s="65">
        <f t="shared" si="5"/>
        <v>1</v>
      </c>
      <c r="I42" s="66"/>
      <c r="J42" s="67"/>
    </row>
    <row r="43">
      <c r="A43" s="62"/>
      <c r="B43" s="58"/>
      <c r="C43" s="49" t="s">
        <v>15</v>
      </c>
      <c r="D43" s="76" t="s">
        <v>57</v>
      </c>
      <c r="E43" s="59" t="s">
        <v>17</v>
      </c>
      <c r="F43" s="60" t="s">
        <v>35</v>
      </c>
      <c r="G43" s="64"/>
      <c r="H43" s="65">
        <f t="shared" si="5"/>
        <v>1</v>
      </c>
      <c r="I43" s="66"/>
      <c r="J43" s="67"/>
    </row>
    <row r="44">
      <c r="A44" s="62"/>
      <c r="B44" s="58"/>
      <c r="C44" s="49" t="s">
        <v>15</v>
      </c>
      <c r="D44" s="76" t="s">
        <v>59</v>
      </c>
      <c r="E44" s="59" t="s">
        <v>17</v>
      </c>
      <c r="F44" s="60" t="s">
        <v>38</v>
      </c>
      <c r="G44" s="64"/>
      <c r="H44" s="65">
        <f t="shared" si="5"/>
        <v>1</v>
      </c>
      <c r="I44" s="66"/>
      <c r="J44" s="67"/>
    </row>
    <row r="45">
      <c r="A45" s="62"/>
      <c r="B45" s="58"/>
      <c r="C45" s="49" t="s">
        <v>15</v>
      </c>
      <c r="D45" s="76" t="s">
        <v>60</v>
      </c>
      <c r="E45" s="59" t="s">
        <v>50</v>
      </c>
      <c r="F45" s="60" t="s">
        <v>35</v>
      </c>
      <c r="G45" s="64"/>
      <c r="H45" s="65">
        <f t="shared" si="5"/>
        <v>1</v>
      </c>
      <c r="I45" s="66"/>
      <c r="J45" s="67"/>
    </row>
    <row r="46">
      <c r="A46" s="62"/>
      <c r="B46" s="58"/>
      <c r="C46" s="49" t="s">
        <v>15</v>
      </c>
      <c r="D46" s="76" t="s">
        <v>61</v>
      </c>
      <c r="E46" s="59" t="s">
        <v>50</v>
      </c>
      <c r="F46" s="60" t="s">
        <v>35</v>
      </c>
      <c r="G46" s="64"/>
      <c r="H46" s="65">
        <f t="shared" si="5"/>
        <v>1</v>
      </c>
      <c r="I46" s="66"/>
      <c r="J46" s="67"/>
    </row>
    <row r="47">
      <c r="A47" s="62"/>
      <c r="B47" s="58"/>
      <c r="C47" s="49" t="s">
        <v>15</v>
      </c>
      <c r="D47" s="76" t="s">
        <v>62</v>
      </c>
      <c r="E47" s="59" t="s">
        <v>21</v>
      </c>
      <c r="F47" s="60" t="s">
        <v>38</v>
      </c>
      <c r="G47" s="64"/>
      <c r="H47" s="65">
        <f t="shared" si="5"/>
        <v>1</v>
      </c>
      <c r="I47" s="66"/>
      <c r="J47" s="67"/>
    </row>
    <row r="48">
      <c r="A48" s="62"/>
      <c r="B48" s="58"/>
      <c r="C48" s="49" t="s">
        <v>15</v>
      </c>
      <c r="D48" s="76" t="s">
        <v>63</v>
      </c>
      <c r="E48" s="59" t="s">
        <v>50</v>
      </c>
      <c r="F48" s="60" t="s">
        <v>38</v>
      </c>
      <c r="G48" s="64"/>
      <c r="H48" s="65">
        <f t="shared" si="5"/>
        <v>1</v>
      </c>
      <c r="I48" s="66"/>
      <c r="J48" s="67"/>
    </row>
    <row r="49">
      <c r="A49" s="62"/>
      <c r="B49" s="58"/>
      <c r="C49" s="49" t="s">
        <v>15</v>
      </c>
      <c r="D49" s="76" t="s">
        <v>64</v>
      </c>
      <c r="E49" s="59" t="s">
        <v>21</v>
      </c>
      <c r="F49" s="60" t="s">
        <v>38</v>
      </c>
      <c r="G49" s="60" t="s">
        <v>65</v>
      </c>
      <c r="H49" s="65">
        <f t="shared" si="5"/>
        <v>1</v>
      </c>
      <c r="I49" s="66"/>
      <c r="J49" s="67"/>
    </row>
    <row r="50">
      <c r="A50" s="62"/>
      <c r="B50" s="58"/>
      <c r="C50" s="49" t="s">
        <v>15</v>
      </c>
      <c r="D50" s="76" t="s">
        <v>66</v>
      </c>
      <c r="E50" s="59" t="s">
        <v>17</v>
      </c>
      <c r="F50" s="60" t="s">
        <v>38</v>
      </c>
      <c r="G50" s="64"/>
      <c r="H50" s="65">
        <f t="shared" si="5"/>
        <v>1</v>
      </c>
      <c r="I50" s="66"/>
      <c r="J50" s="67"/>
    </row>
    <row r="51">
      <c r="A51" s="62"/>
      <c r="B51" s="58"/>
      <c r="C51" s="49" t="s">
        <v>15</v>
      </c>
      <c r="D51" s="76" t="s">
        <v>67</v>
      </c>
      <c r="E51" s="59" t="s">
        <v>21</v>
      </c>
      <c r="F51" s="60" t="s">
        <v>38</v>
      </c>
      <c r="G51" s="64"/>
      <c r="H51" s="65">
        <f t="shared" si="5"/>
        <v>1</v>
      </c>
      <c r="I51" s="66"/>
      <c r="J51" s="67"/>
    </row>
    <row r="52">
      <c r="A52" s="62"/>
      <c r="B52" s="58"/>
      <c r="C52" s="49" t="s">
        <v>15</v>
      </c>
      <c r="D52" s="76" t="s">
        <v>68</v>
      </c>
      <c r="E52" s="59" t="s">
        <v>21</v>
      </c>
      <c r="F52" s="60" t="s">
        <v>38</v>
      </c>
      <c r="G52" s="64"/>
      <c r="H52" s="65">
        <f t="shared" si="5"/>
        <v>1</v>
      </c>
      <c r="I52" s="66"/>
      <c r="J52" s="67"/>
    </row>
    <row r="53">
      <c r="A53" s="40"/>
      <c r="B53" s="48"/>
      <c r="C53" s="49" t="s">
        <v>15</v>
      </c>
      <c r="D53" s="76" t="s">
        <v>68</v>
      </c>
      <c r="E53" s="59" t="s">
        <v>17</v>
      </c>
      <c r="F53" s="60" t="s">
        <v>38</v>
      </c>
      <c r="G53" s="64"/>
      <c r="H53" s="65">
        <f t="shared" si="5"/>
        <v>1</v>
      </c>
      <c r="I53" s="46"/>
      <c r="J53" s="57"/>
    </row>
    <row r="54">
      <c r="A54" s="40"/>
      <c r="B54" s="48"/>
      <c r="C54" s="49" t="s">
        <v>15</v>
      </c>
      <c r="D54" s="76" t="s">
        <v>68</v>
      </c>
      <c r="E54" s="59" t="s">
        <v>50</v>
      </c>
      <c r="F54" s="60" t="s">
        <v>38</v>
      </c>
      <c r="G54" s="61"/>
      <c r="H54" s="54">
        <f t="shared" si="5"/>
        <v>1</v>
      </c>
      <c r="I54" s="46"/>
      <c r="J54" s="57"/>
    </row>
    <row r="55">
      <c r="A55" s="40"/>
      <c r="B55" s="48"/>
      <c r="C55" s="49" t="s">
        <v>15</v>
      </c>
      <c r="D55" s="59" t="s">
        <v>69</v>
      </c>
      <c r="E55" s="59" t="s">
        <v>24</v>
      </c>
      <c r="F55" s="60" t="s">
        <v>38</v>
      </c>
      <c r="G55" s="60"/>
      <c r="H55" s="54">
        <f t="shared" si="5"/>
        <v>1</v>
      </c>
      <c r="I55" s="46"/>
      <c r="J55" s="57"/>
    </row>
    <row r="56">
      <c r="A56" s="40"/>
      <c r="B56" s="48"/>
      <c r="C56" s="49" t="s">
        <v>70</v>
      </c>
      <c r="D56" s="76" t="s">
        <v>71</v>
      </c>
      <c r="E56" s="59" t="s">
        <v>21</v>
      </c>
      <c r="F56" s="60" t="s">
        <v>72</v>
      </c>
      <c r="G56" s="61"/>
      <c r="H56" s="54">
        <f t="shared" si="5"/>
        <v>0</v>
      </c>
      <c r="I56" s="46"/>
      <c r="J56" s="57"/>
    </row>
    <row r="57">
      <c r="A57" s="40"/>
      <c r="B57" s="48"/>
      <c r="C57" s="49" t="s">
        <v>70</v>
      </c>
      <c r="D57" s="76" t="s">
        <v>73</v>
      </c>
      <c r="E57" s="59" t="s">
        <v>24</v>
      </c>
      <c r="F57" s="60" t="s">
        <v>72</v>
      </c>
      <c r="G57" s="61"/>
      <c r="H57" s="54">
        <f t="shared" si="5"/>
        <v>0</v>
      </c>
      <c r="I57" s="46"/>
      <c r="J57" s="57"/>
    </row>
    <row r="58">
      <c r="A58" s="40"/>
      <c r="B58" s="48"/>
      <c r="C58" s="49" t="s">
        <v>70</v>
      </c>
      <c r="D58" s="76" t="s">
        <v>74</v>
      </c>
      <c r="E58" s="59" t="s">
        <v>50</v>
      </c>
      <c r="F58" s="60" t="s">
        <v>72</v>
      </c>
      <c r="G58" s="61"/>
      <c r="H58" s="54">
        <f t="shared" si="5"/>
        <v>0</v>
      </c>
      <c r="I58" s="46"/>
      <c r="J58" s="57"/>
    </row>
    <row r="59">
      <c r="A59" s="40"/>
      <c r="B59" s="48"/>
      <c r="C59" s="49" t="s">
        <v>70</v>
      </c>
      <c r="D59" s="76" t="s">
        <v>74</v>
      </c>
      <c r="E59" s="59" t="s">
        <v>21</v>
      </c>
      <c r="F59" s="60" t="s">
        <v>72</v>
      </c>
      <c r="G59" s="61"/>
      <c r="H59" s="54">
        <f t="shared" si="5"/>
        <v>0</v>
      </c>
      <c r="I59" s="46"/>
      <c r="J59" s="57"/>
    </row>
    <row r="60">
      <c r="A60" s="40"/>
      <c r="B60" s="48"/>
      <c r="C60" s="49" t="s">
        <v>70</v>
      </c>
      <c r="D60" s="59" t="s">
        <v>74</v>
      </c>
      <c r="E60" s="59" t="s">
        <v>17</v>
      </c>
      <c r="F60" s="60" t="s">
        <v>72</v>
      </c>
      <c r="G60" s="61"/>
      <c r="H60" s="54">
        <f t="shared" si="5"/>
        <v>0</v>
      </c>
      <c r="I60" s="46"/>
      <c r="J60" s="57"/>
    </row>
  </sheetData>
  <mergeCells count="3">
    <mergeCell ref="C2:H2"/>
    <mergeCell ref="C7:E7"/>
    <mergeCell ref="G7:H7"/>
  </mergeCells>
  <dataValidations>
    <dataValidation type="list" allowBlank="1" showErrorMessage="1" sqref="F10:F15 F17:F19 F21:F25 F27:F31 F33:F60">
      <formula1>"Coding,Paper,Video,Decision,Other"</formula1>
    </dataValidation>
    <dataValidation type="list" allowBlank="1" showErrorMessage="1" sqref="C10:C15 C17:C19 C21:C25 C27:C31 C33:C60">
      <formula1>"Not Started,In Progress,Done"</formula1>
    </dataValidation>
    <dataValidation type="list" allowBlank="1" showErrorMessage="1" sqref="E10:E15 E17:E19 E21:E25 E27:E31 E33:E60">
      <formula1>"Amayrani,Jun,Sasha,ALL"</formula1>
    </dataValidation>
  </dataValidations>
  <hyperlinks>
    <hyperlink r:id="rId1" ref="D5"/>
    <hyperlink r:id="rId2" ref="G10"/>
    <hyperlink r:id="rId3" ref="G11"/>
    <hyperlink r:id="rId4" ref="G2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5"/>
  </cols>
  <sheetData>
    <row r="1">
      <c r="A1" s="76" t="s">
        <v>75</v>
      </c>
      <c r="B1" s="76" t="s">
        <v>76</v>
      </c>
    </row>
    <row r="2">
      <c r="A2" s="77" t="s">
        <v>77</v>
      </c>
      <c r="B2" s="76" t="s">
        <v>78</v>
      </c>
    </row>
    <row r="3">
      <c r="A3" s="78" t="s">
        <v>79</v>
      </c>
      <c r="B3" s="76" t="s">
        <v>80</v>
      </c>
    </row>
    <row r="4">
      <c r="A4" s="78" t="s">
        <v>81</v>
      </c>
      <c r="B4" s="76" t="s">
        <v>82</v>
      </c>
    </row>
  </sheetData>
  <hyperlinks>
    <hyperlink r:id="rId1" ref="A2"/>
    <hyperlink r:id="rId2" ref="A3"/>
    <hyperlink r:id="rId3" ref="A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6" t="s">
        <v>83</v>
      </c>
      <c r="B1" s="77" t="s">
        <v>84</v>
      </c>
    </row>
    <row r="2">
      <c r="B2" s="76" t="s">
        <v>85</v>
      </c>
      <c r="C2" s="79" t="s">
        <v>86</v>
      </c>
    </row>
  </sheetData>
  <hyperlinks>
    <hyperlink r:id="rId1" ref="B1"/>
  </hyperlinks>
  <drawing r:id="rId2"/>
</worksheet>
</file>