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ammamy" sheetId="1" r:id="rId4"/>
    <sheet state="visible" name="HISTOGRAM1" sheetId="2" r:id="rId5"/>
    <sheet state="visible" name="LINE CHART" sheetId="3" r:id="rId6"/>
  </sheets>
  <definedNames>
    <definedName name="_xlchart.2">juneammamy!$B$2:$B$16</definedName>
    <definedName name="_xlchart.1">juneammamy!$D$2:$D$16</definedName>
    <definedName name="_xlchart.0">juneammamy!$C$2:$C$16</definedName>
    <definedName name="_xlchart.3">juneammamy!$A$2:$A$16</definedName>
  </definedNames>
  <calcPr/>
</workbook>
</file>

<file path=xl/sharedStrings.xml><?xml version="1.0" encoding="utf-8"?>
<sst xmlns="http://schemas.openxmlformats.org/spreadsheetml/2006/main" count="64" uniqueCount="37">
  <si>
    <t>sepal length</t>
  </si>
  <si>
    <t>sepal width</t>
  </si>
  <si>
    <t>petal length</t>
  </si>
  <si>
    <t>petal width</t>
  </si>
  <si>
    <t>species</t>
  </si>
  <si>
    <t>MEAN</t>
  </si>
  <si>
    <t>STANDARD DEVIATION</t>
  </si>
  <si>
    <t>CORRELATION</t>
  </si>
  <si>
    <t>Setosa</t>
  </si>
  <si>
    <t>SEPAL length</t>
  </si>
  <si>
    <t>MATRIX</t>
  </si>
  <si>
    <t xml:space="preserve">sepal width  </t>
  </si>
  <si>
    <t>A1,A1</t>
  </si>
  <si>
    <t>A1,B1</t>
  </si>
  <si>
    <t xml:space="preserve">petal width  </t>
  </si>
  <si>
    <t>A1,C1</t>
  </si>
  <si>
    <t>A1,D1</t>
  </si>
  <si>
    <t>Versicolor</t>
  </si>
  <si>
    <t>B1,B1</t>
  </si>
  <si>
    <t>MEDIAN</t>
  </si>
  <si>
    <t>VARIANCE</t>
  </si>
  <si>
    <t>B1,C1</t>
  </si>
  <si>
    <t>B1,D1</t>
  </si>
  <si>
    <t>sepal with</t>
  </si>
  <si>
    <t>SEPAL WIDTH</t>
  </si>
  <si>
    <t>C1,C1</t>
  </si>
  <si>
    <t>PETAL LENGTH</t>
  </si>
  <si>
    <t>C1,D1</t>
  </si>
  <si>
    <t>Virginica</t>
  </si>
  <si>
    <t>D1,D1</t>
  </si>
  <si>
    <t>MODE</t>
  </si>
  <si>
    <t>MAX</t>
  </si>
  <si>
    <t>MIN</t>
  </si>
  <si>
    <t>RANGE</t>
  </si>
  <si>
    <t>SEPAL LENGTH</t>
  </si>
  <si>
    <t>petalwidth</t>
  </si>
  <si>
    <t>PETALWIDTH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</si>
</sst>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7030A0"/>
      <name val="Calibri"/>
    </font>
    <font>
      <b/>
      <sz val="12.0"/>
      <color rgb="FFFF0000"/>
      <name val="Calibri"/>
    </font>
    <font>
      <b/>
      <sz val="12.0"/>
      <color rgb="FF833C0B"/>
      <name val="Calibri"/>
    </font>
    <font>
      <sz val="11.0"/>
      <color theme="1"/>
      <name val="Calibri"/>
    </font>
    <font>
      <sz val="11.0"/>
      <color rgb="FF7030A0"/>
      <name val="Calibri"/>
    </font>
    <font>
      <color theme="1"/>
      <name val="Calibri"/>
      <scheme val="minor"/>
    </font>
    <font>
      <sz val="11.0"/>
      <color rgb="FFFF0000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B050"/>
      <name val="Calibri"/>
    </font>
    <font>
      <b/>
      <sz val="12.0"/>
      <color rgb="FF1E4E79"/>
      <name val="Calibri"/>
    </font>
    <font>
      <sz val="11.0"/>
      <color rgb="FF00B050"/>
      <name val="Calibri"/>
    </font>
    <font>
      <sz val="11.0"/>
      <color rgb="FF1E4E79"/>
      <name val="Calibri"/>
    </font>
    <font>
      <b/>
      <sz val="12.0"/>
      <color rgb="FF00B0F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5" numFmtId="0" xfId="0" applyFon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sepal length &amp; width line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juneammamy!$A$2:$A$16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juneammamy!$B$2:$B$16</c:f>
              <c:numCache/>
            </c:numRef>
          </c:val>
          <c:smooth val="0"/>
        </c:ser>
        <c:axId val="593035685"/>
        <c:axId val="1871235214"/>
      </c:lineChart>
      <c:catAx>
        <c:axId val="59303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sepal length &amp;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71235214"/>
      </c:catAx>
      <c:valAx>
        <c:axId val="187123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930356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petal length &amp; width line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1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juneammamy!$C$2:$C$16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juneammamy!$D$2:$D$16</c:f>
              <c:numCache/>
            </c:numRef>
          </c:val>
          <c:smooth val="0"/>
        </c:ser>
        <c:axId val="446065983"/>
        <c:axId val="261939481"/>
      </c:lineChart>
      <c:catAx>
        <c:axId val="44606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petal length &amp;width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61939481"/>
      </c:catAx>
      <c:valAx>
        <c:axId val="261939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0659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85725</xdr:rowOff>
    </xdr:from>
    <xdr:ext cx="3590925" cy="2343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12</xdr:row>
      <xdr:rowOff>28575</xdr:rowOff>
    </xdr:from>
    <xdr:ext cx="3562350" cy="17811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6.71"/>
    <col customWidth="1" min="3" max="3" width="18.57"/>
    <col customWidth="1" min="4" max="4" width="12.57"/>
    <col customWidth="1" min="5" max="5" width="15.14"/>
    <col customWidth="1" min="6" max="6" width="16.86"/>
    <col customWidth="1" min="7" max="7" width="8.71"/>
    <col customWidth="1" min="8" max="8" width="7.14"/>
    <col customWidth="1" min="9" max="9" width="19.29"/>
    <col customWidth="1" min="10" max="11" width="8.71"/>
    <col customWidth="1" min="12" max="12" width="12.71"/>
    <col customWidth="1" min="13" max="1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3" t="s">
        <v>6</v>
      </c>
      <c r="L1" s="4" t="s">
        <v>7</v>
      </c>
    </row>
    <row r="2" ht="14.25" customHeight="1">
      <c r="A2" s="5">
        <v>5.1</v>
      </c>
      <c r="B2" s="5">
        <v>3.5</v>
      </c>
      <c r="C2" s="5">
        <v>1.4</v>
      </c>
      <c r="D2" s="5">
        <v>0.2</v>
      </c>
      <c r="E2" s="5" t="s">
        <v>8</v>
      </c>
      <c r="F2" s="6" t="s">
        <v>9</v>
      </c>
      <c r="G2" s="7">
        <f>AVERAGE(A2:A16)</f>
        <v>5.906666667</v>
      </c>
      <c r="I2" s="8" t="s">
        <v>0</v>
      </c>
      <c r="J2" s="7">
        <f>_xlfn.STDEV.P(A2:A16)</f>
        <v>0.8441695459</v>
      </c>
      <c r="L2" s="9" t="s">
        <v>10</v>
      </c>
    </row>
    <row r="3" ht="14.25" customHeight="1">
      <c r="A3" s="5">
        <v>4.9</v>
      </c>
      <c r="B3" s="5">
        <v>3.0</v>
      </c>
      <c r="C3" s="5">
        <v>1.4</v>
      </c>
      <c r="D3" s="5">
        <v>0.2</v>
      </c>
      <c r="E3" s="5" t="s">
        <v>8</v>
      </c>
      <c r="F3" s="6" t="s">
        <v>11</v>
      </c>
      <c r="G3" s="7">
        <f>AVERAGE(B2:B16)</f>
        <v>3.06</v>
      </c>
      <c r="I3" s="8" t="s">
        <v>1</v>
      </c>
      <c r="J3" s="7">
        <f>_xlfn.STDEV.P(B2:B16)</f>
        <v>0.3072458299</v>
      </c>
      <c r="L3" s="10" t="s">
        <v>12</v>
      </c>
      <c r="M3" s="7">
        <f>CORREL(A2:A16,A2:A16)</f>
        <v>1</v>
      </c>
    </row>
    <row r="4" ht="14.25" customHeight="1">
      <c r="A4" s="5">
        <v>4.7</v>
      </c>
      <c r="B4" s="5">
        <v>3.2</v>
      </c>
      <c r="C4" s="5">
        <v>1.3</v>
      </c>
      <c r="D4" s="5">
        <v>0.2</v>
      </c>
      <c r="E4" s="5" t="s">
        <v>8</v>
      </c>
      <c r="F4" s="6" t="s">
        <v>2</v>
      </c>
      <c r="G4" s="7">
        <f>AVERAGE(C2:C16)</f>
        <v>3.873333333</v>
      </c>
      <c r="I4" s="8" t="s">
        <v>2</v>
      </c>
      <c r="J4" s="7">
        <f>_xlfn.STDEV.P(C2:C16)</f>
        <v>1.827736913</v>
      </c>
      <c r="L4" s="7" t="s">
        <v>13</v>
      </c>
      <c r="M4" s="7">
        <f>CORREL(A2:A16,B2:B16)</f>
        <v>-0.1609042059</v>
      </c>
    </row>
    <row r="5" ht="14.25" customHeight="1">
      <c r="A5" s="5">
        <v>4.6</v>
      </c>
      <c r="B5" s="5">
        <v>3.1</v>
      </c>
      <c r="C5" s="5">
        <v>1.5</v>
      </c>
      <c r="D5" s="5">
        <v>0.2</v>
      </c>
      <c r="E5" s="5" t="s">
        <v>8</v>
      </c>
      <c r="F5" s="6" t="s">
        <v>14</v>
      </c>
      <c r="G5" s="7">
        <f>AVERAGE(D2:D16)</f>
        <v>1.246666667</v>
      </c>
      <c r="I5" s="8" t="s">
        <v>3</v>
      </c>
      <c r="J5" s="7">
        <f>_xlfn.STDEV.P(B2:B16)</f>
        <v>0.3072458299</v>
      </c>
      <c r="L5" s="7" t="s">
        <v>15</v>
      </c>
      <c r="M5" s="7">
        <f>CORREL(A2:A16,C2:C16)</f>
        <v>0.8854496149</v>
      </c>
    </row>
    <row r="6" ht="14.25" customHeight="1">
      <c r="A6" s="5">
        <v>5.0</v>
      </c>
      <c r="B6" s="5">
        <v>3.6</v>
      </c>
      <c r="C6" s="5">
        <v>1.4</v>
      </c>
      <c r="D6" s="5">
        <v>0.2</v>
      </c>
      <c r="E6" s="5" t="s">
        <v>8</v>
      </c>
      <c r="L6" s="7" t="s">
        <v>16</v>
      </c>
      <c r="M6" s="7">
        <f>CORREL(A2:A16,D2:D16)</f>
        <v>0.8251793483</v>
      </c>
    </row>
    <row r="7" ht="14.25" customHeight="1">
      <c r="A7" s="5">
        <v>7.0</v>
      </c>
      <c r="B7" s="5">
        <v>3.2</v>
      </c>
      <c r="C7" s="5">
        <v>4.7</v>
      </c>
      <c r="D7" s="5">
        <v>1.4</v>
      </c>
      <c r="E7" s="5" t="s">
        <v>17</v>
      </c>
      <c r="L7" s="11" t="s">
        <v>18</v>
      </c>
      <c r="M7" s="7">
        <f>CORREL(B2:B16,B2:B16)</f>
        <v>1</v>
      </c>
    </row>
    <row r="8" ht="14.25" customHeight="1">
      <c r="A8" s="5">
        <v>6.4</v>
      </c>
      <c r="B8" s="5">
        <v>3.2</v>
      </c>
      <c r="C8" s="5">
        <v>4.5</v>
      </c>
      <c r="D8" s="5">
        <v>1.5</v>
      </c>
      <c r="E8" s="5" t="s">
        <v>17</v>
      </c>
      <c r="F8" s="12" t="s">
        <v>19</v>
      </c>
      <c r="I8" s="13" t="s">
        <v>20</v>
      </c>
      <c r="J8" s="11"/>
      <c r="L8" s="11" t="s">
        <v>21</v>
      </c>
      <c r="M8" s="7">
        <f>CORREL(B2:B16,C2:C16)</f>
        <v>-0.3817904853</v>
      </c>
    </row>
    <row r="9" ht="14.25" customHeight="1">
      <c r="A9" s="5">
        <v>6.9</v>
      </c>
      <c r="B9" s="5">
        <v>3.1</v>
      </c>
      <c r="C9" s="5">
        <v>4.9</v>
      </c>
      <c r="D9" s="5">
        <v>1.5</v>
      </c>
      <c r="E9" s="5" t="s">
        <v>17</v>
      </c>
      <c r="F9" s="14" t="s">
        <v>0</v>
      </c>
      <c r="G9" s="7">
        <f>MEDIAN(A2:A16)</f>
        <v>6.3</v>
      </c>
      <c r="I9" s="15" t="s">
        <v>0</v>
      </c>
      <c r="J9" s="7">
        <f>_xlfn.VAR.P(A2:A16)</f>
        <v>0.7126222222</v>
      </c>
      <c r="L9" s="11" t="s">
        <v>22</v>
      </c>
      <c r="M9" s="7">
        <f>CORREL(B2:B16,D2:D16)</f>
        <v>-0.3578667821</v>
      </c>
    </row>
    <row r="10" ht="14.25" customHeight="1">
      <c r="A10" s="5">
        <v>5.5</v>
      </c>
      <c r="B10" s="5">
        <v>2.3</v>
      </c>
      <c r="C10" s="5">
        <v>4.0</v>
      </c>
      <c r="D10" s="5">
        <v>1.3</v>
      </c>
      <c r="E10" s="5" t="s">
        <v>17</v>
      </c>
      <c r="F10" s="14" t="s">
        <v>23</v>
      </c>
      <c r="G10" s="7">
        <f>MEDIAN(B2:B16)</f>
        <v>3.1</v>
      </c>
      <c r="I10" s="15" t="s">
        <v>24</v>
      </c>
      <c r="J10" s="7">
        <f>_xlfn.VAR.P(B2:B16)</f>
        <v>0.0944</v>
      </c>
      <c r="L10" s="11" t="s">
        <v>25</v>
      </c>
      <c r="M10" s="7">
        <f>CORREL(C2:C16,C2:C16)</f>
        <v>1</v>
      </c>
    </row>
    <row r="11" ht="14.25" customHeight="1">
      <c r="A11" s="5">
        <v>6.5</v>
      </c>
      <c r="B11" s="5">
        <v>2.8</v>
      </c>
      <c r="C11" s="5">
        <v>4.6</v>
      </c>
      <c r="D11" s="5">
        <v>1.5</v>
      </c>
      <c r="E11" s="5" t="s">
        <v>17</v>
      </c>
      <c r="F11" s="14" t="s">
        <v>2</v>
      </c>
      <c r="G11" s="5">
        <f>MEDIAN(C2:C16)</f>
        <v>4.6</v>
      </c>
      <c r="I11" s="15" t="s">
        <v>26</v>
      </c>
      <c r="J11" s="7">
        <f>_xlfn.VAR.P(C2:C16)</f>
        <v>3.340622222</v>
      </c>
      <c r="L11" s="11" t="s">
        <v>27</v>
      </c>
      <c r="M11" s="7">
        <f>CORREL(C2:C16,D2:D16)</f>
        <v>0.98603978</v>
      </c>
    </row>
    <row r="12" ht="14.25" customHeight="1">
      <c r="A12" s="5">
        <v>6.3</v>
      </c>
      <c r="B12" s="5">
        <v>3.3</v>
      </c>
      <c r="C12" s="5">
        <v>6.0</v>
      </c>
      <c r="D12" s="5">
        <v>2.5</v>
      </c>
      <c r="E12" s="5" t="s">
        <v>28</v>
      </c>
      <c r="F12" s="14" t="s">
        <v>14</v>
      </c>
      <c r="G12" s="7">
        <f>MEDIAN(D2:D16)</f>
        <v>1.5</v>
      </c>
      <c r="I12" s="15" t="s">
        <v>3</v>
      </c>
      <c r="J12" s="7">
        <f>_xlfn.VAR.P(D2:D16)</f>
        <v>0.6424888889</v>
      </c>
      <c r="L12" s="11" t="s">
        <v>29</v>
      </c>
      <c r="M12" s="7">
        <f>CORREL(D2:D16,D2:D16)</f>
        <v>1</v>
      </c>
    </row>
    <row r="13" ht="14.25" customHeight="1">
      <c r="A13" s="5">
        <v>5.8</v>
      </c>
      <c r="B13" s="5">
        <v>2.7</v>
      </c>
      <c r="C13" s="5">
        <v>5.1</v>
      </c>
      <c r="D13" s="5">
        <v>1.9</v>
      </c>
      <c r="E13" s="5" t="s">
        <v>28</v>
      </c>
    </row>
    <row r="14" ht="14.25" customHeight="1">
      <c r="A14" s="5">
        <v>7.1</v>
      </c>
      <c r="B14" s="5">
        <v>3.0</v>
      </c>
      <c r="C14" s="5">
        <v>5.9</v>
      </c>
      <c r="D14" s="5">
        <v>2.1</v>
      </c>
      <c r="E14" s="5" t="s">
        <v>28</v>
      </c>
    </row>
    <row r="15" ht="14.25" customHeight="1">
      <c r="A15" s="5">
        <v>6.3</v>
      </c>
      <c r="B15" s="5">
        <v>2.9</v>
      </c>
      <c r="C15" s="5">
        <v>5.6</v>
      </c>
      <c r="D15" s="5">
        <v>1.8</v>
      </c>
      <c r="E15" s="5" t="s">
        <v>28</v>
      </c>
      <c r="F15" s="3" t="s">
        <v>30</v>
      </c>
    </row>
    <row r="16" ht="14.25" customHeight="1">
      <c r="A16" s="5">
        <v>6.5</v>
      </c>
      <c r="B16" s="5">
        <v>3.0</v>
      </c>
      <c r="C16" s="5">
        <v>5.8</v>
      </c>
      <c r="D16" s="5">
        <v>2.2</v>
      </c>
      <c r="E16" s="5" t="s">
        <v>28</v>
      </c>
      <c r="F16" s="8" t="s">
        <v>0</v>
      </c>
      <c r="G16" s="7">
        <f>MODE(A2:A16)</f>
        <v>6.5</v>
      </c>
      <c r="I16" s="16"/>
      <c r="J16" s="7" t="s">
        <v>31</v>
      </c>
      <c r="K16" s="7" t="s">
        <v>32</v>
      </c>
      <c r="L16" s="7" t="s">
        <v>33</v>
      </c>
    </row>
    <row r="17" ht="14.25" customHeight="1">
      <c r="F17" s="8" t="s">
        <v>11</v>
      </c>
      <c r="G17" s="7">
        <f>MODE(B2:B16)</f>
        <v>3</v>
      </c>
      <c r="I17" s="11" t="s">
        <v>34</v>
      </c>
      <c r="J17" s="7">
        <f>MAX(A2:A16)</f>
        <v>7.1</v>
      </c>
      <c r="K17" s="7">
        <f>MIN(A2:A16)</f>
        <v>4.6</v>
      </c>
      <c r="L17" s="7">
        <f t="shared" ref="L17:L20" si="1">J17-K17</f>
        <v>2.5</v>
      </c>
    </row>
    <row r="18" ht="14.25" customHeight="1">
      <c r="F18" s="8" t="s">
        <v>35</v>
      </c>
      <c r="G18" s="7">
        <f>MODE(C2:C16)</f>
        <v>1.4</v>
      </c>
      <c r="I18" s="11" t="s">
        <v>24</v>
      </c>
      <c r="J18" s="7">
        <f>MAX(B2:B16)</f>
        <v>3.6</v>
      </c>
      <c r="K18" s="7">
        <f>MIN(B2:B16)</f>
        <v>2.3</v>
      </c>
      <c r="L18" s="7">
        <f t="shared" si="1"/>
        <v>1.3</v>
      </c>
    </row>
    <row r="19" ht="14.25" customHeight="1">
      <c r="F19" s="8" t="s">
        <v>14</v>
      </c>
      <c r="G19" s="7">
        <f>MODE(D2:D16)</f>
        <v>0.2</v>
      </c>
      <c r="I19" s="11" t="s">
        <v>26</v>
      </c>
      <c r="J19" s="7">
        <f>MAX(C2:C16)</f>
        <v>6</v>
      </c>
      <c r="K19" s="7">
        <f>MIN(C2:C16)</f>
        <v>1.3</v>
      </c>
      <c r="L19" s="7">
        <f t="shared" si="1"/>
        <v>4.7</v>
      </c>
    </row>
    <row r="20" ht="14.25" customHeight="1">
      <c r="I20" s="11" t="s">
        <v>36</v>
      </c>
      <c r="J20" s="7">
        <f>MAX(D2:D16)</f>
        <v>2.5</v>
      </c>
      <c r="K20" s="7">
        <f>MIN(D2:D16)</f>
        <v>0.2</v>
      </c>
      <c r="L20" s="7">
        <f t="shared" si="1"/>
        <v>2.3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