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3"/>
  <workbookPr/>
  <mc:AlternateContent xmlns:mc="http://schemas.openxmlformats.org/markup-compatibility/2006">
    <mc:Choice Requires="x15">
      <x15ac:absPath xmlns:x15ac="http://schemas.microsoft.com/office/spreadsheetml/2010/11/ac" url="D:\Juner\..Juner-CNHS\Class Record\2024-2025\"/>
    </mc:Choice>
  </mc:AlternateContent>
  <xr:revisionPtr revIDLastSave="0" documentId="13_ncr:1_{FED18A92-4B90-4F9A-9FF9-C63B732BFA14}" xr6:coauthVersionLast="36" xr6:coauthVersionMax="36" xr10:uidLastSave="{00000000-0000-0000-0000-000000000000}"/>
  <bookViews>
    <workbookView xWindow="0" yWindow="0" windowWidth="19200" windowHeight="6930" tabRatio="829" activeTab="1" xr2:uid="{D162B625-119B-438A-93D7-4D47F079D23C}"/>
  </bookViews>
  <sheets>
    <sheet name="INPUT DATA" sheetId="2" r:id="rId1"/>
    <sheet name="AP_Q1" sheetId="1" r:id="rId2"/>
    <sheet name="AP_Q2" sheetId="8" r:id="rId3"/>
    <sheet name="AP_Q3" sheetId="9" r:id="rId4"/>
    <sheet name="AP_Q4" sheetId="10" r:id="rId5"/>
    <sheet name="Notes" sheetId="14" r:id="rId6"/>
    <sheet name="SUMMARY OF QUARTERLY GRADES" sheetId="6" r:id="rId7"/>
    <sheet name="Science 8" sheetId="12" state="hidden" r:id="rId8"/>
    <sheet name="Science8" sheetId="13" state="hidden" r:id="rId9"/>
    <sheet name="DO NOT DELETE" sheetId="7" state="hidden" r:id="rId10"/>
  </sheets>
  <definedNames>
    <definedName name="_xlnm.Print_Area" localSheetId="7">'Science 8'!$A$1:$AC$120</definedName>
    <definedName name="_xlnm.Print_Area" localSheetId="6">'SUMMARY OF QUARTERLY GRADES'!$A$1:$AC$120</definedName>
    <definedName name="TRANSMUTATION_TABLE">'DO NOT DELETE'!$G$2:$J$42</definedName>
  </definedNames>
  <calcPr calcId="191029"/>
</workbook>
</file>

<file path=xl/calcChain.xml><?xml version="1.0" encoding="utf-8"?>
<calcChain xmlns="http://schemas.openxmlformats.org/spreadsheetml/2006/main">
  <c r="O83" i="1" l="1"/>
  <c r="O82" i="1"/>
  <c r="O64" i="1"/>
  <c r="O16" i="1"/>
  <c r="O19" i="1"/>
  <c r="O20"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AW11" i="1"/>
  <c r="AW12" i="1"/>
  <c r="O12" i="1" s="1"/>
  <c r="AW13" i="1"/>
  <c r="O13" i="1" s="1"/>
  <c r="AW14" i="1"/>
  <c r="O14" i="1" s="1"/>
  <c r="AW15" i="1"/>
  <c r="O15" i="1" s="1"/>
  <c r="AW16" i="1"/>
  <c r="AW17" i="1"/>
  <c r="O17" i="1" s="1"/>
  <c r="AW18" i="1"/>
  <c r="O18" i="1" s="1"/>
  <c r="AW19" i="1"/>
  <c r="AW20" i="1"/>
  <c r="AW21" i="1"/>
  <c r="O21" i="1" s="1"/>
  <c r="AW22" i="1"/>
  <c r="O22" i="1" s="1"/>
  <c r="AW23" i="1"/>
  <c r="O23" i="1" s="1"/>
  <c r="AW24" i="1"/>
  <c r="O24" i="1" s="1"/>
  <c r="AW25" i="1"/>
  <c r="O25" i="1" s="1"/>
  <c r="AW26" i="1"/>
  <c r="O26" i="1" s="1"/>
  <c r="AW27" i="1"/>
  <c r="O27" i="1" s="1"/>
  <c r="AW28" i="1"/>
  <c r="O28" i="1" s="1"/>
  <c r="AW29" i="1"/>
  <c r="O29" i="1" s="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O63" i="1" s="1"/>
  <c r="AW64" i="1"/>
  <c r="AW65" i="1"/>
  <c r="O65" i="1" s="1"/>
  <c r="AW66" i="1"/>
  <c r="O66" i="1" s="1"/>
  <c r="AW67" i="1"/>
  <c r="O67" i="1" s="1"/>
  <c r="AW68" i="1"/>
  <c r="O68" i="1" s="1"/>
  <c r="AW69" i="1"/>
  <c r="O69" i="1" s="1"/>
  <c r="AW70" i="1"/>
  <c r="O70" i="1" s="1"/>
  <c r="AW71" i="1"/>
  <c r="O71" i="1" s="1"/>
  <c r="AW72" i="1"/>
  <c r="O72" i="1" s="1"/>
  <c r="AW73" i="1"/>
  <c r="O73" i="1" s="1"/>
  <c r="AW74" i="1"/>
  <c r="O74" i="1" s="1"/>
  <c r="AW75" i="1"/>
  <c r="O75" i="1" s="1"/>
  <c r="AW76" i="1"/>
  <c r="O76" i="1" s="1"/>
  <c r="AW77" i="1"/>
  <c r="O77" i="1" s="1"/>
  <c r="AW78" i="1"/>
  <c r="O78" i="1" s="1"/>
  <c r="AW79" i="1"/>
  <c r="O79" i="1" s="1"/>
  <c r="AW80" i="1"/>
  <c r="O80" i="1" s="1"/>
  <c r="AW81" i="1"/>
  <c r="O81" i="1" s="1"/>
  <c r="AW10" i="1"/>
  <c r="O10" i="1" s="1"/>
  <c r="AK64" i="14" l="1"/>
  <c r="AK65" i="14"/>
  <c r="AK66" i="14"/>
  <c r="AK67" i="14"/>
  <c r="AK68" i="14"/>
  <c r="AK69" i="14"/>
  <c r="AK70" i="14"/>
  <c r="AK71" i="14"/>
  <c r="AK72" i="14"/>
  <c r="AK73" i="14"/>
  <c r="AK74" i="14"/>
  <c r="AK75" i="14"/>
  <c r="AK76" i="14"/>
  <c r="AK77" i="14"/>
  <c r="AK78" i="14"/>
  <c r="AK79" i="14"/>
  <c r="AK80" i="14"/>
  <c r="AK81" i="14"/>
  <c r="AK82" i="14"/>
  <c r="AK83" i="14"/>
  <c r="AK63" i="14"/>
  <c r="AK13" i="14"/>
  <c r="AK14" i="14"/>
  <c r="AK15" i="14"/>
  <c r="AK16" i="14"/>
  <c r="AK17" i="14"/>
  <c r="AK18" i="14"/>
  <c r="AK19" i="14"/>
  <c r="AK20" i="14"/>
  <c r="AK21" i="14"/>
  <c r="AK22" i="14"/>
  <c r="AK23" i="14"/>
  <c r="AK24" i="14"/>
  <c r="AK25" i="14"/>
  <c r="AK26" i="14"/>
  <c r="AK27" i="14"/>
  <c r="AK28" i="14"/>
  <c r="AK29" i="14"/>
  <c r="AK30" i="14"/>
  <c r="AK12" i="14"/>
  <c r="AJ112" i="14"/>
  <c r="AI112" i="14"/>
  <c r="AG112" i="14"/>
  <c r="AH112" i="14" s="1"/>
  <c r="AC112" i="14"/>
  <c r="AD112" i="14" s="1"/>
  <c r="AE112" i="14" s="1"/>
  <c r="Q112" i="14"/>
  <c r="R112" i="14" s="1"/>
  <c r="P112" i="14"/>
  <c r="B112" i="14"/>
  <c r="AJ111" i="14"/>
  <c r="AI111" i="14"/>
  <c r="AG111" i="14"/>
  <c r="AH111" i="14" s="1"/>
  <c r="AC111" i="14"/>
  <c r="AD111" i="14" s="1"/>
  <c r="AE111" i="14" s="1"/>
  <c r="P111" i="14"/>
  <c r="Q111" i="14" s="1"/>
  <c r="R111" i="14" s="1"/>
  <c r="B111" i="14"/>
  <c r="AJ110" i="14"/>
  <c r="AI110" i="14"/>
  <c r="AH110" i="14"/>
  <c r="AG110" i="14"/>
  <c r="AC110" i="14"/>
  <c r="AD110" i="14" s="1"/>
  <c r="AE110" i="14" s="1"/>
  <c r="Q110" i="14"/>
  <c r="R110" i="14" s="1"/>
  <c r="P110" i="14"/>
  <c r="B110" i="14"/>
  <c r="AJ109" i="14"/>
  <c r="AI109" i="14"/>
  <c r="AG109" i="14"/>
  <c r="AH109" i="14" s="1"/>
  <c r="AC109" i="14"/>
  <c r="AD109" i="14" s="1"/>
  <c r="AE109" i="14" s="1"/>
  <c r="Q109" i="14"/>
  <c r="R109" i="14" s="1"/>
  <c r="P109" i="14"/>
  <c r="B109" i="14"/>
  <c r="AJ108" i="14"/>
  <c r="AI108" i="14"/>
  <c r="AH108" i="14"/>
  <c r="AG108" i="14"/>
  <c r="AC108" i="14"/>
  <c r="AD108" i="14" s="1"/>
  <c r="AE108" i="14" s="1"/>
  <c r="Q108" i="14"/>
  <c r="R108" i="14" s="1"/>
  <c r="P108" i="14"/>
  <c r="B108" i="14"/>
  <c r="AJ107" i="14"/>
  <c r="AI107" i="14"/>
  <c r="AH107" i="14"/>
  <c r="AG107" i="14"/>
  <c r="AD107" i="14"/>
  <c r="AE107" i="14" s="1"/>
  <c r="AC107" i="14"/>
  <c r="P107" i="14"/>
  <c r="Q107" i="14" s="1"/>
  <c r="R107" i="14" s="1"/>
  <c r="B107" i="14"/>
  <c r="AJ106" i="14"/>
  <c r="AI106" i="14"/>
  <c r="AH106" i="14"/>
  <c r="AG106" i="14"/>
  <c r="AC106" i="14"/>
  <c r="AD106" i="14" s="1"/>
  <c r="AE106" i="14" s="1"/>
  <c r="Q106" i="14"/>
  <c r="R106" i="14" s="1"/>
  <c r="P106" i="14"/>
  <c r="B106" i="14"/>
  <c r="AJ105" i="14"/>
  <c r="AI105" i="14"/>
  <c r="AG105" i="14"/>
  <c r="AH105" i="14" s="1"/>
  <c r="AD105" i="14"/>
  <c r="AE105" i="14" s="1"/>
  <c r="AC105" i="14"/>
  <c r="P105" i="14"/>
  <c r="Q105" i="14" s="1"/>
  <c r="R105" i="14" s="1"/>
  <c r="B105" i="14"/>
  <c r="AJ104" i="14"/>
  <c r="AI104" i="14"/>
  <c r="AH104" i="14"/>
  <c r="AG104" i="14"/>
  <c r="AC104" i="14"/>
  <c r="AD104" i="14" s="1"/>
  <c r="AE104" i="14" s="1"/>
  <c r="Q104" i="14"/>
  <c r="R104" i="14" s="1"/>
  <c r="P104" i="14"/>
  <c r="B104" i="14"/>
  <c r="AJ103" i="14"/>
  <c r="AI103" i="14"/>
  <c r="AG103" i="14"/>
  <c r="AH103" i="14" s="1"/>
  <c r="AC103" i="14"/>
  <c r="AD103" i="14" s="1"/>
  <c r="AE103" i="14" s="1"/>
  <c r="P103" i="14"/>
  <c r="Q103" i="14" s="1"/>
  <c r="R103" i="14" s="1"/>
  <c r="B103" i="14"/>
  <c r="AJ102" i="14"/>
  <c r="AI102" i="14"/>
  <c r="AH102" i="14"/>
  <c r="AG102" i="14"/>
  <c r="AC102" i="14"/>
  <c r="AD102" i="14" s="1"/>
  <c r="AE102" i="14" s="1"/>
  <c r="Q102" i="14"/>
  <c r="R102" i="14" s="1"/>
  <c r="P102" i="14"/>
  <c r="B102" i="14"/>
  <c r="AJ101" i="14"/>
  <c r="AI101" i="14"/>
  <c r="AG101" i="14"/>
  <c r="AH101" i="14" s="1"/>
  <c r="AC101" i="14"/>
  <c r="AD101" i="14" s="1"/>
  <c r="AE101" i="14" s="1"/>
  <c r="Q101" i="14"/>
  <c r="R101" i="14" s="1"/>
  <c r="P101" i="14"/>
  <c r="B101" i="14"/>
  <c r="AJ100" i="14"/>
  <c r="AI100" i="14"/>
  <c r="AH100" i="14"/>
  <c r="AG100" i="14"/>
  <c r="AC100" i="14"/>
  <c r="AD100" i="14" s="1"/>
  <c r="AE100" i="14" s="1"/>
  <c r="Q100" i="14"/>
  <c r="R100" i="14" s="1"/>
  <c r="P100" i="14"/>
  <c r="B100" i="14"/>
  <c r="AJ99" i="14"/>
  <c r="AI99" i="14"/>
  <c r="AH99" i="14"/>
  <c r="AG99" i="14"/>
  <c r="AD99" i="14"/>
  <c r="AE99" i="14" s="1"/>
  <c r="AC99" i="14"/>
  <c r="P99" i="14"/>
  <c r="Q99" i="14" s="1"/>
  <c r="R99" i="14" s="1"/>
  <c r="B99" i="14"/>
  <c r="AJ98" i="14"/>
  <c r="AI98" i="14"/>
  <c r="AH98" i="14"/>
  <c r="AG98" i="14"/>
  <c r="AC98" i="14"/>
  <c r="AD98" i="14" s="1"/>
  <c r="AE98" i="14" s="1"/>
  <c r="Q98" i="14"/>
  <c r="R98" i="14" s="1"/>
  <c r="P98" i="14"/>
  <c r="B98" i="14"/>
  <c r="AJ97" i="14"/>
  <c r="AI97" i="14"/>
  <c r="AG97" i="14"/>
  <c r="AH97" i="14" s="1"/>
  <c r="AC97" i="14"/>
  <c r="AD97" i="14" s="1"/>
  <c r="AE97" i="14" s="1"/>
  <c r="P97" i="14"/>
  <c r="Q97" i="14" s="1"/>
  <c r="R97" i="14" s="1"/>
  <c r="B97" i="14"/>
  <c r="AJ96" i="14"/>
  <c r="AI96" i="14"/>
  <c r="AH96" i="14"/>
  <c r="AG96" i="14"/>
  <c r="AC96" i="14"/>
  <c r="AD96" i="14" s="1"/>
  <c r="AE96" i="14" s="1"/>
  <c r="Q96" i="14"/>
  <c r="R96" i="14" s="1"/>
  <c r="P96" i="14"/>
  <c r="B96" i="14"/>
  <c r="AJ95" i="14"/>
  <c r="AI95" i="14"/>
  <c r="AG95" i="14"/>
  <c r="AH95" i="14" s="1"/>
  <c r="AC95" i="14"/>
  <c r="AD95" i="14" s="1"/>
  <c r="AE95" i="14" s="1"/>
  <c r="P95" i="14"/>
  <c r="Q95" i="14" s="1"/>
  <c r="R95" i="14" s="1"/>
  <c r="B95" i="14"/>
  <c r="AJ94" i="14"/>
  <c r="AI94" i="14"/>
  <c r="AH94" i="14"/>
  <c r="AG94" i="14"/>
  <c r="AC94" i="14"/>
  <c r="AD94" i="14" s="1"/>
  <c r="AE94" i="14" s="1"/>
  <c r="Q94" i="14"/>
  <c r="R94" i="14" s="1"/>
  <c r="P94" i="14"/>
  <c r="B94" i="14"/>
  <c r="AJ93" i="14"/>
  <c r="AI93" i="14"/>
  <c r="AG93" i="14"/>
  <c r="AH93" i="14" s="1"/>
  <c r="AD93" i="14"/>
  <c r="AE93" i="14" s="1"/>
  <c r="AC93" i="14"/>
  <c r="Q93" i="14"/>
  <c r="R93" i="14" s="1"/>
  <c r="P93" i="14"/>
  <c r="B93" i="14"/>
  <c r="AJ92" i="14"/>
  <c r="AI92" i="14"/>
  <c r="AH92" i="14"/>
  <c r="AG92" i="14"/>
  <c r="AC92" i="14"/>
  <c r="AD92" i="14" s="1"/>
  <c r="AE92" i="14" s="1"/>
  <c r="Q92" i="14"/>
  <c r="R92" i="14" s="1"/>
  <c r="P92" i="14"/>
  <c r="B92" i="14"/>
  <c r="AJ91" i="14"/>
  <c r="AI91" i="14"/>
  <c r="AH91" i="14"/>
  <c r="AG91" i="14"/>
  <c r="AD91" i="14"/>
  <c r="AE91" i="14" s="1"/>
  <c r="AC91" i="14"/>
  <c r="R91" i="14"/>
  <c r="P91" i="14"/>
  <c r="Q91" i="14" s="1"/>
  <c r="B91" i="14"/>
  <c r="AJ90" i="14"/>
  <c r="AI90" i="14"/>
  <c r="AH90" i="14"/>
  <c r="AG90" i="14"/>
  <c r="AC90" i="14"/>
  <c r="AD90" i="14" s="1"/>
  <c r="AE90" i="14" s="1"/>
  <c r="R90" i="14"/>
  <c r="Q90" i="14"/>
  <c r="P90" i="14"/>
  <c r="B90" i="14"/>
  <c r="AJ89" i="14"/>
  <c r="AI89" i="14"/>
  <c r="AG89" i="14"/>
  <c r="AH89" i="14" s="1"/>
  <c r="AC89" i="14"/>
  <c r="AD89" i="14" s="1"/>
  <c r="AE89" i="14" s="1"/>
  <c r="P89" i="14"/>
  <c r="Q89" i="14" s="1"/>
  <c r="R89" i="14" s="1"/>
  <c r="B89" i="14"/>
  <c r="AJ88" i="14"/>
  <c r="AI88" i="14"/>
  <c r="AH88" i="14"/>
  <c r="AG88" i="14"/>
  <c r="AC88" i="14"/>
  <c r="AD88" i="14" s="1"/>
  <c r="AE88" i="14" s="1"/>
  <c r="Q88" i="14"/>
  <c r="R88" i="14" s="1"/>
  <c r="P88" i="14"/>
  <c r="B88" i="14"/>
  <c r="AJ87" i="14"/>
  <c r="AI87" i="14"/>
  <c r="AG87" i="14"/>
  <c r="AH87" i="14" s="1"/>
  <c r="AC87" i="14"/>
  <c r="AD87" i="14" s="1"/>
  <c r="AE87" i="14" s="1"/>
  <c r="P87" i="14"/>
  <c r="Q87" i="14" s="1"/>
  <c r="R87" i="14" s="1"/>
  <c r="B87" i="14"/>
  <c r="AJ86" i="14"/>
  <c r="AI86" i="14"/>
  <c r="AH86" i="14"/>
  <c r="AG86" i="14"/>
  <c r="AC86" i="14"/>
  <c r="AD86" i="14" s="1"/>
  <c r="AE86" i="14" s="1"/>
  <c r="Q86" i="14"/>
  <c r="R86" i="14" s="1"/>
  <c r="P86" i="14"/>
  <c r="B86" i="14"/>
  <c r="AJ85" i="14"/>
  <c r="AI85" i="14"/>
  <c r="AG85" i="14"/>
  <c r="AH85" i="14" s="1"/>
  <c r="AD85" i="14"/>
  <c r="AE85" i="14" s="1"/>
  <c r="AC85" i="14"/>
  <c r="Q85" i="14"/>
  <c r="R85" i="14" s="1"/>
  <c r="P85" i="14"/>
  <c r="B85" i="14"/>
  <c r="AJ84" i="14"/>
  <c r="AI84" i="14"/>
  <c r="AH84" i="14"/>
  <c r="AG84" i="14"/>
  <c r="AC84" i="14"/>
  <c r="AD84" i="14" s="1"/>
  <c r="AE84" i="14" s="1"/>
  <c r="Q84" i="14"/>
  <c r="R84" i="14" s="1"/>
  <c r="P84" i="14"/>
  <c r="B84" i="14"/>
  <c r="AG83" i="14"/>
  <c r="AH83" i="14" s="1"/>
  <c r="AC83" i="14"/>
  <c r="P83" i="14"/>
  <c r="B83" i="14"/>
  <c r="AG82" i="14"/>
  <c r="AH82" i="14" s="1"/>
  <c r="AC82" i="14"/>
  <c r="P82" i="14"/>
  <c r="B82" i="14"/>
  <c r="AG81" i="14"/>
  <c r="AH81" i="14" s="1"/>
  <c r="AC81" i="14"/>
  <c r="P81" i="14"/>
  <c r="B81" i="14"/>
  <c r="AH80" i="14"/>
  <c r="AG80" i="14"/>
  <c r="AC80" i="14"/>
  <c r="P80" i="14"/>
  <c r="B80" i="14"/>
  <c r="AG79" i="14"/>
  <c r="AH79" i="14" s="1"/>
  <c r="AC79" i="14"/>
  <c r="P79" i="14"/>
  <c r="B79" i="14"/>
  <c r="AH78" i="14"/>
  <c r="AG78" i="14"/>
  <c r="AC78" i="14"/>
  <c r="P78" i="14"/>
  <c r="B78" i="14"/>
  <c r="AG77" i="14"/>
  <c r="AH77" i="14" s="1"/>
  <c r="AC77" i="14"/>
  <c r="P77" i="14"/>
  <c r="B77" i="14"/>
  <c r="AH76" i="14"/>
  <c r="AG76" i="14"/>
  <c r="AC76" i="14"/>
  <c r="P76" i="14"/>
  <c r="B76" i="14"/>
  <c r="AG75" i="14"/>
  <c r="AH75" i="14" s="1"/>
  <c r="AC75" i="14"/>
  <c r="P75" i="14"/>
  <c r="B75" i="14"/>
  <c r="AH74" i="14"/>
  <c r="AG74" i="14"/>
  <c r="AC74" i="14"/>
  <c r="P74" i="14"/>
  <c r="B74" i="14"/>
  <c r="AG73" i="14"/>
  <c r="AH73" i="14" s="1"/>
  <c r="AC73" i="14"/>
  <c r="P73" i="14"/>
  <c r="B73" i="14"/>
  <c r="AH72" i="14"/>
  <c r="AG72" i="14"/>
  <c r="AC72" i="14"/>
  <c r="P72" i="14"/>
  <c r="B72" i="14"/>
  <c r="AG71" i="14"/>
  <c r="AH71" i="14" s="1"/>
  <c r="AC71" i="14"/>
  <c r="P71" i="14"/>
  <c r="B71" i="14"/>
  <c r="AH70" i="14"/>
  <c r="AG70" i="14"/>
  <c r="AC70" i="14"/>
  <c r="P70" i="14"/>
  <c r="B70" i="14"/>
  <c r="AG69" i="14"/>
  <c r="AH69" i="14" s="1"/>
  <c r="AC69" i="14"/>
  <c r="P69" i="14"/>
  <c r="B69" i="14"/>
  <c r="AH68" i="14"/>
  <c r="AG68" i="14"/>
  <c r="AC68" i="14"/>
  <c r="P68" i="14"/>
  <c r="B68" i="14"/>
  <c r="AG67" i="14"/>
  <c r="AH67" i="14" s="1"/>
  <c r="AC67" i="14"/>
  <c r="P67" i="14"/>
  <c r="B67" i="14"/>
  <c r="AH66" i="14"/>
  <c r="AG66" i="14"/>
  <c r="AC66" i="14"/>
  <c r="P66" i="14"/>
  <c r="B66" i="14"/>
  <c r="AG65" i="14"/>
  <c r="AH65" i="14" s="1"/>
  <c r="AC65" i="14"/>
  <c r="P65" i="14"/>
  <c r="B65" i="14"/>
  <c r="AH64" i="14"/>
  <c r="AG64" i="14"/>
  <c r="AC64" i="14"/>
  <c r="P64" i="14"/>
  <c r="Q64" i="14" s="1"/>
  <c r="R64" i="14" s="1"/>
  <c r="B64" i="14"/>
  <c r="AG63" i="14"/>
  <c r="AH63" i="14" s="1"/>
  <c r="AC63" i="14"/>
  <c r="P63" i="14"/>
  <c r="B63" i="14"/>
  <c r="AJ61" i="14"/>
  <c r="AI61" i="14"/>
  <c r="AH61" i="14"/>
  <c r="AG61" i="14"/>
  <c r="AC61" i="14"/>
  <c r="Q61" i="14"/>
  <c r="R61" i="14" s="1"/>
  <c r="P61" i="14"/>
  <c r="B61" i="14"/>
  <c r="AJ60" i="14"/>
  <c r="AI60" i="14"/>
  <c r="AG60" i="14"/>
  <c r="AH60" i="14" s="1"/>
  <c r="AC60" i="14"/>
  <c r="P60" i="14"/>
  <c r="Q60" i="14" s="1"/>
  <c r="R60" i="14" s="1"/>
  <c r="B60" i="14"/>
  <c r="AJ59" i="14"/>
  <c r="AI59" i="14"/>
  <c r="AH59" i="14"/>
  <c r="AG59" i="14"/>
  <c r="AC59" i="14"/>
  <c r="Q59" i="14"/>
  <c r="R59" i="14" s="1"/>
  <c r="P59" i="14"/>
  <c r="B59" i="14"/>
  <c r="AJ58" i="14"/>
  <c r="AI58" i="14"/>
  <c r="AG58" i="14"/>
  <c r="AH58" i="14" s="1"/>
  <c r="AC58" i="14"/>
  <c r="P58" i="14"/>
  <c r="Q58" i="14" s="1"/>
  <c r="R58" i="14" s="1"/>
  <c r="B58" i="14"/>
  <c r="AJ57" i="14"/>
  <c r="AI57" i="14"/>
  <c r="AH57" i="14"/>
  <c r="AG57" i="14"/>
  <c r="AC57" i="14"/>
  <c r="Q57" i="14"/>
  <c r="R57" i="14" s="1"/>
  <c r="P57" i="14"/>
  <c r="B57" i="14"/>
  <c r="AJ56" i="14"/>
  <c r="AI56" i="14"/>
  <c r="AG56" i="14"/>
  <c r="AH56" i="14" s="1"/>
  <c r="AC56" i="14"/>
  <c r="P56" i="14"/>
  <c r="Q56" i="14" s="1"/>
  <c r="R56" i="14" s="1"/>
  <c r="B56" i="14"/>
  <c r="AJ55" i="14"/>
  <c r="AI55" i="14"/>
  <c r="AH55" i="14"/>
  <c r="AG55" i="14"/>
  <c r="AC55" i="14"/>
  <c r="Q55" i="14"/>
  <c r="R55" i="14" s="1"/>
  <c r="P55" i="14"/>
  <c r="B55" i="14"/>
  <c r="AJ54" i="14"/>
  <c r="AI54" i="14"/>
  <c r="AG54" i="14"/>
  <c r="AH54" i="14" s="1"/>
  <c r="AC54" i="14"/>
  <c r="P54" i="14"/>
  <c r="Q54" i="14" s="1"/>
  <c r="R54" i="14" s="1"/>
  <c r="B54" i="14"/>
  <c r="AJ53" i="14"/>
  <c r="AI53" i="14"/>
  <c r="AH53" i="14"/>
  <c r="AG53" i="14"/>
  <c r="AC53" i="14"/>
  <c r="Q53" i="14"/>
  <c r="R53" i="14" s="1"/>
  <c r="P53" i="14"/>
  <c r="B53" i="14"/>
  <c r="AJ52" i="14"/>
  <c r="AI52" i="14"/>
  <c r="AG52" i="14"/>
  <c r="AH52" i="14" s="1"/>
  <c r="AC52" i="14"/>
  <c r="P52" i="14"/>
  <c r="Q52" i="14" s="1"/>
  <c r="R52" i="14" s="1"/>
  <c r="B52" i="14"/>
  <c r="AJ51" i="14"/>
  <c r="AI51" i="14"/>
  <c r="AH51" i="14"/>
  <c r="AG51" i="14"/>
  <c r="AC51" i="14"/>
  <c r="Q51" i="14"/>
  <c r="R51" i="14" s="1"/>
  <c r="P51" i="14"/>
  <c r="B51" i="14"/>
  <c r="AJ50" i="14"/>
  <c r="AI50" i="14"/>
  <c r="AG50" i="14"/>
  <c r="AH50" i="14" s="1"/>
  <c r="AC50" i="14"/>
  <c r="P50" i="14"/>
  <c r="Q50" i="14" s="1"/>
  <c r="R50" i="14" s="1"/>
  <c r="B50" i="14"/>
  <c r="AJ49" i="14"/>
  <c r="AI49" i="14"/>
  <c r="AH49" i="14"/>
  <c r="AG49" i="14"/>
  <c r="AC49" i="14"/>
  <c r="Q49" i="14"/>
  <c r="R49" i="14" s="1"/>
  <c r="P49" i="14"/>
  <c r="B49" i="14"/>
  <c r="AJ48" i="14"/>
  <c r="AI48" i="14"/>
  <c r="AG48" i="14"/>
  <c r="AH48" i="14" s="1"/>
  <c r="AC48" i="14"/>
  <c r="P48" i="14"/>
  <c r="Q48" i="14" s="1"/>
  <c r="R48" i="14" s="1"/>
  <c r="B48" i="14"/>
  <c r="AJ47" i="14"/>
  <c r="AI47" i="14"/>
  <c r="AH47" i="14"/>
  <c r="AG47" i="14"/>
  <c r="AC47" i="14"/>
  <c r="Q47" i="14"/>
  <c r="R47" i="14" s="1"/>
  <c r="P47" i="14"/>
  <c r="B47" i="14"/>
  <c r="AJ46" i="14"/>
  <c r="AI46" i="14"/>
  <c r="AG46" i="14"/>
  <c r="AH46" i="14" s="1"/>
  <c r="AC46" i="14"/>
  <c r="P46" i="14"/>
  <c r="Q46" i="14" s="1"/>
  <c r="R46" i="14" s="1"/>
  <c r="B46" i="14"/>
  <c r="AJ45" i="14"/>
  <c r="AI45" i="14"/>
  <c r="AH45" i="14"/>
  <c r="AG45" i="14"/>
  <c r="AC45" i="14"/>
  <c r="Q45" i="14"/>
  <c r="R45" i="14" s="1"/>
  <c r="P45" i="14"/>
  <c r="B45" i="14"/>
  <c r="AJ44" i="14"/>
  <c r="AI44" i="14"/>
  <c r="AG44" i="14"/>
  <c r="AH44" i="14" s="1"/>
  <c r="AC44" i="14"/>
  <c r="P44" i="14"/>
  <c r="Q44" i="14" s="1"/>
  <c r="R44" i="14" s="1"/>
  <c r="B44" i="14"/>
  <c r="AJ43" i="14"/>
  <c r="AI43" i="14"/>
  <c r="AH43" i="14"/>
  <c r="AG43" i="14"/>
  <c r="AC43" i="14"/>
  <c r="Q43" i="14"/>
  <c r="R43" i="14" s="1"/>
  <c r="P43" i="14"/>
  <c r="B43" i="14"/>
  <c r="AJ42" i="14"/>
  <c r="AI42" i="14"/>
  <c r="AG42" i="14"/>
  <c r="AH42" i="14" s="1"/>
  <c r="AC42" i="14"/>
  <c r="P42" i="14"/>
  <c r="Q42" i="14" s="1"/>
  <c r="R42" i="14" s="1"/>
  <c r="B42" i="14"/>
  <c r="AJ41" i="14"/>
  <c r="AI41" i="14"/>
  <c r="AH41" i="14"/>
  <c r="AG41" i="14"/>
  <c r="AC41" i="14"/>
  <c r="Q41" i="14"/>
  <c r="R41" i="14" s="1"/>
  <c r="P41" i="14"/>
  <c r="B41" i="14"/>
  <c r="AJ40" i="14"/>
  <c r="AI40" i="14"/>
  <c r="AG40" i="14"/>
  <c r="AH40" i="14" s="1"/>
  <c r="AC40" i="14"/>
  <c r="P40" i="14"/>
  <c r="Q40" i="14" s="1"/>
  <c r="R40" i="14" s="1"/>
  <c r="B40" i="14"/>
  <c r="AJ39" i="14"/>
  <c r="AI39" i="14"/>
  <c r="AH39" i="14"/>
  <c r="AG39" i="14"/>
  <c r="AC39" i="14"/>
  <c r="Q39" i="14"/>
  <c r="R39" i="14" s="1"/>
  <c r="P39" i="14"/>
  <c r="B39" i="14"/>
  <c r="AJ38" i="14"/>
  <c r="AI38" i="14"/>
  <c r="AG38" i="14"/>
  <c r="AH38" i="14" s="1"/>
  <c r="AC38" i="14"/>
  <c r="P38" i="14"/>
  <c r="Q38" i="14" s="1"/>
  <c r="R38" i="14" s="1"/>
  <c r="B38" i="14"/>
  <c r="AJ37" i="14"/>
  <c r="AI37" i="14"/>
  <c r="AH37" i="14"/>
  <c r="AG37" i="14"/>
  <c r="AC37" i="14"/>
  <c r="Q37" i="14"/>
  <c r="R37" i="14" s="1"/>
  <c r="P37" i="14"/>
  <c r="B37" i="14"/>
  <c r="AJ36" i="14"/>
  <c r="AI36" i="14"/>
  <c r="AG36" i="14"/>
  <c r="AH36" i="14" s="1"/>
  <c r="AC36" i="14"/>
  <c r="P36" i="14"/>
  <c r="Q36" i="14" s="1"/>
  <c r="R36" i="14" s="1"/>
  <c r="B36" i="14"/>
  <c r="AJ35" i="14"/>
  <c r="AI35" i="14"/>
  <c r="AH35" i="14"/>
  <c r="AG35" i="14"/>
  <c r="AC35" i="14"/>
  <c r="Q35" i="14"/>
  <c r="R35" i="14" s="1"/>
  <c r="P35" i="14"/>
  <c r="B35" i="14"/>
  <c r="AJ34" i="14"/>
  <c r="AI34" i="14"/>
  <c r="AG34" i="14"/>
  <c r="AH34" i="14" s="1"/>
  <c r="AC34" i="14"/>
  <c r="P34" i="14"/>
  <c r="Q34" i="14" s="1"/>
  <c r="R34" i="14" s="1"/>
  <c r="B34" i="14"/>
  <c r="AJ33" i="14"/>
  <c r="AI33" i="14"/>
  <c r="AH33" i="14"/>
  <c r="AG33" i="14"/>
  <c r="AC33" i="14"/>
  <c r="Q33" i="14"/>
  <c r="R33" i="14" s="1"/>
  <c r="P33" i="14"/>
  <c r="B33" i="14"/>
  <c r="AJ32" i="14"/>
  <c r="AI32" i="14"/>
  <c r="AG32" i="14"/>
  <c r="AH32" i="14" s="1"/>
  <c r="AC32" i="14"/>
  <c r="P32" i="14"/>
  <c r="Q32" i="14" s="1"/>
  <c r="R32" i="14" s="1"/>
  <c r="B32" i="14"/>
  <c r="AJ31" i="14"/>
  <c r="AI31" i="14"/>
  <c r="AH31" i="14"/>
  <c r="AG31" i="14"/>
  <c r="AC31" i="14"/>
  <c r="Q31" i="14"/>
  <c r="R31" i="14" s="1"/>
  <c r="P31" i="14"/>
  <c r="B31" i="14"/>
  <c r="AG30" i="14"/>
  <c r="AH30" i="14" s="1"/>
  <c r="AC30" i="14"/>
  <c r="P30" i="14"/>
  <c r="B30" i="14"/>
  <c r="AH29" i="14"/>
  <c r="AG29" i="14"/>
  <c r="AC29" i="14"/>
  <c r="P29" i="14"/>
  <c r="B29" i="14"/>
  <c r="AG28" i="14"/>
  <c r="AH28" i="14" s="1"/>
  <c r="AC28" i="14"/>
  <c r="P28" i="14"/>
  <c r="B28" i="14"/>
  <c r="AH27" i="14"/>
  <c r="AG27" i="14"/>
  <c r="AC27" i="14"/>
  <c r="P27" i="14"/>
  <c r="B27" i="14"/>
  <c r="AG26" i="14"/>
  <c r="AH26" i="14" s="1"/>
  <c r="AC26" i="14"/>
  <c r="P26" i="14"/>
  <c r="B26" i="14"/>
  <c r="AH25" i="14"/>
  <c r="AG25" i="14"/>
  <c r="AC25" i="14"/>
  <c r="P25" i="14"/>
  <c r="B25" i="14"/>
  <c r="AG24" i="14"/>
  <c r="AH24" i="14" s="1"/>
  <c r="AC24" i="14"/>
  <c r="P24" i="14"/>
  <c r="B24" i="14"/>
  <c r="AH23" i="14"/>
  <c r="AG23" i="14"/>
  <c r="AC23" i="14"/>
  <c r="P23" i="14"/>
  <c r="Q23" i="14" s="1"/>
  <c r="R23" i="14" s="1"/>
  <c r="B23" i="14"/>
  <c r="AG22" i="14"/>
  <c r="AH22" i="14" s="1"/>
  <c r="AC22" i="14"/>
  <c r="P22" i="14"/>
  <c r="B22" i="14"/>
  <c r="AH21" i="14"/>
  <c r="AG21" i="14"/>
  <c r="AC21" i="14"/>
  <c r="P21" i="14"/>
  <c r="B21" i="14"/>
  <c r="AG20" i="14"/>
  <c r="AH20" i="14" s="1"/>
  <c r="AC20" i="14"/>
  <c r="P20" i="14"/>
  <c r="B20" i="14"/>
  <c r="AH19" i="14"/>
  <c r="AG19" i="14"/>
  <c r="AC19" i="14"/>
  <c r="P19" i="14"/>
  <c r="B19" i="14"/>
  <c r="AJ18" i="14"/>
  <c r="AI18" i="14"/>
  <c r="AG18" i="14"/>
  <c r="AH18" i="14" s="1"/>
  <c r="AC18" i="14"/>
  <c r="P18" i="14"/>
  <c r="Q18" i="14" s="1"/>
  <c r="R18" i="14" s="1"/>
  <c r="B18" i="14"/>
  <c r="AH17" i="14"/>
  <c r="AG17" i="14"/>
  <c r="AC17" i="14"/>
  <c r="P17" i="14"/>
  <c r="B17" i="14"/>
  <c r="AG16" i="14"/>
  <c r="AH16" i="14" s="1"/>
  <c r="AC16" i="14"/>
  <c r="P16" i="14"/>
  <c r="B16" i="14"/>
  <c r="AH15" i="14"/>
  <c r="AG15" i="14"/>
  <c r="AC15" i="14"/>
  <c r="P15" i="14"/>
  <c r="B15" i="14"/>
  <c r="AH14" i="14"/>
  <c r="AG14" i="14"/>
  <c r="AC14" i="14"/>
  <c r="P14" i="14"/>
  <c r="B14" i="14"/>
  <c r="AH13" i="14"/>
  <c r="AG13" i="14"/>
  <c r="AC13" i="14"/>
  <c r="P13" i="14"/>
  <c r="B13" i="14"/>
  <c r="AG12" i="14"/>
  <c r="AH12" i="14" s="1"/>
  <c r="AC12" i="14"/>
  <c r="P12" i="14"/>
  <c r="B12" i="14"/>
  <c r="AC10" i="14"/>
  <c r="AD50" i="14" s="1"/>
  <c r="AE50" i="14" s="1"/>
  <c r="P10" i="14"/>
  <c r="AG7" i="14"/>
  <c r="S7" i="14"/>
  <c r="K7" i="14"/>
  <c r="AG5" i="14"/>
  <c r="X5" i="14"/>
  <c r="G5" i="14"/>
  <c r="O4" i="14"/>
  <c r="G4" i="14"/>
  <c r="Q80" i="14" l="1"/>
  <c r="R80" i="14" s="1"/>
  <c r="Q20" i="14"/>
  <c r="R20" i="14" s="1"/>
  <c r="Q14" i="14"/>
  <c r="R14" i="14" s="1"/>
  <c r="Q13" i="14"/>
  <c r="R13" i="14" s="1"/>
  <c r="Q19" i="14"/>
  <c r="R19" i="14" s="1"/>
  <c r="Q75" i="14"/>
  <c r="R75" i="14" s="1"/>
  <c r="Q82" i="14"/>
  <c r="R82" i="14" s="1"/>
  <c r="Q27" i="14"/>
  <c r="R27" i="14" s="1"/>
  <c r="Q30" i="14"/>
  <c r="R30" i="14" s="1"/>
  <c r="Q65" i="14"/>
  <c r="R65" i="14" s="1"/>
  <c r="Q77" i="14"/>
  <c r="R77" i="14" s="1"/>
  <c r="Q16" i="14"/>
  <c r="R16" i="14" s="1"/>
  <c r="Q25" i="14"/>
  <c r="R25" i="14" s="1"/>
  <c r="Q12" i="14"/>
  <c r="R12" i="14" s="1"/>
  <c r="Q15" i="14"/>
  <c r="R15" i="14" s="1"/>
  <c r="Q21" i="14"/>
  <c r="R21" i="14" s="1"/>
  <c r="Q24" i="14"/>
  <c r="R24" i="14" s="1"/>
  <c r="Q79" i="14"/>
  <c r="R79" i="14" s="1"/>
  <c r="Q67" i="14"/>
  <c r="R67" i="14" s="1"/>
  <c r="Q74" i="14"/>
  <c r="R74" i="14" s="1"/>
  <c r="Q81" i="14"/>
  <c r="R81" i="14" s="1"/>
  <c r="Q17" i="14"/>
  <c r="R17" i="14" s="1"/>
  <c r="Q26" i="14"/>
  <c r="R26" i="14" s="1"/>
  <c r="Q29" i="14"/>
  <c r="R29" i="14" s="1"/>
  <c r="Q69" i="14"/>
  <c r="R69" i="14" s="1"/>
  <c r="Q71" i="14"/>
  <c r="R71" i="14" s="1"/>
  <c r="Q28" i="14"/>
  <c r="R28" i="14" s="1"/>
  <c r="Q66" i="14"/>
  <c r="R66" i="14" s="1"/>
  <c r="Q73" i="14"/>
  <c r="R73" i="14" s="1"/>
  <c r="Q22" i="14"/>
  <c r="R22" i="14" s="1"/>
  <c r="Q63" i="14"/>
  <c r="R63" i="14" s="1"/>
  <c r="AD13" i="14"/>
  <c r="AE13" i="14" s="1"/>
  <c r="AD37" i="14"/>
  <c r="AE37" i="14" s="1"/>
  <c r="AD18" i="14"/>
  <c r="AE18" i="14" s="1"/>
  <c r="AD19" i="14"/>
  <c r="AE19" i="14" s="1"/>
  <c r="AD47" i="14"/>
  <c r="AE47" i="14" s="1"/>
  <c r="AD49" i="14"/>
  <c r="AE49" i="14" s="1"/>
  <c r="AD61" i="14"/>
  <c r="AE61" i="14" s="1"/>
  <c r="AD66" i="14"/>
  <c r="AE66" i="14" s="1"/>
  <c r="AD82" i="14"/>
  <c r="AE82" i="14" s="1"/>
  <c r="AD81" i="14"/>
  <c r="AE81" i="14" s="1"/>
  <c r="AD73" i="14"/>
  <c r="AE73" i="14" s="1"/>
  <c r="AD65" i="14"/>
  <c r="AE65" i="14" s="1"/>
  <c r="AD60" i="14"/>
  <c r="AE60" i="14" s="1"/>
  <c r="AD52" i="14"/>
  <c r="AE52" i="14" s="1"/>
  <c r="AD44" i="14"/>
  <c r="AE44" i="14" s="1"/>
  <c r="AD79" i="14"/>
  <c r="AE79" i="14" s="1"/>
  <c r="AD71" i="14"/>
  <c r="AE71" i="14" s="1"/>
  <c r="AD63" i="14"/>
  <c r="AE63" i="14" s="1"/>
  <c r="AD54" i="14"/>
  <c r="AE54" i="14" s="1"/>
  <c r="AD46" i="14"/>
  <c r="AE46" i="14" s="1"/>
  <c r="AD38" i="14"/>
  <c r="AE38" i="14" s="1"/>
  <c r="AD32" i="14"/>
  <c r="AE32" i="14" s="1"/>
  <c r="AD77" i="14"/>
  <c r="AE77" i="14" s="1"/>
  <c r="AD69" i="14"/>
  <c r="AE69" i="14" s="1"/>
  <c r="AD56" i="14"/>
  <c r="AE56" i="14" s="1"/>
  <c r="AD48" i="14"/>
  <c r="AE48" i="14" s="1"/>
  <c r="AD40" i="14"/>
  <c r="AE40" i="14" s="1"/>
  <c r="AD30" i="14"/>
  <c r="AE30" i="14" s="1"/>
  <c r="AD36" i="14"/>
  <c r="AE36" i="14" s="1"/>
  <c r="AD21" i="14"/>
  <c r="AE21" i="14" s="1"/>
  <c r="AD14" i="14"/>
  <c r="AE14" i="14" s="1"/>
  <c r="AD20" i="14"/>
  <c r="AE20" i="14" s="1"/>
  <c r="AD23" i="14"/>
  <c r="AE23" i="14" s="1"/>
  <c r="AI23" i="14" s="1"/>
  <c r="AJ23" i="14" s="1"/>
  <c r="AD31" i="14"/>
  <c r="AE31" i="14" s="1"/>
  <c r="AD33" i="14"/>
  <c r="AE33" i="14" s="1"/>
  <c r="AD34" i="14"/>
  <c r="AE34" i="14" s="1"/>
  <c r="AD45" i="14"/>
  <c r="AE45" i="14" s="1"/>
  <c r="AD59" i="14"/>
  <c r="AE59" i="14" s="1"/>
  <c r="AD78" i="14"/>
  <c r="AE78" i="14" s="1"/>
  <c r="AD15" i="14"/>
  <c r="AE15" i="14" s="1"/>
  <c r="AD22" i="14"/>
  <c r="AE22" i="14" s="1"/>
  <c r="AD25" i="14"/>
  <c r="AE25" i="14" s="1"/>
  <c r="AD55" i="14"/>
  <c r="AE55" i="14" s="1"/>
  <c r="AD57" i="14"/>
  <c r="AE57" i="14" s="1"/>
  <c r="AD58" i="14"/>
  <c r="AE58" i="14" s="1"/>
  <c r="AD68" i="14"/>
  <c r="AE68" i="14" s="1"/>
  <c r="AD75" i="14"/>
  <c r="AE75" i="14" s="1"/>
  <c r="AI64" i="14"/>
  <c r="AJ64" i="14" s="1"/>
  <c r="AD74" i="14"/>
  <c r="AE74" i="14" s="1"/>
  <c r="AD35" i="14"/>
  <c r="AE35" i="14" s="1"/>
  <c r="AD72" i="14"/>
  <c r="AE72" i="14" s="1"/>
  <c r="AD27" i="14"/>
  <c r="AE27" i="14" s="1"/>
  <c r="AD26" i="14"/>
  <c r="AE26" i="14" s="1"/>
  <c r="AD39" i="14"/>
  <c r="AE39" i="14" s="1"/>
  <c r="AD41" i="14"/>
  <c r="AE41" i="14" s="1"/>
  <c r="AD42" i="14"/>
  <c r="AE42" i="14" s="1"/>
  <c r="AD53" i="14"/>
  <c r="AE53" i="14" s="1"/>
  <c r="AD64" i="14"/>
  <c r="AE64" i="14" s="1"/>
  <c r="AD80" i="14"/>
  <c r="AE80" i="14" s="1"/>
  <c r="AD24" i="14"/>
  <c r="AE24" i="14" s="1"/>
  <c r="AD43" i="14"/>
  <c r="AE43" i="14" s="1"/>
  <c r="AD29" i="14"/>
  <c r="AE29" i="14" s="1"/>
  <c r="AD16" i="14"/>
  <c r="AE16" i="14" s="1"/>
  <c r="AD17" i="14"/>
  <c r="AE17" i="14" s="1"/>
  <c r="AD28" i="14"/>
  <c r="AE28" i="14" s="1"/>
  <c r="AD70" i="14"/>
  <c r="AE70" i="14" s="1"/>
  <c r="AD12" i="14"/>
  <c r="AE12" i="14" s="1"/>
  <c r="AD51" i="14"/>
  <c r="AE51" i="14" s="1"/>
  <c r="AD67" i="14"/>
  <c r="AE67" i="14" s="1"/>
  <c r="AD76" i="14"/>
  <c r="AE76" i="14" s="1"/>
  <c r="AD83" i="14"/>
  <c r="AE83" i="14" s="1"/>
  <c r="Q68" i="14"/>
  <c r="R68" i="14" s="1"/>
  <c r="Q76" i="14"/>
  <c r="R76" i="14" s="1"/>
  <c r="Q70" i="14"/>
  <c r="R70" i="14" s="1"/>
  <c r="Q78" i="14"/>
  <c r="R78" i="14" s="1"/>
  <c r="Q83" i="14"/>
  <c r="R83" i="14" s="1"/>
  <c r="Q72" i="14"/>
  <c r="R72" i="14" s="1"/>
  <c r="AI14" i="14" l="1"/>
  <c r="AJ14" i="14" s="1"/>
  <c r="AI80" i="14"/>
  <c r="AJ80" i="14" s="1"/>
  <c r="AI73" i="14"/>
  <c r="AJ73" i="14" s="1"/>
  <c r="AI65" i="14"/>
  <c r="AJ65" i="14" s="1"/>
  <c r="AI12" i="14"/>
  <c r="AJ12" i="14" s="1"/>
  <c r="AI25" i="14"/>
  <c r="AJ25" i="14" s="1"/>
  <c r="AI28" i="14"/>
  <c r="AJ28" i="14" s="1"/>
  <c r="AI22" i="14"/>
  <c r="AJ22" i="14" s="1"/>
  <c r="AI20" i="14"/>
  <c r="AJ20" i="14" s="1"/>
  <c r="AI21" i="14"/>
  <c r="AJ21" i="14" s="1"/>
  <c r="AI30" i="14"/>
  <c r="AJ30" i="14" s="1"/>
  <c r="AI66" i="14"/>
  <c r="AJ66" i="14" s="1"/>
  <c r="AI81" i="14"/>
  <c r="AJ81" i="14" s="1"/>
  <c r="AI74" i="14"/>
  <c r="AJ74" i="14" s="1"/>
  <c r="AI17" i="14"/>
  <c r="AJ17" i="14" s="1"/>
  <c r="AI19" i="14"/>
  <c r="AJ19" i="14" s="1"/>
  <c r="AI29" i="14"/>
  <c r="AJ29" i="14" s="1"/>
  <c r="AI63" i="14"/>
  <c r="AJ63" i="14" s="1"/>
  <c r="AI24" i="14"/>
  <c r="AJ24" i="14" s="1"/>
  <c r="AI13" i="14"/>
  <c r="AJ13" i="14" s="1"/>
  <c r="AI26" i="14"/>
  <c r="AJ26" i="14" s="1"/>
  <c r="AI16" i="14"/>
  <c r="AJ16" i="14" s="1"/>
  <c r="AI27" i="14"/>
  <c r="AJ27" i="14" s="1"/>
  <c r="AI71" i="14"/>
  <c r="AJ71" i="14" s="1"/>
  <c r="AI79" i="14"/>
  <c r="AJ79" i="14" s="1"/>
  <c r="AI75" i="14"/>
  <c r="AJ75" i="14" s="1"/>
  <c r="AI82" i="14"/>
  <c r="AJ82" i="14" s="1"/>
  <c r="AI69" i="14"/>
  <c r="AJ69" i="14" s="1"/>
  <c r="AI15" i="14"/>
  <c r="AJ15" i="14" s="1"/>
  <c r="AI77" i="14"/>
  <c r="AJ77" i="14" s="1"/>
  <c r="AI67" i="14"/>
  <c r="AJ67" i="14" s="1"/>
  <c r="AI72" i="14"/>
  <c r="AJ72" i="14" s="1"/>
  <c r="AI70" i="14"/>
  <c r="AJ70" i="14" s="1"/>
  <c r="AI83" i="14"/>
  <c r="AJ83" i="14" s="1"/>
  <c r="AI78" i="14"/>
  <c r="AJ78" i="14" s="1"/>
  <c r="AI68" i="14"/>
  <c r="AJ68" i="14" s="1"/>
  <c r="AI76" i="14"/>
  <c r="AJ76" i="14" s="1"/>
  <c r="AF69" i="9"/>
  <c r="AF64" i="9"/>
  <c r="AF23" i="9"/>
  <c r="AF22" i="9"/>
  <c r="AQ13" i="9" l="1"/>
  <c r="AQ14" i="9"/>
  <c r="AQ15" i="9"/>
  <c r="AQ16" i="9"/>
  <c r="AQ17" i="9"/>
  <c r="AQ18" i="9"/>
  <c r="AQ19" i="9"/>
  <c r="AQ20" i="9"/>
  <c r="AQ21" i="9"/>
  <c r="AQ22" i="9"/>
  <c r="AQ23" i="9"/>
  <c r="AQ24" i="9"/>
  <c r="AQ25" i="9"/>
  <c r="AQ26" i="9"/>
  <c r="AQ27" i="9"/>
  <c r="AQ28" i="9"/>
  <c r="AQ29" i="9"/>
  <c r="AQ30" i="9"/>
  <c r="AQ31" i="9"/>
  <c r="AQ32" i="9"/>
  <c r="AQ33" i="9"/>
  <c r="AQ34" i="9"/>
  <c r="AQ35" i="9"/>
  <c r="AQ36" i="9"/>
  <c r="AQ37" i="9"/>
  <c r="AQ38" i="9"/>
  <c r="AQ39" i="9"/>
  <c r="AQ40" i="9"/>
  <c r="AQ41" i="9"/>
  <c r="AQ42" i="9"/>
  <c r="AQ43" i="9"/>
  <c r="AQ44" i="9"/>
  <c r="AQ45" i="9"/>
  <c r="AQ46" i="9"/>
  <c r="AQ47" i="9"/>
  <c r="AQ48" i="9"/>
  <c r="AQ49" i="9"/>
  <c r="AQ50" i="9"/>
  <c r="AQ51" i="9"/>
  <c r="AQ52" i="9"/>
  <c r="AQ53" i="9"/>
  <c r="AQ54" i="9"/>
  <c r="AQ55" i="9"/>
  <c r="AQ56" i="9"/>
  <c r="AQ57" i="9"/>
  <c r="AQ58" i="9"/>
  <c r="AQ59" i="9"/>
  <c r="AQ60" i="9"/>
  <c r="AQ61" i="9"/>
  <c r="AQ62" i="9"/>
  <c r="AQ63" i="9"/>
  <c r="AQ64" i="9"/>
  <c r="AQ65" i="9"/>
  <c r="AQ66" i="9"/>
  <c r="AQ67" i="9"/>
  <c r="AQ68" i="9"/>
  <c r="AQ69" i="9"/>
  <c r="AQ70" i="9"/>
  <c r="AQ71" i="9"/>
  <c r="AQ72" i="9"/>
  <c r="AQ73" i="9"/>
  <c r="AQ74" i="9"/>
  <c r="AQ75" i="9"/>
  <c r="AQ76" i="9"/>
  <c r="AQ77" i="9"/>
  <c r="AQ78" i="9"/>
  <c r="AQ79" i="9"/>
  <c r="AQ80" i="9"/>
  <c r="AQ81" i="9"/>
  <c r="AQ82" i="9"/>
  <c r="AQ83" i="9"/>
  <c r="AQ84" i="9"/>
  <c r="AQ85" i="9"/>
  <c r="AQ86" i="9"/>
  <c r="AQ87" i="9"/>
  <c r="AQ88" i="9"/>
  <c r="AQ89" i="9"/>
  <c r="AQ90" i="9"/>
  <c r="AQ91" i="9"/>
  <c r="AQ92" i="9"/>
  <c r="AQ93" i="9"/>
  <c r="AQ94" i="9"/>
  <c r="AQ95" i="9"/>
  <c r="AQ96" i="9"/>
  <c r="AQ97" i="9"/>
  <c r="AQ98" i="9"/>
  <c r="AQ99" i="9"/>
  <c r="AQ100" i="9"/>
  <c r="AQ101" i="9"/>
  <c r="AQ102" i="9"/>
  <c r="AQ103" i="9"/>
  <c r="AQ104" i="9"/>
  <c r="AQ105" i="9"/>
  <c r="AQ106" i="9"/>
  <c r="AQ107" i="9"/>
  <c r="AQ108" i="9"/>
  <c r="AQ109" i="9"/>
  <c r="AQ110" i="9"/>
  <c r="AQ111" i="9"/>
  <c r="AQ112" i="9"/>
  <c r="AQ12" i="9"/>
  <c r="AE63" i="6" l="1"/>
  <c r="AM62" i="8"/>
  <c r="AN62" i="8" s="1"/>
  <c r="J55" i="13" l="1"/>
  <c r="K55" i="13" s="1"/>
  <c r="J54" i="13"/>
  <c r="K54" i="13" s="1"/>
  <c r="J53" i="13"/>
  <c r="K53" i="13" s="1"/>
  <c r="J52" i="13"/>
  <c r="K52" i="13" s="1"/>
  <c r="J51" i="13"/>
  <c r="K51" i="13" s="1"/>
  <c r="J50" i="13"/>
  <c r="J49" i="13"/>
  <c r="K49" i="13" s="1"/>
  <c r="J48" i="13"/>
  <c r="K48" i="13" s="1"/>
  <c r="K47" i="13"/>
  <c r="J47" i="13"/>
  <c r="J46" i="13"/>
  <c r="K46" i="13" s="1"/>
  <c r="J45" i="13"/>
  <c r="K45" i="13" s="1"/>
  <c r="J44" i="13"/>
  <c r="K44" i="13" s="1"/>
  <c r="J42" i="13"/>
  <c r="K42" i="13" s="1"/>
  <c r="J41" i="13"/>
  <c r="K41" i="13" s="1"/>
  <c r="J40" i="13"/>
  <c r="K40" i="13" s="1"/>
  <c r="K39" i="13"/>
  <c r="J39" i="13"/>
  <c r="J38" i="13"/>
  <c r="K38" i="13" s="1"/>
  <c r="J37" i="13"/>
  <c r="K37" i="13" s="1"/>
  <c r="J36" i="13"/>
  <c r="K36" i="13" s="1"/>
  <c r="K35" i="13"/>
  <c r="J35" i="13"/>
  <c r="J13" i="13"/>
  <c r="J10" i="13"/>
  <c r="J11" i="13"/>
  <c r="K11" i="13" s="1"/>
  <c r="J12" i="13"/>
  <c r="K12" i="13" s="1"/>
  <c r="J14" i="13"/>
  <c r="J15" i="13"/>
  <c r="K15" i="13" s="1"/>
  <c r="J16" i="13"/>
  <c r="K16" i="13" s="1"/>
  <c r="J17" i="13"/>
  <c r="K17" i="13" s="1"/>
  <c r="J18" i="13"/>
  <c r="K18" i="13" s="1"/>
  <c r="J19" i="13"/>
  <c r="K19" i="13" s="1"/>
  <c r="J20" i="13"/>
  <c r="K20" i="13" s="1"/>
  <c r="J21" i="13"/>
  <c r="K21" i="13" s="1"/>
  <c r="J22" i="13"/>
  <c r="K22" i="13"/>
  <c r="J23" i="13"/>
  <c r="K23" i="13" s="1"/>
  <c r="J24" i="13"/>
  <c r="K24" i="13"/>
  <c r="J25" i="13"/>
  <c r="J26" i="13"/>
  <c r="J27" i="13"/>
  <c r="J28" i="13"/>
  <c r="K28" i="13"/>
  <c r="J29" i="13"/>
  <c r="K29" i="13" s="1"/>
  <c r="J30" i="13"/>
  <c r="K30" i="13"/>
  <c r="J31" i="13"/>
  <c r="J32" i="13"/>
  <c r="K32" i="13" s="1"/>
  <c r="J33" i="13"/>
  <c r="K9" i="13"/>
  <c r="J9" i="13"/>
  <c r="B34" i="13"/>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V63" i="12"/>
  <c r="Z63" i="12" s="1"/>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W8" i="12"/>
  <c r="K8" i="12"/>
  <c r="W6" i="12"/>
  <c r="G6" i="12"/>
  <c r="O5" i="12"/>
  <c r="G5" i="12"/>
  <c r="AG79" i="9" l="1"/>
  <c r="AH79" i="9" s="1"/>
  <c r="AC13" i="9"/>
  <c r="P13" i="9"/>
  <c r="AC15" i="9"/>
  <c r="P15" i="9"/>
  <c r="AG20" i="9"/>
  <c r="AH20" i="9" s="1"/>
  <c r="P28" i="9"/>
  <c r="AG28" i="9"/>
  <c r="AH28" i="9" s="1"/>
  <c r="AG30" i="9"/>
  <c r="AH30" i="9" s="1"/>
  <c r="P30" i="9"/>
  <c r="AC30" i="9"/>
  <c r="AC10" i="9"/>
  <c r="AC83" i="9"/>
  <c r="P83" i="9"/>
  <c r="AG83" i="9"/>
  <c r="AH83" i="9" s="1"/>
  <c r="P82" i="9"/>
  <c r="P81" i="9"/>
  <c r="AC80" i="9"/>
  <c r="P80" i="9"/>
  <c r="AC79" i="9"/>
  <c r="AD79" i="9" s="1"/>
  <c r="AE79" i="9" s="1"/>
  <c r="P79" i="9"/>
  <c r="P78" i="9"/>
  <c r="P77" i="9"/>
  <c r="AC76" i="9"/>
  <c r="P76" i="9"/>
  <c r="P75" i="9"/>
  <c r="AC74" i="9"/>
  <c r="AC72" i="9"/>
  <c r="P72" i="9"/>
  <c r="P71" i="9"/>
  <c r="AC70" i="9"/>
  <c r="AC67" i="9"/>
  <c r="P67" i="9"/>
  <c r="AC66" i="9"/>
  <c r="P66" i="9"/>
  <c r="AC65" i="9"/>
  <c r="AC64" i="9"/>
  <c r="AC63" i="9"/>
  <c r="P63" i="9"/>
  <c r="P14" i="9"/>
  <c r="P17" i="9"/>
  <c r="P18" i="9"/>
  <c r="P19" i="9"/>
  <c r="AC21" i="9"/>
  <c r="P21" i="9"/>
  <c r="AC22" i="9"/>
  <c r="P22" i="9"/>
  <c r="AC23" i="9"/>
  <c r="P23" i="9"/>
  <c r="AC24" i="9"/>
  <c r="P24" i="9"/>
  <c r="AC25" i="9"/>
  <c r="AD31" i="9"/>
  <c r="AE31" i="9" s="1"/>
  <c r="P31" i="9"/>
  <c r="Q31" i="9"/>
  <c r="R31" i="9" s="1"/>
  <c r="P32" i="9"/>
  <c r="Q32" i="9" s="1"/>
  <c r="R32" i="9" s="1"/>
  <c r="AC33" i="9"/>
  <c r="AD33" i="9" s="1"/>
  <c r="AE33" i="9" s="1"/>
  <c r="AC34" i="9"/>
  <c r="AD34" i="9" s="1"/>
  <c r="AE34" i="9" s="1"/>
  <c r="P35" i="9"/>
  <c r="Q35" i="9"/>
  <c r="R35" i="9" s="1"/>
  <c r="P36" i="9"/>
  <c r="Q36" i="9" s="1"/>
  <c r="R36" i="9" s="1"/>
  <c r="AC79" i="8"/>
  <c r="AD79" i="8" s="1"/>
  <c r="AE79" i="8" s="1"/>
  <c r="AC78" i="8"/>
  <c r="AD78" i="8" s="1"/>
  <c r="AE78" i="8" s="1"/>
  <c r="AC77" i="8"/>
  <c r="AD77" i="8" s="1"/>
  <c r="AE77" i="8" s="1"/>
  <c r="AC76" i="8"/>
  <c r="AD76" i="8" s="1"/>
  <c r="AE76" i="8" s="1"/>
  <c r="AG74" i="8"/>
  <c r="AH74" i="8" s="1"/>
  <c r="P74" i="8"/>
  <c r="AG73" i="8"/>
  <c r="AH73" i="8" s="1"/>
  <c r="AC66" i="8"/>
  <c r="AD66" i="8" s="1"/>
  <c r="AE66" i="8" s="1"/>
  <c r="AG19" i="8"/>
  <c r="AH19" i="8" s="1"/>
  <c r="AC22" i="8"/>
  <c r="AD22" i="8" s="1"/>
  <c r="AE22" i="8" s="1"/>
  <c r="AG23" i="8"/>
  <c r="AH23" i="8" s="1"/>
  <c r="P23" i="8"/>
  <c r="P27" i="8"/>
  <c r="AG27" i="8"/>
  <c r="AH27" i="8" s="1"/>
  <c r="AG29" i="8"/>
  <c r="AH29" i="8" s="1"/>
  <c r="AJ36" i="8"/>
  <c r="AJ37" i="8"/>
  <c r="AJ38" i="8"/>
  <c r="J39" i="12" s="1"/>
  <c r="AJ39" i="8"/>
  <c r="AJ40" i="8"/>
  <c r="AJ41" i="8"/>
  <c r="AJ42" i="8"/>
  <c r="J43" i="12" s="1"/>
  <c r="AJ43" i="8"/>
  <c r="AJ44" i="8"/>
  <c r="AJ45" i="8"/>
  <c r="AJ46" i="8"/>
  <c r="J47" i="12" s="1"/>
  <c r="AJ47" i="8"/>
  <c r="AJ48" i="8"/>
  <c r="AJ49" i="8"/>
  <c r="AJ50" i="8"/>
  <c r="J51" i="12" s="1"/>
  <c r="AJ51" i="8"/>
  <c r="AJ52" i="8"/>
  <c r="AJ53" i="8"/>
  <c r="AJ54" i="8"/>
  <c r="J55" i="12" s="1"/>
  <c r="AJ55" i="8"/>
  <c r="AJ56" i="8"/>
  <c r="AJ57" i="8"/>
  <c r="AJ58" i="8"/>
  <c r="J59" i="12" s="1"/>
  <c r="AJ59" i="8"/>
  <c r="AJ60" i="8"/>
  <c r="AJ61" i="8"/>
  <c r="AG63" i="8"/>
  <c r="AH63" i="8"/>
  <c r="P10" i="8"/>
  <c r="P63" i="8"/>
  <c r="AG64" i="8"/>
  <c r="AH64" i="8" s="1"/>
  <c r="AG65" i="8"/>
  <c r="AH65" i="8" s="1"/>
  <c r="AG66" i="8"/>
  <c r="AH66" i="8" s="1"/>
  <c r="P66" i="8"/>
  <c r="AG67" i="8"/>
  <c r="AH67" i="8" s="1"/>
  <c r="P67" i="8"/>
  <c r="AG68" i="8"/>
  <c r="AH68" i="8" s="1"/>
  <c r="AG69" i="8"/>
  <c r="AH69" i="8" s="1"/>
  <c r="AG70" i="8"/>
  <c r="AH70" i="8" s="1"/>
  <c r="P70" i="8"/>
  <c r="AC70" i="8"/>
  <c r="AD70" i="8" s="1"/>
  <c r="AE70" i="8" s="1"/>
  <c r="AG71" i="8"/>
  <c r="AH71" i="8" s="1"/>
  <c r="P71" i="8"/>
  <c r="AC71" i="8"/>
  <c r="AD71" i="8" s="1"/>
  <c r="AE71" i="8" s="1"/>
  <c r="AG72" i="8"/>
  <c r="AH72" i="8" s="1"/>
  <c r="P72" i="8"/>
  <c r="AC72" i="8"/>
  <c r="AD72" i="8" s="1"/>
  <c r="AE72" i="8" s="1"/>
  <c r="P73" i="8"/>
  <c r="Q73" i="8" s="1"/>
  <c r="R73" i="8" s="1"/>
  <c r="AG75" i="8"/>
  <c r="AH75" i="8" s="1"/>
  <c r="P75" i="8"/>
  <c r="AC75" i="8"/>
  <c r="AD75" i="8" s="1"/>
  <c r="AE75" i="8" s="1"/>
  <c r="AG76" i="8"/>
  <c r="AH76" i="8" s="1"/>
  <c r="P76" i="8"/>
  <c r="AG77" i="8"/>
  <c r="AH77" i="8" s="1"/>
  <c r="P77" i="8"/>
  <c r="AG78" i="8"/>
  <c r="AH78" i="8" s="1"/>
  <c r="P78" i="8"/>
  <c r="AG79" i="8"/>
  <c r="AH79" i="8" s="1"/>
  <c r="AG80" i="8"/>
  <c r="AH80" i="8" s="1"/>
  <c r="P80" i="8"/>
  <c r="AC80" i="8"/>
  <c r="AD80" i="8" s="1"/>
  <c r="AE80" i="8" s="1"/>
  <c r="AG81" i="8"/>
  <c r="AH81" i="8" s="1"/>
  <c r="P81" i="8"/>
  <c r="AG82" i="8"/>
  <c r="AH82" i="8" s="1"/>
  <c r="AG13" i="8"/>
  <c r="AH13" i="8" s="1"/>
  <c r="P13" i="8"/>
  <c r="AC13" i="8"/>
  <c r="AD13" i="8" s="1"/>
  <c r="AE13" i="8" s="1"/>
  <c r="AG14" i="8"/>
  <c r="AH14" i="8" s="1"/>
  <c r="AG15" i="8"/>
  <c r="AH15" i="8" s="1"/>
  <c r="AG16" i="8"/>
  <c r="AH16" i="8" s="1"/>
  <c r="P16" i="8"/>
  <c r="Q16" i="8" s="1"/>
  <c r="R16" i="8" s="1"/>
  <c r="AC16" i="8"/>
  <c r="AD16" i="8" s="1"/>
  <c r="AE16" i="8" s="1"/>
  <c r="AG17" i="8"/>
  <c r="AH17" i="8" s="1"/>
  <c r="AG18" i="8"/>
  <c r="AH18" i="8" s="1"/>
  <c r="P19" i="8"/>
  <c r="AG20" i="8"/>
  <c r="AH20" i="8" s="1"/>
  <c r="P20" i="8"/>
  <c r="AG21" i="8"/>
  <c r="AH21" i="8" s="1"/>
  <c r="AG22" i="8"/>
  <c r="AH22" i="8" s="1"/>
  <c r="AG24" i="8"/>
  <c r="AH24" i="8" s="1"/>
  <c r="AC24" i="8"/>
  <c r="AD24" i="8" s="1"/>
  <c r="AE24" i="8" s="1"/>
  <c r="AG25" i="8"/>
  <c r="AH25" i="8" s="1"/>
  <c r="AG26" i="8"/>
  <c r="AH26" i="8" s="1"/>
  <c r="AG28" i="8"/>
  <c r="AH28" i="8" s="1"/>
  <c r="P28" i="8"/>
  <c r="AC28" i="8"/>
  <c r="AD28" i="8" s="1"/>
  <c r="AE28" i="8" s="1"/>
  <c r="AG30" i="8"/>
  <c r="AH30" i="8" s="1"/>
  <c r="P30" i="8"/>
  <c r="Q30" i="8" s="1"/>
  <c r="R30" i="8" s="1"/>
  <c r="AC30" i="8"/>
  <c r="AD30" i="8" s="1"/>
  <c r="AE30" i="8" s="1"/>
  <c r="AG31" i="8"/>
  <c r="AH31" i="8" s="1"/>
  <c r="AG32" i="8"/>
  <c r="AH32" i="8" s="1"/>
  <c r="AG33" i="8"/>
  <c r="AH33" i="8" s="1"/>
  <c r="P33" i="8"/>
  <c r="Q33" i="8" s="1"/>
  <c r="R33" i="8" s="1"/>
  <c r="AG34" i="8"/>
  <c r="AH34" i="8" s="1"/>
  <c r="P34" i="8"/>
  <c r="Q34" i="8" s="1"/>
  <c r="R34" i="8" s="1"/>
  <c r="AG35" i="8"/>
  <c r="AH35" i="8" s="1"/>
  <c r="AG12" i="8"/>
  <c r="AH12" i="8" s="1"/>
  <c r="AJ112" i="1"/>
  <c r="F113" i="12" s="1"/>
  <c r="AJ112" i="8"/>
  <c r="J113" i="12" s="1"/>
  <c r="AJ112" i="9"/>
  <c r="N113" i="12" s="1"/>
  <c r="AJ112" i="10"/>
  <c r="R113" i="6" s="1"/>
  <c r="AJ111" i="1"/>
  <c r="F112" i="12" s="1"/>
  <c r="AJ111" i="8"/>
  <c r="J112" i="12" s="1"/>
  <c r="AJ111" i="9"/>
  <c r="N112" i="12" s="1"/>
  <c r="AJ111" i="10"/>
  <c r="R112" i="6" s="1"/>
  <c r="AJ110" i="1"/>
  <c r="F111" i="12" s="1"/>
  <c r="AJ110" i="8"/>
  <c r="J111" i="12" s="1"/>
  <c r="AJ110" i="9"/>
  <c r="N111" i="12" s="1"/>
  <c r="AJ110" i="10"/>
  <c r="R111" i="6" s="1"/>
  <c r="AJ109" i="1"/>
  <c r="F110" i="12" s="1"/>
  <c r="AJ109" i="8"/>
  <c r="J110" i="12" s="1"/>
  <c r="AJ109" i="9"/>
  <c r="N110" i="12" s="1"/>
  <c r="AJ109" i="10"/>
  <c r="R110" i="6" s="1"/>
  <c r="AJ108" i="1"/>
  <c r="F109" i="12" s="1"/>
  <c r="AJ108" i="8"/>
  <c r="J109" i="12" s="1"/>
  <c r="AJ108" i="9"/>
  <c r="N109" i="12" s="1"/>
  <c r="AJ108" i="10"/>
  <c r="R109" i="6" s="1"/>
  <c r="AJ107" i="1"/>
  <c r="F108" i="12" s="1"/>
  <c r="AJ107" i="8"/>
  <c r="J108" i="12" s="1"/>
  <c r="AJ107" i="9"/>
  <c r="N108" i="12" s="1"/>
  <c r="AJ107" i="10"/>
  <c r="R108" i="6" s="1"/>
  <c r="AJ106" i="1"/>
  <c r="F107" i="12" s="1"/>
  <c r="AJ106" i="8"/>
  <c r="J107" i="12" s="1"/>
  <c r="AJ106" i="9"/>
  <c r="N107" i="12" s="1"/>
  <c r="AJ106" i="10"/>
  <c r="R107" i="6" s="1"/>
  <c r="AJ105" i="1"/>
  <c r="F106" i="12" s="1"/>
  <c r="AJ105" i="8"/>
  <c r="J106" i="12" s="1"/>
  <c r="AJ105" i="9"/>
  <c r="N106" i="12" s="1"/>
  <c r="AJ105" i="10"/>
  <c r="AJ104" i="1"/>
  <c r="F105" i="12" s="1"/>
  <c r="AJ104" i="8"/>
  <c r="J105" i="12" s="1"/>
  <c r="AJ104" i="9"/>
  <c r="N105" i="12" s="1"/>
  <c r="AJ104" i="10"/>
  <c r="AJ103" i="1"/>
  <c r="F104" i="12" s="1"/>
  <c r="AJ103" i="8"/>
  <c r="J104" i="12" s="1"/>
  <c r="AJ103" i="9"/>
  <c r="N104" i="12" s="1"/>
  <c r="AJ103" i="10"/>
  <c r="AJ102" i="1"/>
  <c r="F103" i="12" s="1"/>
  <c r="AJ102" i="8"/>
  <c r="J103" i="12" s="1"/>
  <c r="AJ102" i="9"/>
  <c r="N103" i="12" s="1"/>
  <c r="AJ102" i="10"/>
  <c r="AJ101" i="1"/>
  <c r="F102" i="12" s="1"/>
  <c r="AJ101" i="8"/>
  <c r="J102" i="12" s="1"/>
  <c r="AJ101" i="9"/>
  <c r="N102" i="12" s="1"/>
  <c r="AJ101" i="10"/>
  <c r="AJ100" i="1"/>
  <c r="F101" i="12" s="1"/>
  <c r="AJ100" i="8"/>
  <c r="J101" i="12" s="1"/>
  <c r="AJ100" i="9"/>
  <c r="N101" i="12" s="1"/>
  <c r="AJ100" i="10"/>
  <c r="AJ99" i="1"/>
  <c r="F100" i="12" s="1"/>
  <c r="AJ99" i="8"/>
  <c r="J100" i="12" s="1"/>
  <c r="AJ99" i="9"/>
  <c r="N100" i="12" s="1"/>
  <c r="AJ99" i="10"/>
  <c r="AJ98" i="1"/>
  <c r="F99" i="12" s="1"/>
  <c r="AJ98" i="8"/>
  <c r="J99" i="12" s="1"/>
  <c r="AJ98" i="9"/>
  <c r="N99" i="12" s="1"/>
  <c r="AJ98" i="10"/>
  <c r="AJ97" i="1"/>
  <c r="F98" i="12" s="1"/>
  <c r="AJ97" i="8"/>
  <c r="J98" i="12" s="1"/>
  <c r="AJ97" i="9"/>
  <c r="N98" i="12" s="1"/>
  <c r="AJ97" i="10"/>
  <c r="AJ96" i="1"/>
  <c r="F97" i="12" s="1"/>
  <c r="AJ96" i="8"/>
  <c r="J97" i="12" s="1"/>
  <c r="AJ96" i="9"/>
  <c r="N97" i="12" s="1"/>
  <c r="AJ96" i="10"/>
  <c r="AJ95" i="1"/>
  <c r="F96" i="12" s="1"/>
  <c r="AJ95" i="8"/>
  <c r="J96" i="12" s="1"/>
  <c r="AJ95" i="9"/>
  <c r="N96" i="12" s="1"/>
  <c r="AJ95" i="10"/>
  <c r="AJ94" i="1"/>
  <c r="F95" i="12" s="1"/>
  <c r="AJ94" i="8"/>
  <c r="J95" i="12" s="1"/>
  <c r="AJ94" i="9"/>
  <c r="N95" i="12" s="1"/>
  <c r="AJ94" i="10"/>
  <c r="AJ93" i="1"/>
  <c r="F94" i="12" s="1"/>
  <c r="AJ93" i="8"/>
  <c r="J94" i="12" s="1"/>
  <c r="AJ93" i="9"/>
  <c r="N94" i="12" s="1"/>
  <c r="AJ93" i="10"/>
  <c r="AJ92" i="1"/>
  <c r="F93" i="12" s="1"/>
  <c r="AJ92" i="8"/>
  <c r="J93" i="12" s="1"/>
  <c r="AJ92" i="9"/>
  <c r="N93" i="12" s="1"/>
  <c r="AJ92" i="10"/>
  <c r="AJ91" i="1"/>
  <c r="F92" i="12" s="1"/>
  <c r="AJ91" i="8"/>
  <c r="J92" i="12" s="1"/>
  <c r="AJ91" i="9"/>
  <c r="N92" i="12" s="1"/>
  <c r="AJ91" i="10"/>
  <c r="AJ90" i="1"/>
  <c r="F91" i="12" s="1"/>
  <c r="AJ90" i="8"/>
  <c r="J91" i="12" s="1"/>
  <c r="AJ90" i="9"/>
  <c r="N91" i="12" s="1"/>
  <c r="AJ90" i="10"/>
  <c r="AJ89" i="1"/>
  <c r="F90" i="12" s="1"/>
  <c r="AJ89" i="8"/>
  <c r="J90" i="12" s="1"/>
  <c r="AJ89" i="9"/>
  <c r="N90" i="12" s="1"/>
  <c r="AJ89" i="10"/>
  <c r="AJ88" i="1"/>
  <c r="F89" i="12" s="1"/>
  <c r="AJ88" i="8"/>
  <c r="J89" i="12" s="1"/>
  <c r="AJ88" i="9"/>
  <c r="N89" i="12" s="1"/>
  <c r="AJ88" i="10"/>
  <c r="AJ87" i="1"/>
  <c r="F88" i="12" s="1"/>
  <c r="AJ87" i="8"/>
  <c r="J88" i="12" s="1"/>
  <c r="AJ87" i="9"/>
  <c r="N88" i="6" s="1"/>
  <c r="AJ87" i="10"/>
  <c r="AJ86" i="1"/>
  <c r="F87" i="12" s="1"/>
  <c r="AJ86" i="8"/>
  <c r="J87" i="12" s="1"/>
  <c r="AJ86" i="9"/>
  <c r="N87" i="6" s="1"/>
  <c r="AJ86" i="10"/>
  <c r="AJ85" i="1"/>
  <c r="F86" i="6" s="1"/>
  <c r="AJ85" i="8"/>
  <c r="J86" i="12" s="1"/>
  <c r="AJ85" i="9"/>
  <c r="N86" i="6" s="1"/>
  <c r="AJ85" i="10"/>
  <c r="AJ84" i="1"/>
  <c r="F85" i="6" s="1"/>
  <c r="AJ84" i="8"/>
  <c r="J85" i="12" s="1"/>
  <c r="AJ84" i="9"/>
  <c r="N85" i="6" s="1"/>
  <c r="AJ84" i="10"/>
  <c r="P10" i="9"/>
  <c r="AG82" i="9"/>
  <c r="AH82" i="9" s="1"/>
  <c r="AC82" i="9"/>
  <c r="AG81" i="9"/>
  <c r="AH81" i="9" s="1"/>
  <c r="AC81" i="9"/>
  <c r="AG80" i="9"/>
  <c r="AH80" i="9" s="1"/>
  <c r="AG78" i="9"/>
  <c r="AH78" i="9" s="1"/>
  <c r="AC78" i="9"/>
  <c r="AD78" i="9" s="1"/>
  <c r="AE78" i="9" s="1"/>
  <c r="AG77" i="9"/>
  <c r="AH77" i="9" s="1"/>
  <c r="AC77" i="9"/>
  <c r="AD77" i="9" s="1"/>
  <c r="AE77" i="9" s="1"/>
  <c r="AG76" i="9"/>
  <c r="AH76" i="9" s="1"/>
  <c r="AG75" i="9"/>
  <c r="AH75" i="9" s="1"/>
  <c r="AC75" i="9"/>
  <c r="AG74" i="9"/>
  <c r="AH74" i="9" s="1"/>
  <c r="AG73" i="9"/>
  <c r="AH73" i="9" s="1"/>
  <c r="AC73" i="9"/>
  <c r="AD73" i="9" s="1"/>
  <c r="AE73" i="9" s="1"/>
  <c r="AG72" i="9"/>
  <c r="AH72" i="9" s="1"/>
  <c r="AG71" i="9"/>
  <c r="AH71" i="9" s="1"/>
  <c r="AC71" i="9"/>
  <c r="AD71" i="9" s="1"/>
  <c r="AE71" i="9" s="1"/>
  <c r="AG70" i="9"/>
  <c r="AH70" i="9" s="1"/>
  <c r="AG69" i="9"/>
  <c r="AH69" i="9" s="1"/>
  <c r="AC69" i="9"/>
  <c r="AD69" i="9" s="1"/>
  <c r="AE69" i="9" s="1"/>
  <c r="AG68" i="9"/>
  <c r="AH68" i="9" s="1"/>
  <c r="AC68" i="9"/>
  <c r="AG67" i="9"/>
  <c r="AH67" i="9" s="1"/>
  <c r="AG66" i="9"/>
  <c r="AH66" i="9" s="1"/>
  <c r="AG65" i="9"/>
  <c r="AH65" i="9" s="1"/>
  <c r="AG64" i="9"/>
  <c r="AH64" i="9" s="1"/>
  <c r="AG63" i="9"/>
  <c r="AH63" i="9" s="1"/>
  <c r="AJ61" i="1"/>
  <c r="AJ61" i="9"/>
  <c r="N62" i="12" s="1"/>
  <c r="AJ61" i="10"/>
  <c r="AJ60" i="1"/>
  <c r="AJ60" i="9"/>
  <c r="N61" i="6" s="1"/>
  <c r="AJ60" i="10"/>
  <c r="AJ59" i="1"/>
  <c r="AJ59" i="9"/>
  <c r="N60" i="12" s="1"/>
  <c r="AJ59" i="10"/>
  <c r="R60" i="6" s="1"/>
  <c r="AD60" i="6" s="1"/>
  <c r="AJ58" i="1"/>
  <c r="AJ58" i="9"/>
  <c r="N59" i="12" s="1"/>
  <c r="AJ58" i="10"/>
  <c r="AJ57" i="1"/>
  <c r="AJ57" i="9"/>
  <c r="N58" i="12" s="1"/>
  <c r="AJ57" i="10"/>
  <c r="AJ56" i="1"/>
  <c r="AJ56" i="9"/>
  <c r="AJ56" i="10"/>
  <c r="AJ55" i="1"/>
  <c r="AJ55" i="9"/>
  <c r="N56" i="12" s="1"/>
  <c r="AJ55" i="10"/>
  <c r="AJ54" i="1"/>
  <c r="AJ54" i="9"/>
  <c r="N55" i="12" s="1"/>
  <c r="AJ54" i="10"/>
  <c r="R55" i="6" s="1"/>
  <c r="AD55" i="6" s="1"/>
  <c r="AJ53" i="1"/>
  <c r="AJ53" i="9"/>
  <c r="N54" i="12" s="1"/>
  <c r="AJ53" i="10"/>
  <c r="AJ52" i="1"/>
  <c r="AJ52" i="9"/>
  <c r="N53" i="6" s="1"/>
  <c r="AJ52" i="10"/>
  <c r="AJ51" i="1"/>
  <c r="AJ51" i="9"/>
  <c r="N52" i="12" s="1"/>
  <c r="AJ51" i="10"/>
  <c r="R52" i="6" s="1"/>
  <c r="AD52" i="6" s="1"/>
  <c r="AJ50" i="1"/>
  <c r="AJ50" i="9"/>
  <c r="N51" i="12" s="1"/>
  <c r="AJ50" i="10"/>
  <c r="AJ49" i="1"/>
  <c r="AJ49" i="9"/>
  <c r="N50" i="12" s="1"/>
  <c r="AJ49" i="10"/>
  <c r="AJ48" i="1"/>
  <c r="AJ48" i="9"/>
  <c r="N49" i="6" s="1"/>
  <c r="AJ48" i="10"/>
  <c r="AJ47" i="1"/>
  <c r="AJ47" i="9"/>
  <c r="N48" i="12" s="1"/>
  <c r="AJ47" i="10"/>
  <c r="AJ46" i="1"/>
  <c r="AJ46" i="9"/>
  <c r="N47" i="6" s="1"/>
  <c r="AJ46" i="10"/>
  <c r="R47" i="6" s="1"/>
  <c r="AD47" i="6" s="1"/>
  <c r="AJ45" i="1"/>
  <c r="AJ45" i="9"/>
  <c r="N46" i="12" s="1"/>
  <c r="AJ45" i="10"/>
  <c r="AJ44" i="1"/>
  <c r="AJ44" i="9"/>
  <c r="N45" i="6" s="1"/>
  <c r="AJ44" i="10"/>
  <c r="AJ43" i="1"/>
  <c r="AJ43" i="9"/>
  <c r="N44" i="12" s="1"/>
  <c r="AJ43" i="10"/>
  <c r="R44" i="6" s="1"/>
  <c r="AD44" i="6" s="1"/>
  <c r="AJ42" i="1"/>
  <c r="AJ42" i="9"/>
  <c r="N43" i="12" s="1"/>
  <c r="AJ42" i="10"/>
  <c r="R43" i="6" s="1"/>
  <c r="AD43" i="6" s="1"/>
  <c r="AJ41" i="1"/>
  <c r="AJ41" i="9"/>
  <c r="N42" i="12" s="1"/>
  <c r="AJ41" i="10"/>
  <c r="AJ40" i="1"/>
  <c r="AJ40" i="9"/>
  <c r="N41" i="6" s="1"/>
  <c r="AJ40" i="10"/>
  <c r="AJ39" i="1"/>
  <c r="AJ39" i="9"/>
  <c r="N40" i="12" s="1"/>
  <c r="AJ39" i="10"/>
  <c r="AJ38" i="1"/>
  <c r="AJ38" i="9"/>
  <c r="N39" i="6" s="1"/>
  <c r="AJ38" i="10"/>
  <c r="R39" i="6" s="1"/>
  <c r="AD39" i="6" s="1"/>
  <c r="AJ37" i="1"/>
  <c r="AJ37" i="9"/>
  <c r="N38" i="12" s="1"/>
  <c r="AJ37" i="10"/>
  <c r="AJ36" i="1"/>
  <c r="F37" i="6" s="1"/>
  <c r="AG36" i="9"/>
  <c r="AH36" i="9" s="1"/>
  <c r="AC36" i="9"/>
  <c r="AD36" i="9" s="1"/>
  <c r="AE36" i="9" s="1"/>
  <c r="AG35" i="9"/>
  <c r="AH35" i="9" s="1"/>
  <c r="AC35" i="9"/>
  <c r="AD35" i="9" s="1"/>
  <c r="AE35" i="9" s="1"/>
  <c r="AG34" i="9"/>
  <c r="AH34" i="9" s="1"/>
  <c r="AG33" i="9"/>
  <c r="AH33" i="9" s="1"/>
  <c r="AG32" i="9"/>
  <c r="AH32" i="9" s="1"/>
  <c r="AC32" i="9"/>
  <c r="AD32" i="9" s="1"/>
  <c r="AE32" i="9" s="1"/>
  <c r="AG31" i="9"/>
  <c r="AH31" i="9" s="1"/>
  <c r="AC31" i="9"/>
  <c r="AG29" i="9"/>
  <c r="AH29" i="9" s="1"/>
  <c r="AC29" i="9"/>
  <c r="AC28" i="9"/>
  <c r="AD28" i="9" s="1"/>
  <c r="AE28" i="9" s="1"/>
  <c r="AG27" i="9"/>
  <c r="AH27" i="9" s="1"/>
  <c r="AC27" i="9"/>
  <c r="AG26" i="9"/>
  <c r="AH26" i="9" s="1"/>
  <c r="AC26" i="9"/>
  <c r="AD26" i="9" s="1"/>
  <c r="AE26" i="9" s="1"/>
  <c r="AG25" i="9"/>
  <c r="AH25" i="9" s="1"/>
  <c r="AG24" i="9"/>
  <c r="AH24" i="9" s="1"/>
  <c r="AG23" i="9"/>
  <c r="AH23" i="9" s="1"/>
  <c r="AG22" i="9"/>
  <c r="AH22" i="9" s="1"/>
  <c r="AG21" i="9"/>
  <c r="AH21" i="9" s="1"/>
  <c r="AG19" i="9"/>
  <c r="AH19" i="9" s="1"/>
  <c r="AC19" i="9"/>
  <c r="AD19" i="9" s="1"/>
  <c r="AE19" i="9" s="1"/>
  <c r="AG18" i="9"/>
  <c r="AH18" i="9" s="1"/>
  <c r="AC18" i="9"/>
  <c r="AD18" i="9" s="1"/>
  <c r="AE18" i="9" s="1"/>
  <c r="AG17" i="9"/>
  <c r="AH17" i="9" s="1"/>
  <c r="AC17" i="9"/>
  <c r="AG16" i="9"/>
  <c r="AH16" i="9" s="1"/>
  <c r="AC16" i="9"/>
  <c r="AG15" i="9"/>
  <c r="AH15" i="9" s="1"/>
  <c r="AG14" i="9"/>
  <c r="AH14" i="9" s="1"/>
  <c r="AC14" i="9"/>
  <c r="AG13" i="9"/>
  <c r="AH13" i="9" s="1"/>
  <c r="AG12" i="9"/>
  <c r="AH12" i="9" s="1"/>
  <c r="AC12" i="9"/>
  <c r="AD12" i="9" s="1"/>
  <c r="AE12" i="9" s="1"/>
  <c r="U15" i="7"/>
  <c r="E4" i="7"/>
  <c r="E3" i="7"/>
  <c r="E2" i="7"/>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V63" i="6"/>
  <c r="Z63" i="6" s="1"/>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W9" i="6"/>
  <c r="K9" i="6"/>
  <c r="W8" i="6"/>
  <c r="K8" i="6"/>
  <c r="W6" i="6"/>
  <c r="G6" i="6"/>
  <c r="O5" i="6"/>
  <c r="G5" i="6"/>
  <c r="AI112" i="10"/>
  <c r="AG112" i="10"/>
  <c r="AH112" i="10" s="1"/>
  <c r="AC112" i="10"/>
  <c r="AD112" i="10" s="1"/>
  <c r="AE112" i="10" s="1"/>
  <c r="P112" i="10"/>
  <c r="Q112" i="10" s="1"/>
  <c r="R112" i="10" s="1"/>
  <c r="B112" i="10"/>
  <c r="AI111" i="10"/>
  <c r="AG111" i="10"/>
  <c r="AH111" i="10" s="1"/>
  <c r="AC111" i="10"/>
  <c r="AD111" i="10" s="1"/>
  <c r="AE111" i="10" s="1"/>
  <c r="P111" i="10"/>
  <c r="Q111" i="10" s="1"/>
  <c r="R111" i="10" s="1"/>
  <c r="B111" i="10"/>
  <c r="AI110" i="10"/>
  <c r="AG110" i="10"/>
  <c r="AH110" i="10" s="1"/>
  <c r="AC110" i="10"/>
  <c r="AD110" i="10" s="1"/>
  <c r="AE110" i="10" s="1"/>
  <c r="P110" i="10"/>
  <c r="Q110" i="10" s="1"/>
  <c r="R110" i="10" s="1"/>
  <c r="B110" i="10"/>
  <c r="AI109" i="10"/>
  <c r="AG109" i="10"/>
  <c r="AH109" i="10" s="1"/>
  <c r="AC109" i="10"/>
  <c r="AD109" i="10" s="1"/>
  <c r="AE109" i="10" s="1"/>
  <c r="P109" i="10"/>
  <c r="Q109" i="10" s="1"/>
  <c r="R109" i="10" s="1"/>
  <c r="B109" i="10"/>
  <c r="AI108" i="10"/>
  <c r="AG108" i="10"/>
  <c r="AH108" i="10" s="1"/>
  <c r="AC108" i="10"/>
  <c r="AD108" i="10" s="1"/>
  <c r="AE108" i="10" s="1"/>
  <c r="P108" i="10"/>
  <c r="Q108" i="10" s="1"/>
  <c r="R108" i="10" s="1"/>
  <c r="B108" i="10"/>
  <c r="AI107" i="10"/>
  <c r="AG107" i="10"/>
  <c r="AH107" i="10" s="1"/>
  <c r="AC107" i="10"/>
  <c r="AD107" i="10" s="1"/>
  <c r="AE107" i="10" s="1"/>
  <c r="P107" i="10"/>
  <c r="Q107" i="10" s="1"/>
  <c r="R107" i="10" s="1"/>
  <c r="B107" i="10"/>
  <c r="AI106" i="10"/>
  <c r="AG106" i="10"/>
  <c r="AH106" i="10" s="1"/>
  <c r="AC106" i="10"/>
  <c r="AD106" i="10"/>
  <c r="AE106" i="10" s="1"/>
  <c r="P106" i="10"/>
  <c r="Q106" i="10" s="1"/>
  <c r="R106" i="10" s="1"/>
  <c r="B106" i="10"/>
  <c r="AI105" i="10"/>
  <c r="AG105" i="10"/>
  <c r="AH105" i="10" s="1"/>
  <c r="AC105" i="10"/>
  <c r="AD105" i="10" s="1"/>
  <c r="AE105" i="10" s="1"/>
  <c r="P105" i="10"/>
  <c r="Q105" i="10" s="1"/>
  <c r="R105" i="10" s="1"/>
  <c r="B105" i="10"/>
  <c r="AI104" i="10"/>
  <c r="AG104" i="10"/>
  <c r="AH104" i="10" s="1"/>
  <c r="AC104" i="10"/>
  <c r="AD104" i="10" s="1"/>
  <c r="AE104" i="10" s="1"/>
  <c r="P104" i="10"/>
  <c r="Q104" i="10"/>
  <c r="R104" i="10" s="1"/>
  <c r="B104" i="10"/>
  <c r="AI103" i="10"/>
  <c r="AG103" i="10"/>
  <c r="AH103" i="10" s="1"/>
  <c r="AC103" i="10"/>
  <c r="AD103" i="10"/>
  <c r="AE103" i="10" s="1"/>
  <c r="P103" i="10"/>
  <c r="Q103" i="10" s="1"/>
  <c r="R103" i="10" s="1"/>
  <c r="B103" i="10"/>
  <c r="AI102" i="10"/>
  <c r="AG102" i="10"/>
  <c r="AH102" i="10" s="1"/>
  <c r="AC102" i="10"/>
  <c r="AD102" i="10" s="1"/>
  <c r="AE102" i="10" s="1"/>
  <c r="P102" i="10"/>
  <c r="Q102" i="10" s="1"/>
  <c r="R102" i="10" s="1"/>
  <c r="B102" i="10"/>
  <c r="AI101" i="10"/>
  <c r="AG101" i="10"/>
  <c r="AH101" i="10" s="1"/>
  <c r="AC101" i="10"/>
  <c r="AD101" i="10" s="1"/>
  <c r="AE101" i="10" s="1"/>
  <c r="P101" i="10"/>
  <c r="Q101" i="10" s="1"/>
  <c r="R101" i="10" s="1"/>
  <c r="B101" i="10"/>
  <c r="AI100" i="10"/>
  <c r="AG100" i="10"/>
  <c r="AH100" i="10" s="1"/>
  <c r="AC100" i="10"/>
  <c r="AD100" i="10" s="1"/>
  <c r="AE100" i="10" s="1"/>
  <c r="P100" i="10"/>
  <c r="Q100" i="10" s="1"/>
  <c r="R100" i="10" s="1"/>
  <c r="B100" i="10"/>
  <c r="AI99" i="10"/>
  <c r="AG99" i="10"/>
  <c r="AH99" i="10" s="1"/>
  <c r="AC99" i="10"/>
  <c r="AD99" i="10" s="1"/>
  <c r="AE99" i="10" s="1"/>
  <c r="P99" i="10"/>
  <c r="Q99" i="10" s="1"/>
  <c r="R99" i="10" s="1"/>
  <c r="B99" i="10"/>
  <c r="AI98" i="10"/>
  <c r="AG98" i="10"/>
  <c r="AH98" i="10" s="1"/>
  <c r="AC98" i="10"/>
  <c r="AD98" i="10"/>
  <c r="AE98" i="10" s="1"/>
  <c r="P98" i="10"/>
  <c r="Q98" i="10"/>
  <c r="R98" i="10" s="1"/>
  <c r="B98" i="10"/>
  <c r="AI97" i="10"/>
  <c r="AG97" i="10"/>
  <c r="AH97" i="10" s="1"/>
  <c r="AC97" i="10"/>
  <c r="AD97" i="10" s="1"/>
  <c r="AE97" i="10" s="1"/>
  <c r="P97" i="10"/>
  <c r="Q97" i="10" s="1"/>
  <c r="R97" i="10" s="1"/>
  <c r="B97" i="10"/>
  <c r="AI96" i="10"/>
  <c r="AG96" i="10"/>
  <c r="AH96" i="10" s="1"/>
  <c r="AC96" i="10"/>
  <c r="AD96" i="10" s="1"/>
  <c r="AE96" i="10" s="1"/>
  <c r="P96" i="10"/>
  <c r="Q96" i="10"/>
  <c r="R96" i="10" s="1"/>
  <c r="B96" i="10"/>
  <c r="AI95" i="10"/>
  <c r="AG95" i="10"/>
  <c r="AH95" i="10" s="1"/>
  <c r="AC95" i="10"/>
  <c r="AD95" i="10"/>
  <c r="AE95" i="10" s="1"/>
  <c r="P95" i="10"/>
  <c r="Q95" i="10"/>
  <c r="R95" i="10" s="1"/>
  <c r="B95" i="10"/>
  <c r="AI94" i="10"/>
  <c r="AG94" i="10"/>
  <c r="AH94" i="10" s="1"/>
  <c r="AC94" i="10"/>
  <c r="AD94" i="10" s="1"/>
  <c r="AE94" i="10" s="1"/>
  <c r="P94" i="10"/>
  <c r="Q94" i="10"/>
  <c r="R94" i="10" s="1"/>
  <c r="B94" i="10"/>
  <c r="AI93" i="10"/>
  <c r="AG93" i="10"/>
  <c r="AH93" i="10" s="1"/>
  <c r="AC93" i="10"/>
  <c r="AD93" i="10"/>
  <c r="AE93" i="10" s="1"/>
  <c r="P93" i="10"/>
  <c r="Q93" i="10" s="1"/>
  <c r="R93" i="10" s="1"/>
  <c r="B93" i="10"/>
  <c r="AI92" i="10"/>
  <c r="AG92" i="10"/>
  <c r="AH92" i="10" s="1"/>
  <c r="AC92" i="10"/>
  <c r="AD92" i="10" s="1"/>
  <c r="AE92" i="10" s="1"/>
  <c r="P92" i="10"/>
  <c r="Q92" i="10" s="1"/>
  <c r="R92" i="10" s="1"/>
  <c r="B92" i="10"/>
  <c r="AI91" i="10"/>
  <c r="AG91" i="10"/>
  <c r="AH91" i="10" s="1"/>
  <c r="AC91" i="10"/>
  <c r="AD91" i="10" s="1"/>
  <c r="AE91" i="10" s="1"/>
  <c r="P91" i="10"/>
  <c r="Q91" i="10"/>
  <c r="R91" i="10" s="1"/>
  <c r="B91" i="10"/>
  <c r="AI90" i="10"/>
  <c r="AG90" i="10"/>
  <c r="AH90" i="10" s="1"/>
  <c r="AC90" i="10"/>
  <c r="AD90" i="10"/>
  <c r="AE90" i="10" s="1"/>
  <c r="P90" i="10"/>
  <c r="Q90" i="10" s="1"/>
  <c r="R90" i="10" s="1"/>
  <c r="B90" i="10"/>
  <c r="AI89" i="10"/>
  <c r="AG89" i="10"/>
  <c r="AH89" i="10" s="1"/>
  <c r="AC89" i="10"/>
  <c r="AD89" i="10" s="1"/>
  <c r="AE89" i="10" s="1"/>
  <c r="P89" i="10"/>
  <c r="Q89" i="10" s="1"/>
  <c r="R89" i="10" s="1"/>
  <c r="B89" i="10"/>
  <c r="AG88" i="10"/>
  <c r="AH88" i="10" s="1"/>
  <c r="AC88" i="10"/>
  <c r="P88" i="10"/>
  <c r="Q88" i="10" s="1"/>
  <c r="R88" i="10" s="1"/>
  <c r="B88" i="10"/>
  <c r="AG87" i="10"/>
  <c r="AH87" i="10" s="1"/>
  <c r="AC87" i="10"/>
  <c r="P87" i="10"/>
  <c r="B87" i="10"/>
  <c r="AG86" i="10"/>
  <c r="AH86" i="10" s="1"/>
  <c r="AC86" i="10"/>
  <c r="P86" i="10"/>
  <c r="B86" i="10"/>
  <c r="AG85" i="10"/>
  <c r="AH85" i="10" s="1"/>
  <c r="AC85" i="10"/>
  <c r="P85" i="10"/>
  <c r="B85" i="10"/>
  <c r="AG84" i="10"/>
  <c r="AH84" i="10"/>
  <c r="AC84" i="10"/>
  <c r="P84" i="10"/>
  <c r="B84" i="10"/>
  <c r="AG83" i="10"/>
  <c r="AH83" i="10" s="1"/>
  <c r="AC83" i="10"/>
  <c r="P83" i="10"/>
  <c r="B83" i="10"/>
  <c r="AG82" i="10"/>
  <c r="AH82" i="10" s="1"/>
  <c r="AC82" i="10"/>
  <c r="P82" i="10"/>
  <c r="B82" i="10"/>
  <c r="AG81" i="10"/>
  <c r="AH81" i="10" s="1"/>
  <c r="AC81" i="10"/>
  <c r="P81" i="10"/>
  <c r="B81" i="10"/>
  <c r="AG80" i="10"/>
  <c r="AH80" i="10" s="1"/>
  <c r="AC80" i="10"/>
  <c r="P80" i="10"/>
  <c r="B80" i="10"/>
  <c r="AG79" i="10"/>
  <c r="AH79" i="10" s="1"/>
  <c r="AC79" i="10"/>
  <c r="P79" i="10"/>
  <c r="B79" i="10"/>
  <c r="AG78" i="10"/>
  <c r="AH78" i="10" s="1"/>
  <c r="AC78" i="10"/>
  <c r="P78" i="10"/>
  <c r="B78" i="10"/>
  <c r="AG77" i="10"/>
  <c r="AH77" i="10" s="1"/>
  <c r="AC77" i="10"/>
  <c r="P77" i="10"/>
  <c r="B77" i="10"/>
  <c r="AG76" i="10"/>
  <c r="AH76" i="10" s="1"/>
  <c r="AC76" i="10"/>
  <c r="P76" i="10"/>
  <c r="B76" i="10"/>
  <c r="AG75" i="10"/>
  <c r="AH75" i="10" s="1"/>
  <c r="AC75" i="10"/>
  <c r="P75" i="10"/>
  <c r="B75" i="10"/>
  <c r="AG74" i="10"/>
  <c r="AH74" i="10" s="1"/>
  <c r="AC74" i="10"/>
  <c r="P74" i="10"/>
  <c r="B74" i="10"/>
  <c r="AG73" i="10"/>
  <c r="AH73" i="10" s="1"/>
  <c r="AC73" i="10"/>
  <c r="P73" i="10"/>
  <c r="B73" i="10"/>
  <c r="AG72" i="10"/>
  <c r="AH72" i="10" s="1"/>
  <c r="AC72" i="10"/>
  <c r="P72" i="10"/>
  <c r="B72" i="10"/>
  <c r="AG71" i="10"/>
  <c r="AH71" i="10" s="1"/>
  <c r="AC71" i="10"/>
  <c r="P71" i="10"/>
  <c r="B71" i="10"/>
  <c r="AG70" i="10"/>
  <c r="AH70" i="10" s="1"/>
  <c r="AC70" i="10"/>
  <c r="P70" i="10"/>
  <c r="B70" i="10"/>
  <c r="AG69" i="10"/>
  <c r="AH69" i="10" s="1"/>
  <c r="AC69" i="10"/>
  <c r="P69" i="10"/>
  <c r="B69" i="10"/>
  <c r="AG68" i="10"/>
  <c r="AH68" i="10" s="1"/>
  <c r="AC68" i="10"/>
  <c r="P68" i="10"/>
  <c r="B68" i="10"/>
  <c r="AG67" i="10"/>
  <c r="AH67" i="10" s="1"/>
  <c r="AC67" i="10"/>
  <c r="P67" i="10"/>
  <c r="B67" i="10"/>
  <c r="AG66" i="10"/>
  <c r="AH66" i="10" s="1"/>
  <c r="AC66" i="10"/>
  <c r="P66" i="10"/>
  <c r="B66" i="10"/>
  <c r="AG65" i="10"/>
  <c r="AH65" i="10" s="1"/>
  <c r="AC65" i="10"/>
  <c r="P65" i="10"/>
  <c r="B65" i="10"/>
  <c r="AG64" i="10"/>
  <c r="AH64" i="10" s="1"/>
  <c r="AC64" i="10"/>
  <c r="P64" i="10"/>
  <c r="B64" i="10"/>
  <c r="AG63" i="10"/>
  <c r="AH63" i="10" s="1"/>
  <c r="AC63" i="10"/>
  <c r="P63" i="10"/>
  <c r="B63" i="10"/>
  <c r="AI61" i="10"/>
  <c r="AG61" i="10"/>
  <c r="AH61" i="10" s="1"/>
  <c r="AC61" i="10"/>
  <c r="AD61" i="10" s="1"/>
  <c r="AE61" i="10" s="1"/>
  <c r="P61" i="10"/>
  <c r="Q61" i="10" s="1"/>
  <c r="R61" i="10" s="1"/>
  <c r="B61" i="10"/>
  <c r="AI60" i="10"/>
  <c r="AG60" i="10"/>
  <c r="AH60" i="10" s="1"/>
  <c r="AC60" i="10"/>
  <c r="AD60" i="10" s="1"/>
  <c r="AE60" i="10" s="1"/>
  <c r="P60" i="10"/>
  <c r="Q60" i="10" s="1"/>
  <c r="R60" i="10" s="1"/>
  <c r="B60" i="10"/>
  <c r="AI59" i="10"/>
  <c r="AG59" i="10"/>
  <c r="AH59" i="10" s="1"/>
  <c r="AC59" i="10"/>
  <c r="AD59" i="10" s="1"/>
  <c r="AE59" i="10" s="1"/>
  <c r="P59" i="10"/>
  <c r="Q59" i="10"/>
  <c r="R59" i="10" s="1"/>
  <c r="B59" i="10"/>
  <c r="R59" i="6"/>
  <c r="AD59" i="6" s="1"/>
  <c r="AI58" i="10"/>
  <c r="AG58" i="10"/>
  <c r="AH58" i="10" s="1"/>
  <c r="AC58" i="10"/>
  <c r="AD58" i="10" s="1"/>
  <c r="AE58" i="10" s="1"/>
  <c r="P58" i="10"/>
  <c r="Q58" i="10" s="1"/>
  <c r="R58" i="10" s="1"/>
  <c r="B58" i="10"/>
  <c r="AI57" i="10"/>
  <c r="AG57" i="10"/>
  <c r="AH57" i="10" s="1"/>
  <c r="AC57" i="10"/>
  <c r="AD57" i="10" s="1"/>
  <c r="AE57" i="10" s="1"/>
  <c r="P57" i="10"/>
  <c r="Q57" i="10" s="1"/>
  <c r="R57" i="10" s="1"/>
  <c r="B57" i="10"/>
  <c r="AI56" i="10"/>
  <c r="AG56" i="10"/>
  <c r="AH56" i="10" s="1"/>
  <c r="AC56" i="10"/>
  <c r="AD56" i="10" s="1"/>
  <c r="AE56" i="10" s="1"/>
  <c r="P56" i="10"/>
  <c r="Q56" i="10" s="1"/>
  <c r="R56" i="10" s="1"/>
  <c r="B56" i="10"/>
  <c r="AI55" i="10"/>
  <c r="AG55" i="10"/>
  <c r="AH55" i="10" s="1"/>
  <c r="AC55" i="10"/>
  <c r="AD55" i="10" s="1"/>
  <c r="AE55" i="10" s="1"/>
  <c r="P55" i="10"/>
  <c r="Q55" i="10" s="1"/>
  <c r="R55" i="10" s="1"/>
  <c r="B55" i="10"/>
  <c r="AI54" i="10"/>
  <c r="AG54" i="10"/>
  <c r="AH54" i="10" s="1"/>
  <c r="AC54" i="10"/>
  <c r="AD54" i="10" s="1"/>
  <c r="AE54" i="10" s="1"/>
  <c r="P54" i="10"/>
  <c r="Q54" i="10" s="1"/>
  <c r="R54" i="10" s="1"/>
  <c r="B54" i="10"/>
  <c r="AI53" i="10"/>
  <c r="AG53" i="10"/>
  <c r="AH53" i="10" s="1"/>
  <c r="AC53" i="10"/>
  <c r="AD53" i="10" s="1"/>
  <c r="AE53" i="10" s="1"/>
  <c r="P53" i="10"/>
  <c r="Q53" i="10"/>
  <c r="R53" i="10" s="1"/>
  <c r="B53" i="10"/>
  <c r="AI52" i="10"/>
  <c r="AG52" i="10"/>
  <c r="AH52" i="10" s="1"/>
  <c r="AC52" i="10"/>
  <c r="AD52" i="10" s="1"/>
  <c r="AE52" i="10" s="1"/>
  <c r="P52" i="10"/>
  <c r="Q52" i="10" s="1"/>
  <c r="R52" i="10" s="1"/>
  <c r="B52" i="10"/>
  <c r="AI51" i="10"/>
  <c r="AG51" i="10"/>
  <c r="AH51" i="10" s="1"/>
  <c r="AC51" i="10"/>
  <c r="AD51" i="10" s="1"/>
  <c r="AE51" i="10" s="1"/>
  <c r="P51" i="10"/>
  <c r="Q51" i="10" s="1"/>
  <c r="R51" i="10" s="1"/>
  <c r="B51" i="10"/>
  <c r="R51" i="6"/>
  <c r="AD51" i="6" s="1"/>
  <c r="AI50" i="10"/>
  <c r="AG50" i="10"/>
  <c r="AH50" i="10" s="1"/>
  <c r="AC50" i="10"/>
  <c r="AD50" i="10" s="1"/>
  <c r="AE50" i="10" s="1"/>
  <c r="P50" i="10"/>
  <c r="Q50" i="10"/>
  <c r="R50" i="10" s="1"/>
  <c r="B50" i="10"/>
  <c r="AI49" i="10"/>
  <c r="AG49" i="10"/>
  <c r="AH49" i="10" s="1"/>
  <c r="AC49" i="10"/>
  <c r="AD49" i="10" s="1"/>
  <c r="AE49" i="10" s="1"/>
  <c r="P49" i="10"/>
  <c r="Q49" i="10"/>
  <c r="R49" i="10" s="1"/>
  <c r="B49" i="10"/>
  <c r="AI48" i="10"/>
  <c r="AG48" i="10"/>
  <c r="AH48" i="10" s="1"/>
  <c r="AC48" i="10"/>
  <c r="AD48" i="10" s="1"/>
  <c r="AE48" i="10" s="1"/>
  <c r="P48" i="10"/>
  <c r="Q48" i="10"/>
  <c r="R48" i="10" s="1"/>
  <c r="B48" i="10"/>
  <c r="AI47" i="10"/>
  <c r="AG47" i="10"/>
  <c r="AH47" i="10" s="1"/>
  <c r="AC47" i="10"/>
  <c r="AD47" i="10" s="1"/>
  <c r="AE47" i="10" s="1"/>
  <c r="P47" i="10"/>
  <c r="Q47" i="10" s="1"/>
  <c r="R47" i="10" s="1"/>
  <c r="B47" i="10"/>
  <c r="AI46" i="10"/>
  <c r="AG46" i="10"/>
  <c r="AH46" i="10" s="1"/>
  <c r="AC46" i="10"/>
  <c r="AD46" i="10" s="1"/>
  <c r="AE46" i="10" s="1"/>
  <c r="P46" i="10"/>
  <c r="Q46" i="10" s="1"/>
  <c r="R46" i="10" s="1"/>
  <c r="B46" i="10"/>
  <c r="AI45" i="10"/>
  <c r="AG45" i="10"/>
  <c r="AH45" i="10" s="1"/>
  <c r="AC45" i="10"/>
  <c r="AD45" i="10"/>
  <c r="AE45" i="10" s="1"/>
  <c r="P45" i="10"/>
  <c r="Q45" i="10" s="1"/>
  <c r="R45" i="10" s="1"/>
  <c r="B45" i="10"/>
  <c r="AI44" i="10"/>
  <c r="AG44" i="10"/>
  <c r="AH44" i="10" s="1"/>
  <c r="AC44" i="10"/>
  <c r="AD44" i="10" s="1"/>
  <c r="AE44" i="10" s="1"/>
  <c r="P44" i="10"/>
  <c r="Q44" i="10" s="1"/>
  <c r="R44" i="10" s="1"/>
  <c r="B44" i="10"/>
  <c r="AI43" i="10"/>
  <c r="AG43" i="10"/>
  <c r="AH43" i="10" s="1"/>
  <c r="AC43" i="10"/>
  <c r="AD43" i="10" s="1"/>
  <c r="AE43" i="10" s="1"/>
  <c r="P43" i="10"/>
  <c r="Q43" i="10" s="1"/>
  <c r="R43" i="10" s="1"/>
  <c r="B43" i="10"/>
  <c r="AI42" i="10"/>
  <c r="AG42" i="10"/>
  <c r="AH42" i="10" s="1"/>
  <c r="AC42" i="10"/>
  <c r="AD42" i="10"/>
  <c r="AE42" i="10" s="1"/>
  <c r="P42" i="10"/>
  <c r="Q42" i="10" s="1"/>
  <c r="R42" i="10" s="1"/>
  <c r="B42" i="10"/>
  <c r="AI41" i="10"/>
  <c r="AG41" i="10"/>
  <c r="AH41" i="10" s="1"/>
  <c r="AC41" i="10"/>
  <c r="AD41" i="10" s="1"/>
  <c r="AE41" i="10" s="1"/>
  <c r="P41" i="10"/>
  <c r="Q41" i="10"/>
  <c r="R41" i="10" s="1"/>
  <c r="B41" i="10"/>
  <c r="AG40" i="10"/>
  <c r="AH40" i="10" s="1"/>
  <c r="AC40" i="10"/>
  <c r="P40" i="10"/>
  <c r="Q40" i="10" s="1"/>
  <c r="R40" i="10" s="1"/>
  <c r="B40" i="10"/>
  <c r="AG39" i="10"/>
  <c r="AH39" i="10" s="1"/>
  <c r="AC39" i="10"/>
  <c r="AD39" i="10" s="1"/>
  <c r="AE39" i="10" s="1"/>
  <c r="P39" i="10"/>
  <c r="B39" i="10"/>
  <c r="AG38" i="10"/>
  <c r="AH38" i="10" s="1"/>
  <c r="AC38" i="10"/>
  <c r="P38" i="10"/>
  <c r="B38" i="10"/>
  <c r="AG37" i="10"/>
  <c r="AH37" i="10" s="1"/>
  <c r="AC37" i="10"/>
  <c r="AD37" i="10" s="1"/>
  <c r="AE37" i="10" s="1"/>
  <c r="P37" i="10"/>
  <c r="B37" i="10"/>
  <c r="AG36" i="10"/>
  <c r="AH36" i="10" s="1"/>
  <c r="AC36" i="10"/>
  <c r="P36" i="10"/>
  <c r="B36" i="10"/>
  <c r="AG35" i="10"/>
  <c r="AH35" i="10" s="1"/>
  <c r="AC35" i="10"/>
  <c r="P35" i="10"/>
  <c r="B35" i="10"/>
  <c r="AG34" i="10"/>
  <c r="AH34" i="10" s="1"/>
  <c r="AC34" i="10"/>
  <c r="P34" i="10"/>
  <c r="B34" i="10"/>
  <c r="AG33" i="10"/>
  <c r="AH33" i="10" s="1"/>
  <c r="AC33" i="10"/>
  <c r="P33" i="10"/>
  <c r="B33" i="10"/>
  <c r="AG32" i="10"/>
  <c r="AH32" i="10" s="1"/>
  <c r="AC32" i="10"/>
  <c r="P32" i="10"/>
  <c r="B32" i="10"/>
  <c r="AG31" i="10"/>
  <c r="AH31" i="10" s="1"/>
  <c r="AC31" i="10"/>
  <c r="P31" i="10"/>
  <c r="B31" i="10"/>
  <c r="AG30" i="10"/>
  <c r="AH30" i="10" s="1"/>
  <c r="AC30" i="10"/>
  <c r="P30" i="10"/>
  <c r="B30" i="10"/>
  <c r="AG29" i="10"/>
  <c r="AH29" i="10" s="1"/>
  <c r="AC29" i="10"/>
  <c r="P29" i="10"/>
  <c r="B29" i="10"/>
  <c r="AG28" i="10"/>
  <c r="AH28" i="10" s="1"/>
  <c r="AC28" i="10"/>
  <c r="P28" i="10"/>
  <c r="B28" i="10"/>
  <c r="AG27" i="10"/>
  <c r="AH27" i="10" s="1"/>
  <c r="AC27" i="10"/>
  <c r="P27" i="10"/>
  <c r="B27" i="10"/>
  <c r="AG26" i="10"/>
  <c r="AH26" i="10" s="1"/>
  <c r="AC26" i="10"/>
  <c r="P26" i="10"/>
  <c r="B26" i="10"/>
  <c r="AG25" i="10"/>
  <c r="AH25" i="10" s="1"/>
  <c r="AC25" i="10"/>
  <c r="P25" i="10"/>
  <c r="B25" i="10"/>
  <c r="AG24" i="10"/>
  <c r="AH24" i="10" s="1"/>
  <c r="AC24" i="10"/>
  <c r="P24" i="10"/>
  <c r="B24" i="10"/>
  <c r="AG23" i="10"/>
  <c r="AH23" i="10" s="1"/>
  <c r="AC23" i="10"/>
  <c r="P23" i="10"/>
  <c r="B23" i="10"/>
  <c r="AG22" i="10"/>
  <c r="AH22" i="10" s="1"/>
  <c r="AC22" i="10"/>
  <c r="P22" i="10"/>
  <c r="B22" i="10"/>
  <c r="AG21" i="10"/>
  <c r="AH21" i="10" s="1"/>
  <c r="AC21" i="10"/>
  <c r="P21" i="10"/>
  <c r="B21" i="10"/>
  <c r="AG20" i="10"/>
  <c r="AH20" i="10" s="1"/>
  <c r="AC20" i="10"/>
  <c r="P20" i="10"/>
  <c r="B20" i="10"/>
  <c r="AG19" i="10"/>
  <c r="AH19" i="10" s="1"/>
  <c r="AC19" i="10"/>
  <c r="P19" i="10"/>
  <c r="B19" i="10"/>
  <c r="AG18" i="10"/>
  <c r="AH18" i="10"/>
  <c r="AC18" i="10"/>
  <c r="P18" i="10"/>
  <c r="B18" i="10"/>
  <c r="AG17" i="10"/>
  <c r="AH17" i="10" s="1"/>
  <c r="AC17" i="10"/>
  <c r="P17" i="10"/>
  <c r="B17" i="10"/>
  <c r="AG16" i="10"/>
  <c r="AH16" i="10" s="1"/>
  <c r="AC16" i="10"/>
  <c r="AC10" i="10"/>
  <c r="P16" i="10"/>
  <c r="B16" i="10"/>
  <c r="AG15" i="10"/>
  <c r="AH15" i="10" s="1"/>
  <c r="AC15" i="10"/>
  <c r="P15" i="10"/>
  <c r="B15" i="10"/>
  <c r="AG14" i="10"/>
  <c r="AH14" i="10" s="1"/>
  <c r="AC14" i="10"/>
  <c r="P14" i="10"/>
  <c r="B14" i="10"/>
  <c r="AG13" i="10"/>
  <c r="AH13" i="10" s="1"/>
  <c r="AC13" i="10"/>
  <c r="P13" i="10"/>
  <c r="P10" i="10"/>
  <c r="B13" i="10"/>
  <c r="AG12" i="10"/>
  <c r="AH12" i="10" s="1"/>
  <c r="AC12" i="10"/>
  <c r="P12" i="10"/>
  <c r="B12" i="10"/>
  <c r="AG7" i="10"/>
  <c r="S7" i="10"/>
  <c r="K7" i="10"/>
  <c r="AG5" i="10"/>
  <c r="X5" i="10"/>
  <c r="G5" i="10"/>
  <c r="O4" i="10"/>
  <c r="G4" i="10"/>
  <c r="AI112" i="9"/>
  <c r="AG112" i="9"/>
  <c r="AH112" i="9" s="1"/>
  <c r="AC112" i="9"/>
  <c r="AD112" i="9"/>
  <c r="AE112" i="9" s="1"/>
  <c r="P112" i="9"/>
  <c r="Q112" i="9" s="1"/>
  <c r="R112" i="9" s="1"/>
  <c r="B112" i="9"/>
  <c r="N112" i="6"/>
  <c r="AI111" i="9"/>
  <c r="AG111" i="9"/>
  <c r="AH111" i="9" s="1"/>
  <c r="AC111" i="9"/>
  <c r="AD111" i="9" s="1"/>
  <c r="AE111" i="9" s="1"/>
  <c r="P111" i="9"/>
  <c r="Q111" i="9"/>
  <c r="R111" i="9" s="1"/>
  <c r="B111" i="9"/>
  <c r="AI110" i="9"/>
  <c r="AG110" i="9"/>
  <c r="AH110" i="9" s="1"/>
  <c r="AC110" i="9"/>
  <c r="AD110" i="9"/>
  <c r="AE110" i="9" s="1"/>
  <c r="P110" i="9"/>
  <c r="Q110" i="9"/>
  <c r="R110" i="9" s="1"/>
  <c r="B110" i="9"/>
  <c r="AI109" i="9"/>
  <c r="AG109" i="9"/>
  <c r="AH109" i="9"/>
  <c r="AC109" i="9"/>
  <c r="AD109" i="9"/>
  <c r="AE109" i="9" s="1"/>
  <c r="P109" i="9"/>
  <c r="Q109" i="9" s="1"/>
  <c r="R109" i="9" s="1"/>
  <c r="B109" i="9"/>
  <c r="AI108" i="9"/>
  <c r="AG108" i="9"/>
  <c r="AH108" i="9"/>
  <c r="AC108" i="9"/>
  <c r="AD108" i="9"/>
  <c r="AE108" i="9" s="1"/>
  <c r="P108" i="9"/>
  <c r="Q108" i="9" s="1"/>
  <c r="R108" i="9" s="1"/>
  <c r="B108" i="9"/>
  <c r="AI107" i="9"/>
  <c r="AG107" i="9"/>
  <c r="AH107" i="9" s="1"/>
  <c r="AC107" i="9"/>
  <c r="AD107" i="9" s="1"/>
  <c r="AE107" i="9" s="1"/>
  <c r="P107" i="9"/>
  <c r="Q107" i="9"/>
  <c r="R107" i="9" s="1"/>
  <c r="B107" i="9"/>
  <c r="AI106" i="9"/>
  <c r="AG106" i="9"/>
  <c r="AH106" i="9" s="1"/>
  <c r="AC106" i="9"/>
  <c r="AD106" i="9"/>
  <c r="AE106" i="9" s="1"/>
  <c r="P106" i="9"/>
  <c r="Q106" i="9" s="1"/>
  <c r="R106" i="9" s="1"/>
  <c r="B106" i="9"/>
  <c r="AI105" i="9"/>
  <c r="AG105" i="9"/>
  <c r="AH105" i="9" s="1"/>
  <c r="AC105" i="9"/>
  <c r="AD105" i="9" s="1"/>
  <c r="AE105" i="9" s="1"/>
  <c r="P105" i="9"/>
  <c r="Q105" i="9" s="1"/>
  <c r="R105" i="9" s="1"/>
  <c r="B105" i="9"/>
  <c r="AI104" i="9"/>
  <c r="AG104" i="9"/>
  <c r="AH104" i="9" s="1"/>
  <c r="AC104" i="9"/>
  <c r="AD104" i="9" s="1"/>
  <c r="AE104" i="9" s="1"/>
  <c r="P104" i="9"/>
  <c r="Q104" i="9"/>
  <c r="R104" i="9" s="1"/>
  <c r="B104" i="9"/>
  <c r="AI103" i="9"/>
  <c r="AG103" i="9"/>
  <c r="AH103" i="9" s="1"/>
  <c r="AC103" i="9"/>
  <c r="AD103" i="9"/>
  <c r="AE103" i="9" s="1"/>
  <c r="P103" i="9"/>
  <c r="Q103" i="9" s="1"/>
  <c r="R103" i="9" s="1"/>
  <c r="B103" i="9"/>
  <c r="AI102" i="9"/>
  <c r="AG102" i="9"/>
  <c r="AH102" i="9" s="1"/>
  <c r="AC102" i="9"/>
  <c r="AD102" i="9" s="1"/>
  <c r="AE102" i="9" s="1"/>
  <c r="P102" i="9"/>
  <c r="Q102" i="9" s="1"/>
  <c r="R102" i="9" s="1"/>
  <c r="B102" i="9"/>
  <c r="AI101" i="9"/>
  <c r="AG101" i="9"/>
  <c r="AH101" i="9" s="1"/>
  <c r="AC101" i="9"/>
  <c r="AD101" i="9" s="1"/>
  <c r="AE101" i="9" s="1"/>
  <c r="P101" i="9"/>
  <c r="Q101" i="9"/>
  <c r="R101" i="9" s="1"/>
  <c r="B101" i="9"/>
  <c r="AI100" i="9"/>
  <c r="AG100" i="9"/>
  <c r="AH100" i="9" s="1"/>
  <c r="AC100" i="9"/>
  <c r="AD100" i="9"/>
  <c r="AE100" i="9" s="1"/>
  <c r="P100" i="9"/>
  <c r="Q100" i="9" s="1"/>
  <c r="R100" i="9" s="1"/>
  <c r="B100" i="9"/>
  <c r="AI99" i="9"/>
  <c r="AG99" i="9"/>
  <c r="AH99" i="9" s="1"/>
  <c r="AC99" i="9"/>
  <c r="AD99" i="9" s="1"/>
  <c r="AE99" i="9" s="1"/>
  <c r="P99" i="9"/>
  <c r="Q99" i="9" s="1"/>
  <c r="R99" i="9" s="1"/>
  <c r="B99" i="9"/>
  <c r="AI98" i="9"/>
  <c r="AG98" i="9"/>
  <c r="AH98" i="9" s="1"/>
  <c r="AC98" i="9"/>
  <c r="AD98" i="9" s="1"/>
  <c r="AE98" i="9" s="1"/>
  <c r="P98" i="9"/>
  <c r="Q98" i="9"/>
  <c r="R98" i="9" s="1"/>
  <c r="B98" i="9"/>
  <c r="AI97" i="9"/>
  <c r="AG97" i="9"/>
  <c r="AH97" i="9"/>
  <c r="AC97" i="9"/>
  <c r="AD97" i="9"/>
  <c r="AE97" i="9" s="1"/>
  <c r="P97" i="9"/>
  <c r="Q97" i="9"/>
  <c r="R97" i="9" s="1"/>
  <c r="B97" i="9"/>
  <c r="AI96" i="9"/>
  <c r="AG96" i="9"/>
  <c r="AH96" i="9"/>
  <c r="AC96" i="9"/>
  <c r="AD96" i="9"/>
  <c r="AE96" i="9" s="1"/>
  <c r="P96" i="9"/>
  <c r="Q96" i="9" s="1"/>
  <c r="R96" i="9" s="1"/>
  <c r="B96" i="9"/>
  <c r="AI95" i="9"/>
  <c r="AG95" i="9"/>
  <c r="AH95" i="9" s="1"/>
  <c r="AC95" i="9"/>
  <c r="AD95" i="9" s="1"/>
  <c r="AE95" i="9" s="1"/>
  <c r="P95" i="9"/>
  <c r="Q95" i="9"/>
  <c r="R95" i="9" s="1"/>
  <c r="B95" i="9"/>
  <c r="AI94" i="9"/>
  <c r="AG94" i="9"/>
  <c r="AH94" i="9" s="1"/>
  <c r="AC94" i="9"/>
  <c r="AD94" i="9"/>
  <c r="AE94" i="9" s="1"/>
  <c r="P94" i="9"/>
  <c r="Q94" i="9"/>
  <c r="R94" i="9" s="1"/>
  <c r="B94" i="9"/>
  <c r="AI93" i="9"/>
  <c r="AG93" i="9"/>
  <c r="AH93" i="9" s="1"/>
  <c r="AC93" i="9"/>
  <c r="AD93" i="9"/>
  <c r="AE93" i="9" s="1"/>
  <c r="P93" i="9"/>
  <c r="Q93" i="9"/>
  <c r="R93" i="9" s="1"/>
  <c r="B93" i="9"/>
  <c r="AI92" i="9"/>
  <c r="AG92" i="9"/>
  <c r="AH92" i="9" s="1"/>
  <c r="AC92" i="9"/>
  <c r="AD92" i="9"/>
  <c r="AE92" i="9" s="1"/>
  <c r="P92" i="9"/>
  <c r="Q92" i="9"/>
  <c r="R92" i="9" s="1"/>
  <c r="B92" i="9"/>
  <c r="AI91" i="9"/>
  <c r="AG91" i="9"/>
  <c r="AH91" i="9" s="1"/>
  <c r="AC91" i="9"/>
  <c r="AD91" i="9"/>
  <c r="AE91" i="9" s="1"/>
  <c r="P91" i="9"/>
  <c r="Q91" i="9"/>
  <c r="R91" i="9" s="1"/>
  <c r="B91" i="9"/>
  <c r="AI90" i="9"/>
  <c r="AG90" i="9"/>
  <c r="AH90" i="9" s="1"/>
  <c r="AC90" i="9"/>
  <c r="AD90" i="9"/>
  <c r="AE90" i="9" s="1"/>
  <c r="P90" i="9"/>
  <c r="Q90" i="9" s="1"/>
  <c r="R90" i="9" s="1"/>
  <c r="B90" i="9"/>
  <c r="AI89" i="9"/>
  <c r="AG89" i="9"/>
  <c r="AH89" i="9" s="1"/>
  <c r="AC89" i="9"/>
  <c r="AD89" i="9" s="1"/>
  <c r="AE89" i="9" s="1"/>
  <c r="P89" i="9"/>
  <c r="Q89" i="9" s="1"/>
  <c r="R89" i="9" s="1"/>
  <c r="B89" i="9"/>
  <c r="AG88" i="9"/>
  <c r="AH88" i="9" s="1"/>
  <c r="AC88" i="9"/>
  <c r="AD88" i="9" s="1"/>
  <c r="AE88" i="9" s="1"/>
  <c r="P88" i="9"/>
  <c r="B88" i="9"/>
  <c r="AG87" i="9"/>
  <c r="AH87" i="9" s="1"/>
  <c r="AC87" i="9"/>
  <c r="P87" i="9"/>
  <c r="Q87" i="9" s="1"/>
  <c r="R87" i="9" s="1"/>
  <c r="B87" i="9"/>
  <c r="AG86" i="9"/>
  <c r="AH86" i="9" s="1"/>
  <c r="AC86" i="9"/>
  <c r="P86" i="9"/>
  <c r="B86" i="9"/>
  <c r="AG85" i="9"/>
  <c r="AH85" i="9" s="1"/>
  <c r="AC85" i="9"/>
  <c r="P85" i="9"/>
  <c r="Q85" i="9" s="1"/>
  <c r="R85" i="9" s="1"/>
  <c r="B85" i="9"/>
  <c r="AG84" i="9"/>
  <c r="AH84" i="9" s="1"/>
  <c r="AC84" i="9"/>
  <c r="P84" i="9"/>
  <c r="B84" i="9"/>
  <c r="B83" i="9"/>
  <c r="B82" i="9"/>
  <c r="B81" i="9"/>
  <c r="B80" i="9"/>
  <c r="B79" i="9"/>
  <c r="B78" i="9"/>
  <c r="B77" i="9"/>
  <c r="B76" i="9"/>
  <c r="B75" i="9"/>
  <c r="P74" i="9"/>
  <c r="B74" i="9"/>
  <c r="P73" i="9"/>
  <c r="Q73" i="9" s="1"/>
  <c r="R73" i="9" s="1"/>
  <c r="B73" i="9"/>
  <c r="B72" i="9"/>
  <c r="B71" i="9"/>
  <c r="P70" i="9"/>
  <c r="B70" i="9"/>
  <c r="P69" i="9"/>
  <c r="B69" i="9"/>
  <c r="P68" i="9"/>
  <c r="B68" i="9"/>
  <c r="B67" i="9"/>
  <c r="B66" i="9"/>
  <c r="P65" i="9"/>
  <c r="B65" i="9"/>
  <c r="P64" i="9"/>
  <c r="B64" i="9"/>
  <c r="B63" i="9"/>
  <c r="AI61" i="9"/>
  <c r="AG61" i="9"/>
  <c r="AH61" i="9" s="1"/>
  <c r="AC61" i="9"/>
  <c r="AD61" i="9"/>
  <c r="AE61" i="9" s="1"/>
  <c r="P61" i="9"/>
  <c r="Q61" i="9"/>
  <c r="R61" i="9" s="1"/>
  <c r="B61" i="9"/>
  <c r="AI60" i="9"/>
  <c r="AG60" i="9"/>
  <c r="AH60" i="9" s="1"/>
  <c r="AC60" i="9"/>
  <c r="AD60" i="9" s="1"/>
  <c r="AE60" i="9" s="1"/>
  <c r="P60" i="9"/>
  <c r="Q60" i="9" s="1"/>
  <c r="R60" i="9" s="1"/>
  <c r="B60" i="9"/>
  <c r="AI59" i="9"/>
  <c r="AG59" i="9"/>
  <c r="AH59" i="9" s="1"/>
  <c r="AC59" i="9"/>
  <c r="AD59" i="9" s="1"/>
  <c r="AE59" i="9" s="1"/>
  <c r="P59" i="9"/>
  <c r="Q59" i="9" s="1"/>
  <c r="R59" i="9" s="1"/>
  <c r="B59" i="9"/>
  <c r="AI58" i="9"/>
  <c r="AG58" i="9"/>
  <c r="AH58" i="9" s="1"/>
  <c r="AC58" i="9"/>
  <c r="AD58" i="9" s="1"/>
  <c r="AE58" i="9" s="1"/>
  <c r="P58" i="9"/>
  <c r="Q58" i="9"/>
  <c r="R58" i="9" s="1"/>
  <c r="B58" i="9"/>
  <c r="AI57" i="9"/>
  <c r="AG57" i="9"/>
  <c r="AH57" i="9" s="1"/>
  <c r="AC57" i="9"/>
  <c r="AD57" i="9"/>
  <c r="AE57" i="9" s="1"/>
  <c r="P57" i="9"/>
  <c r="Q57" i="9"/>
  <c r="R57" i="9" s="1"/>
  <c r="B57" i="9"/>
  <c r="AI56" i="9"/>
  <c r="AG56" i="9"/>
  <c r="AH56" i="9"/>
  <c r="AC56" i="9"/>
  <c r="AD56" i="9"/>
  <c r="AE56" i="9" s="1"/>
  <c r="P56" i="9"/>
  <c r="Q56" i="9" s="1"/>
  <c r="R56" i="9" s="1"/>
  <c r="B56" i="9"/>
  <c r="AI55" i="9"/>
  <c r="AG55" i="9"/>
  <c r="AH55" i="9"/>
  <c r="AC55" i="9"/>
  <c r="AD55" i="9" s="1"/>
  <c r="AE55" i="9" s="1"/>
  <c r="P55" i="9"/>
  <c r="Q55" i="9" s="1"/>
  <c r="R55" i="9" s="1"/>
  <c r="B55" i="9"/>
  <c r="AI54" i="9"/>
  <c r="AG54" i="9"/>
  <c r="AH54" i="9" s="1"/>
  <c r="AC54" i="9"/>
  <c r="AD54" i="9" s="1"/>
  <c r="AE54" i="9" s="1"/>
  <c r="P54" i="9"/>
  <c r="Q54" i="9" s="1"/>
  <c r="R54" i="9" s="1"/>
  <c r="B54" i="9"/>
  <c r="AI53" i="9"/>
  <c r="AG53" i="9"/>
  <c r="AH53" i="9" s="1"/>
  <c r="AC53" i="9"/>
  <c r="AD53" i="9" s="1"/>
  <c r="AE53" i="9" s="1"/>
  <c r="P53" i="9"/>
  <c r="Q53" i="9" s="1"/>
  <c r="R53" i="9" s="1"/>
  <c r="B53" i="9"/>
  <c r="AI52" i="9"/>
  <c r="AG52" i="9"/>
  <c r="AH52" i="9"/>
  <c r="AC52" i="9"/>
  <c r="AD52" i="9"/>
  <c r="AE52" i="9" s="1"/>
  <c r="P52" i="9"/>
  <c r="Q52" i="9" s="1"/>
  <c r="R52" i="9" s="1"/>
  <c r="B52" i="9"/>
  <c r="AI51" i="9"/>
  <c r="AG51" i="9"/>
  <c r="AH51" i="9" s="1"/>
  <c r="AC51" i="9"/>
  <c r="AD51" i="9"/>
  <c r="AE51" i="9" s="1"/>
  <c r="P51" i="9"/>
  <c r="Q51" i="9" s="1"/>
  <c r="R51" i="9" s="1"/>
  <c r="B51" i="9"/>
  <c r="AI50" i="9"/>
  <c r="AG50" i="9"/>
  <c r="AH50" i="9" s="1"/>
  <c r="AC50" i="9"/>
  <c r="AD50" i="9"/>
  <c r="AE50" i="9" s="1"/>
  <c r="P50" i="9"/>
  <c r="Q50" i="9" s="1"/>
  <c r="R50" i="9" s="1"/>
  <c r="B50" i="9"/>
  <c r="AI49" i="9"/>
  <c r="AG49" i="9"/>
  <c r="AH49" i="9" s="1"/>
  <c r="AC49" i="9"/>
  <c r="AD49" i="9" s="1"/>
  <c r="AE49" i="9" s="1"/>
  <c r="P49" i="9"/>
  <c r="Q49" i="9" s="1"/>
  <c r="R49" i="9" s="1"/>
  <c r="B49" i="9"/>
  <c r="AI48" i="9"/>
  <c r="AG48" i="9"/>
  <c r="AH48" i="9" s="1"/>
  <c r="AC48" i="9"/>
  <c r="AD48" i="9" s="1"/>
  <c r="AE48" i="9" s="1"/>
  <c r="P48" i="9"/>
  <c r="Q48" i="9"/>
  <c r="R48" i="9" s="1"/>
  <c r="B48" i="9"/>
  <c r="AI47" i="9"/>
  <c r="AG47" i="9"/>
  <c r="AH47" i="9" s="1"/>
  <c r="AC47" i="9"/>
  <c r="AD47" i="9"/>
  <c r="AE47" i="9" s="1"/>
  <c r="P47" i="9"/>
  <c r="Q47" i="9" s="1"/>
  <c r="R47" i="9" s="1"/>
  <c r="B47" i="9"/>
  <c r="AI46" i="9"/>
  <c r="AG46" i="9"/>
  <c r="AH46" i="9"/>
  <c r="AC46" i="9"/>
  <c r="AD46" i="9"/>
  <c r="AE46" i="9" s="1"/>
  <c r="P46" i="9"/>
  <c r="Q46" i="9" s="1"/>
  <c r="R46" i="9" s="1"/>
  <c r="B46" i="9"/>
  <c r="AI45" i="9"/>
  <c r="AG45" i="9"/>
  <c r="AH45" i="9" s="1"/>
  <c r="AC45" i="9"/>
  <c r="AD45" i="9" s="1"/>
  <c r="AE45" i="9" s="1"/>
  <c r="P45" i="9"/>
  <c r="Q45" i="9" s="1"/>
  <c r="R45" i="9" s="1"/>
  <c r="B45" i="9"/>
  <c r="AI44" i="9"/>
  <c r="AG44" i="9"/>
  <c r="AH44" i="9"/>
  <c r="AC44" i="9"/>
  <c r="AD44" i="9" s="1"/>
  <c r="AE44" i="9" s="1"/>
  <c r="P44" i="9"/>
  <c r="Q44" i="9"/>
  <c r="R44" i="9" s="1"/>
  <c r="B44" i="9"/>
  <c r="AI43" i="9"/>
  <c r="AG43" i="9"/>
  <c r="AH43" i="9"/>
  <c r="AC43" i="9"/>
  <c r="AD43" i="9" s="1"/>
  <c r="AE43" i="9" s="1"/>
  <c r="P43" i="9"/>
  <c r="Q43" i="9"/>
  <c r="R43" i="9" s="1"/>
  <c r="B43" i="9"/>
  <c r="AI42" i="9"/>
  <c r="AG42" i="9"/>
  <c r="AH42" i="9"/>
  <c r="AC42" i="9"/>
  <c r="AD42" i="9"/>
  <c r="AE42" i="9" s="1"/>
  <c r="P42" i="9"/>
  <c r="Q42" i="9" s="1"/>
  <c r="R42" i="9" s="1"/>
  <c r="B42" i="9"/>
  <c r="AI41" i="9"/>
  <c r="AG41" i="9"/>
  <c r="AH41" i="9" s="1"/>
  <c r="AC41" i="9"/>
  <c r="AD41" i="9"/>
  <c r="AE41" i="9" s="1"/>
  <c r="P41" i="9"/>
  <c r="Q41" i="9" s="1"/>
  <c r="R41" i="9" s="1"/>
  <c r="B41" i="9"/>
  <c r="AG40" i="9"/>
  <c r="AH40" i="9" s="1"/>
  <c r="AC40" i="9"/>
  <c r="AD40" i="9" s="1"/>
  <c r="AE40" i="9" s="1"/>
  <c r="P40" i="9"/>
  <c r="Q40" i="9"/>
  <c r="R40" i="9" s="1"/>
  <c r="B40" i="9"/>
  <c r="AG39" i="9"/>
  <c r="AH39" i="9" s="1"/>
  <c r="AC39" i="9"/>
  <c r="P39" i="9"/>
  <c r="Q39" i="9" s="1"/>
  <c r="R39" i="9" s="1"/>
  <c r="B39" i="9"/>
  <c r="AG38" i="9"/>
  <c r="AH38" i="9" s="1"/>
  <c r="AC38" i="9"/>
  <c r="P38" i="9"/>
  <c r="Q38" i="9" s="1"/>
  <c r="R38" i="9" s="1"/>
  <c r="B38" i="9"/>
  <c r="AG37" i="9"/>
  <c r="AH37" i="9" s="1"/>
  <c r="AC37" i="9"/>
  <c r="P37" i="9"/>
  <c r="B37" i="9"/>
  <c r="B36" i="9"/>
  <c r="B35" i="9"/>
  <c r="P34" i="9"/>
  <c r="Q34" i="9" s="1"/>
  <c r="R34" i="9" s="1"/>
  <c r="B34" i="9"/>
  <c r="P33" i="9"/>
  <c r="Q33" i="9" s="1"/>
  <c r="R33" i="9" s="1"/>
  <c r="B33" i="9"/>
  <c r="B32" i="9"/>
  <c r="B31" i="9"/>
  <c r="B30" i="9"/>
  <c r="P29" i="9"/>
  <c r="B29" i="9"/>
  <c r="B28" i="9"/>
  <c r="P27" i="9"/>
  <c r="B27" i="9"/>
  <c r="P26" i="9"/>
  <c r="B26" i="9"/>
  <c r="P25" i="9"/>
  <c r="B25" i="9"/>
  <c r="B24" i="9"/>
  <c r="B23" i="9"/>
  <c r="B22" i="9"/>
  <c r="B21" i="9"/>
  <c r="AC20" i="9"/>
  <c r="AD20" i="9" s="1"/>
  <c r="AE20" i="9" s="1"/>
  <c r="P20" i="9"/>
  <c r="B20" i="9"/>
  <c r="B19" i="9"/>
  <c r="B18" i="9"/>
  <c r="B17" i="9"/>
  <c r="P16" i="9"/>
  <c r="B16" i="9"/>
  <c r="B15" i="9"/>
  <c r="B14" i="9"/>
  <c r="B13" i="9"/>
  <c r="P12" i="9"/>
  <c r="B12" i="9"/>
  <c r="AG7" i="9"/>
  <c r="S7" i="9"/>
  <c r="K7" i="9"/>
  <c r="AG5" i="9"/>
  <c r="X5" i="9"/>
  <c r="G5" i="9"/>
  <c r="O4" i="9"/>
  <c r="G4" i="9"/>
  <c r="AI112" i="8"/>
  <c r="AG112" i="8"/>
  <c r="AH112" i="8" s="1"/>
  <c r="AC112" i="8"/>
  <c r="AD112" i="8" s="1"/>
  <c r="AE112" i="8" s="1"/>
  <c r="P112" i="8"/>
  <c r="Q112" i="8" s="1"/>
  <c r="R112" i="8" s="1"/>
  <c r="B112" i="8"/>
  <c r="AI111" i="8"/>
  <c r="AG111" i="8"/>
  <c r="AH111" i="8" s="1"/>
  <c r="AC111" i="8"/>
  <c r="AD111" i="8" s="1"/>
  <c r="AE111" i="8" s="1"/>
  <c r="P111" i="8"/>
  <c r="Q111" i="8" s="1"/>
  <c r="R111" i="8" s="1"/>
  <c r="B111" i="8"/>
  <c r="AI110" i="8"/>
  <c r="AG110" i="8"/>
  <c r="AH110" i="8" s="1"/>
  <c r="AC110" i="8"/>
  <c r="AD110" i="8"/>
  <c r="AE110" i="8" s="1"/>
  <c r="P110" i="8"/>
  <c r="Q110" i="8" s="1"/>
  <c r="R110" i="8" s="1"/>
  <c r="B110" i="8"/>
  <c r="AI109" i="8"/>
  <c r="AG109" i="8"/>
  <c r="AH109" i="8" s="1"/>
  <c r="AC109" i="8"/>
  <c r="AD109" i="8" s="1"/>
  <c r="AE109" i="8" s="1"/>
  <c r="P109" i="8"/>
  <c r="Q109" i="8" s="1"/>
  <c r="R109" i="8" s="1"/>
  <c r="B109" i="8"/>
  <c r="AI108" i="8"/>
  <c r="AG108" i="8"/>
  <c r="AH108" i="8" s="1"/>
  <c r="AC108" i="8"/>
  <c r="AD108" i="8" s="1"/>
  <c r="AE108" i="8" s="1"/>
  <c r="P108" i="8"/>
  <c r="Q108" i="8" s="1"/>
  <c r="R108" i="8" s="1"/>
  <c r="B108" i="8"/>
  <c r="AI107" i="8"/>
  <c r="AG107" i="8"/>
  <c r="AH107" i="8" s="1"/>
  <c r="AC107" i="8"/>
  <c r="AD107" i="8" s="1"/>
  <c r="AE107" i="8" s="1"/>
  <c r="P107" i="8"/>
  <c r="Q107" i="8" s="1"/>
  <c r="R107" i="8" s="1"/>
  <c r="B107" i="8"/>
  <c r="AI106" i="8"/>
  <c r="AG106" i="8"/>
  <c r="AH106" i="8" s="1"/>
  <c r="AC106" i="8"/>
  <c r="AD106" i="8" s="1"/>
  <c r="AE106" i="8" s="1"/>
  <c r="P106" i="8"/>
  <c r="Q106" i="8" s="1"/>
  <c r="R106" i="8" s="1"/>
  <c r="B106" i="8"/>
  <c r="AI105" i="8"/>
  <c r="AG105" i="8"/>
  <c r="AH105" i="8"/>
  <c r="AC105" i="8"/>
  <c r="AD105" i="8" s="1"/>
  <c r="AE105" i="8" s="1"/>
  <c r="P105" i="8"/>
  <c r="Q105" i="8"/>
  <c r="R105" i="8" s="1"/>
  <c r="B105" i="8"/>
  <c r="AI104" i="8"/>
  <c r="AG104" i="8"/>
  <c r="AH104" i="8" s="1"/>
  <c r="AC104" i="8"/>
  <c r="AD104" i="8" s="1"/>
  <c r="AE104" i="8" s="1"/>
  <c r="P104" i="8"/>
  <c r="Q104" i="8" s="1"/>
  <c r="R104" i="8" s="1"/>
  <c r="B104" i="8"/>
  <c r="AI103" i="8"/>
  <c r="AG103" i="8"/>
  <c r="AH103" i="8"/>
  <c r="AC103" i="8"/>
  <c r="AD103" i="8" s="1"/>
  <c r="AE103" i="8" s="1"/>
  <c r="P103" i="8"/>
  <c r="Q103" i="8" s="1"/>
  <c r="R103" i="8" s="1"/>
  <c r="B103" i="8"/>
  <c r="AI102" i="8"/>
  <c r="AG102" i="8"/>
  <c r="AH102" i="8" s="1"/>
  <c r="AC102" i="8"/>
  <c r="AD102" i="8"/>
  <c r="AE102" i="8" s="1"/>
  <c r="P102" i="8"/>
  <c r="Q102" i="8" s="1"/>
  <c r="R102" i="8" s="1"/>
  <c r="B102" i="8"/>
  <c r="AI101" i="8"/>
  <c r="AG101" i="8"/>
  <c r="AH101" i="8"/>
  <c r="AC101" i="8"/>
  <c r="AD101" i="8"/>
  <c r="AE101" i="8" s="1"/>
  <c r="P101" i="8"/>
  <c r="Q101" i="8" s="1"/>
  <c r="R101" i="8" s="1"/>
  <c r="B101" i="8"/>
  <c r="AI100" i="8"/>
  <c r="AG100" i="8"/>
  <c r="AH100" i="8" s="1"/>
  <c r="AC100" i="8"/>
  <c r="AD100" i="8" s="1"/>
  <c r="AE100" i="8" s="1"/>
  <c r="P100" i="8"/>
  <c r="Q100" i="8" s="1"/>
  <c r="R100" i="8" s="1"/>
  <c r="B100" i="8"/>
  <c r="AI99" i="8"/>
  <c r="AG99" i="8"/>
  <c r="AH99" i="8"/>
  <c r="AC99" i="8"/>
  <c r="AD99" i="8" s="1"/>
  <c r="AE99" i="8" s="1"/>
  <c r="P99" i="8"/>
  <c r="Q99" i="8" s="1"/>
  <c r="R99" i="8" s="1"/>
  <c r="B99" i="8"/>
  <c r="AI98" i="8"/>
  <c r="AG98" i="8"/>
  <c r="AH98" i="8" s="1"/>
  <c r="AC98" i="8"/>
  <c r="AD98" i="8" s="1"/>
  <c r="AE98" i="8" s="1"/>
  <c r="P98" i="8"/>
  <c r="Q98" i="8"/>
  <c r="R98" i="8" s="1"/>
  <c r="B98" i="8"/>
  <c r="AI97" i="8"/>
  <c r="AG97" i="8"/>
  <c r="AH97" i="8" s="1"/>
  <c r="AC97" i="8"/>
  <c r="AD97" i="8" s="1"/>
  <c r="AE97" i="8" s="1"/>
  <c r="P97" i="8"/>
  <c r="Q97" i="8" s="1"/>
  <c r="R97" i="8" s="1"/>
  <c r="B97" i="8"/>
  <c r="AI96" i="8"/>
  <c r="AG96" i="8"/>
  <c r="AH96" i="8" s="1"/>
  <c r="AC96" i="8"/>
  <c r="AD96" i="8"/>
  <c r="AE96" i="8" s="1"/>
  <c r="P96" i="8"/>
  <c r="Q96" i="8"/>
  <c r="R96" i="8" s="1"/>
  <c r="B96" i="8"/>
  <c r="AI95" i="8"/>
  <c r="AG95" i="8"/>
  <c r="AH95" i="8" s="1"/>
  <c r="AC95" i="8"/>
  <c r="AD95" i="8" s="1"/>
  <c r="AE95" i="8" s="1"/>
  <c r="P95" i="8"/>
  <c r="Q95" i="8" s="1"/>
  <c r="R95" i="8" s="1"/>
  <c r="B95" i="8"/>
  <c r="AI94" i="8"/>
  <c r="AG94" i="8"/>
  <c r="AH94" i="8" s="1"/>
  <c r="AC94" i="8"/>
  <c r="AD94" i="8" s="1"/>
  <c r="AE94" i="8" s="1"/>
  <c r="P94" i="8"/>
  <c r="Q94" i="8" s="1"/>
  <c r="R94" i="8" s="1"/>
  <c r="B94" i="8"/>
  <c r="AI93" i="8"/>
  <c r="AG93" i="8"/>
  <c r="AH93" i="8" s="1"/>
  <c r="AC93" i="8"/>
  <c r="AD93" i="8" s="1"/>
  <c r="AE93" i="8" s="1"/>
  <c r="P93" i="8"/>
  <c r="Q93" i="8" s="1"/>
  <c r="R93" i="8" s="1"/>
  <c r="B93" i="8"/>
  <c r="AI92" i="8"/>
  <c r="AG92" i="8"/>
  <c r="AH92" i="8"/>
  <c r="AC92" i="8"/>
  <c r="AD92" i="8"/>
  <c r="AE92" i="8" s="1"/>
  <c r="P92" i="8"/>
  <c r="Q92" i="8"/>
  <c r="R92" i="8" s="1"/>
  <c r="B92" i="8"/>
  <c r="AI91" i="8"/>
  <c r="AG91" i="8"/>
  <c r="AH91" i="8" s="1"/>
  <c r="AC91" i="8"/>
  <c r="AD91" i="8" s="1"/>
  <c r="AE91" i="8" s="1"/>
  <c r="P91" i="8"/>
  <c r="Q91" i="8" s="1"/>
  <c r="R91" i="8" s="1"/>
  <c r="B91" i="8"/>
  <c r="AI90" i="8"/>
  <c r="AG90" i="8"/>
  <c r="AH90" i="8" s="1"/>
  <c r="AC90" i="8"/>
  <c r="AD90" i="8" s="1"/>
  <c r="AE90" i="8" s="1"/>
  <c r="P90" i="8"/>
  <c r="Q90" i="8" s="1"/>
  <c r="R90" i="8" s="1"/>
  <c r="B90" i="8"/>
  <c r="AI89" i="8"/>
  <c r="AG89" i="8"/>
  <c r="AH89" i="8" s="1"/>
  <c r="AC89" i="8"/>
  <c r="AD89" i="8" s="1"/>
  <c r="AE89" i="8" s="1"/>
  <c r="P89" i="8"/>
  <c r="Q89" i="8" s="1"/>
  <c r="R89" i="8" s="1"/>
  <c r="B89" i="8"/>
  <c r="AG88" i="8"/>
  <c r="AH88" i="8"/>
  <c r="AC88" i="8"/>
  <c r="P88" i="8"/>
  <c r="Q88" i="8" s="1"/>
  <c r="R88" i="8" s="1"/>
  <c r="B88" i="8"/>
  <c r="AG87" i="8"/>
  <c r="AH87" i="8" s="1"/>
  <c r="AC87" i="8"/>
  <c r="P87" i="8"/>
  <c r="Q87" i="8" s="1"/>
  <c r="R87" i="8" s="1"/>
  <c r="B87" i="8"/>
  <c r="AG86" i="8"/>
  <c r="AH86" i="8"/>
  <c r="AC86" i="8"/>
  <c r="P86" i="8"/>
  <c r="B86" i="8"/>
  <c r="AG85" i="8"/>
  <c r="AH85" i="8" s="1"/>
  <c r="AC85" i="8"/>
  <c r="AD85" i="8" s="1"/>
  <c r="AE85" i="8" s="1"/>
  <c r="P85" i="8"/>
  <c r="Q85" i="8" s="1"/>
  <c r="R85" i="8" s="1"/>
  <c r="B85" i="8"/>
  <c r="AG84" i="8"/>
  <c r="AH84" i="8" s="1"/>
  <c r="AC84" i="8"/>
  <c r="P84" i="8"/>
  <c r="B84" i="8"/>
  <c r="AG83" i="8"/>
  <c r="AH83" i="8" s="1"/>
  <c r="AC83" i="8"/>
  <c r="P83" i="8"/>
  <c r="B83" i="8"/>
  <c r="AC82" i="8"/>
  <c r="AD82" i="8" s="1"/>
  <c r="AE82" i="8" s="1"/>
  <c r="P82" i="8"/>
  <c r="Q82" i="8" s="1"/>
  <c r="R82" i="8" s="1"/>
  <c r="B82" i="8"/>
  <c r="AC81" i="8"/>
  <c r="AD81" i="8" s="1"/>
  <c r="AE81" i="8" s="1"/>
  <c r="B81" i="8"/>
  <c r="B80" i="8"/>
  <c r="P79" i="8"/>
  <c r="Q79" i="8" s="1"/>
  <c r="R79" i="8" s="1"/>
  <c r="B79" i="8"/>
  <c r="B78" i="8"/>
  <c r="B77" i="8"/>
  <c r="B76" i="8"/>
  <c r="B75" i="8"/>
  <c r="AC74" i="8"/>
  <c r="AD74" i="8" s="1"/>
  <c r="AE74" i="8" s="1"/>
  <c r="B74" i="8"/>
  <c r="AC73" i="8"/>
  <c r="B73" i="8"/>
  <c r="B72" i="8"/>
  <c r="B71" i="8"/>
  <c r="B70" i="8"/>
  <c r="AC69" i="8"/>
  <c r="P69" i="8"/>
  <c r="Q69" i="8" s="1"/>
  <c r="R69" i="8" s="1"/>
  <c r="B69" i="8"/>
  <c r="AC68" i="8"/>
  <c r="AD68" i="8" s="1"/>
  <c r="AE68" i="8" s="1"/>
  <c r="P68" i="8"/>
  <c r="Q68" i="8" s="1"/>
  <c r="R68" i="8" s="1"/>
  <c r="B68" i="8"/>
  <c r="AC67" i="8"/>
  <c r="B67" i="8"/>
  <c r="B66" i="8"/>
  <c r="AC65" i="8"/>
  <c r="AD65" i="8" s="1"/>
  <c r="AE65" i="8" s="1"/>
  <c r="P65" i="8"/>
  <c r="Q65" i="8" s="1"/>
  <c r="R65" i="8" s="1"/>
  <c r="B65" i="8"/>
  <c r="AC64" i="8"/>
  <c r="AD64" i="8" s="1"/>
  <c r="AE64" i="8" s="1"/>
  <c r="P64" i="8"/>
  <c r="Q64" i="8" s="1"/>
  <c r="R64" i="8" s="1"/>
  <c r="B64" i="8"/>
  <c r="AC63" i="8"/>
  <c r="B63" i="8"/>
  <c r="AI61" i="8"/>
  <c r="AG61" i="8"/>
  <c r="AH61" i="8"/>
  <c r="AC61" i="8"/>
  <c r="AD61" i="8" s="1"/>
  <c r="AE61" i="8" s="1"/>
  <c r="P61" i="8"/>
  <c r="Q61" i="8" s="1"/>
  <c r="R61" i="8" s="1"/>
  <c r="B61" i="8"/>
  <c r="AI60" i="8"/>
  <c r="AG60" i="8"/>
  <c r="AH60" i="8"/>
  <c r="AC60" i="8"/>
  <c r="AD60" i="8" s="1"/>
  <c r="AE60" i="8" s="1"/>
  <c r="P60" i="8"/>
  <c r="Q60" i="8"/>
  <c r="R60" i="8" s="1"/>
  <c r="B60" i="8"/>
  <c r="AI59" i="8"/>
  <c r="AG59" i="8"/>
  <c r="AH59" i="8" s="1"/>
  <c r="AC59" i="8"/>
  <c r="AD59" i="8" s="1"/>
  <c r="AE59" i="8" s="1"/>
  <c r="P59" i="8"/>
  <c r="Q59" i="8"/>
  <c r="R59" i="8" s="1"/>
  <c r="B59" i="8"/>
  <c r="AI58" i="8"/>
  <c r="AG58" i="8"/>
  <c r="AH58" i="8" s="1"/>
  <c r="AC58" i="8"/>
  <c r="AD58" i="8" s="1"/>
  <c r="AE58" i="8" s="1"/>
  <c r="P58" i="8"/>
  <c r="Q58" i="8"/>
  <c r="R58" i="8" s="1"/>
  <c r="B58" i="8"/>
  <c r="AI57" i="8"/>
  <c r="AG57" i="8"/>
  <c r="AH57" i="8" s="1"/>
  <c r="AC57" i="8"/>
  <c r="AD57" i="8" s="1"/>
  <c r="AE57" i="8" s="1"/>
  <c r="P57" i="8"/>
  <c r="Q57" i="8" s="1"/>
  <c r="R57" i="8" s="1"/>
  <c r="B57" i="8"/>
  <c r="AI56" i="8"/>
  <c r="AG56" i="8"/>
  <c r="AH56" i="8" s="1"/>
  <c r="AC56" i="8"/>
  <c r="AD56" i="8" s="1"/>
  <c r="AE56" i="8" s="1"/>
  <c r="P56" i="8"/>
  <c r="Q56" i="8"/>
  <c r="R56" i="8" s="1"/>
  <c r="B56" i="8"/>
  <c r="AI55" i="8"/>
  <c r="AG55" i="8"/>
  <c r="AH55" i="8" s="1"/>
  <c r="AC55" i="8"/>
  <c r="AD55" i="8"/>
  <c r="AE55" i="8"/>
  <c r="P55" i="8"/>
  <c r="Q55" i="8"/>
  <c r="R55" i="8" s="1"/>
  <c r="B55" i="8"/>
  <c r="AI54" i="8"/>
  <c r="AG54" i="8"/>
  <c r="AH54" i="8" s="1"/>
  <c r="AC54" i="8"/>
  <c r="AD54" i="8"/>
  <c r="AE54" i="8" s="1"/>
  <c r="P54" i="8"/>
  <c r="Q54" i="8"/>
  <c r="R54" i="8" s="1"/>
  <c r="B54" i="8"/>
  <c r="AI53" i="8"/>
  <c r="AG53" i="8"/>
  <c r="AH53" i="8" s="1"/>
  <c r="AC53" i="8"/>
  <c r="AD53" i="8" s="1"/>
  <c r="AE53" i="8" s="1"/>
  <c r="P53" i="8"/>
  <c r="Q53" i="8" s="1"/>
  <c r="R53" i="8" s="1"/>
  <c r="B53" i="8"/>
  <c r="AI52" i="8"/>
  <c r="AG52" i="8"/>
  <c r="AH52" i="8" s="1"/>
  <c r="AC52" i="8"/>
  <c r="AD52" i="8" s="1"/>
  <c r="AE52" i="8" s="1"/>
  <c r="P52" i="8"/>
  <c r="Q52" i="8"/>
  <c r="R52" i="8" s="1"/>
  <c r="B52" i="8"/>
  <c r="AI51" i="8"/>
  <c r="AG51" i="8"/>
  <c r="AH51" i="8" s="1"/>
  <c r="AC51" i="8"/>
  <c r="AD51" i="8" s="1"/>
  <c r="AE51" i="8" s="1"/>
  <c r="P51" i="8"/>
  <c r="Q51" i="8"/>
  <c r="R51" i="8" s="1"/>
  <c r="B51" i="8"/>
  <c r="AI50" i="8"/>
  <c r="AG50" i="8"/>
  <c r="AH50" i="8" s="1"/>
  <c r="AC50" i="8"/>
  <c r="AD50" i="8" s="1"/>
  <c r="AE50" i="8" s="1"/>
  <c r="P50" i="8"/>
  <c r="Q50" i="8"/>
  <c r="R50" i="8" s="1"/>
  <c r="B50" i="8"/>
  <c r="AI49" i="8"/>
  <c r="AG49" i="8"/>
  <c r="AH49" i="8"/>
  <c r="AC49" i="8"/>
  <c r="AD49" i="8" s="1"/>
  <c r="AE49" i="8" s="1"/>
  <c r="P49" i="8"/>
  <c r="Q49" i="8" s="1"/>
  <c r="R49" i="8" s="1"/>
  <c r="B49" i="8"/>
  <c r="AI48" i="8"/>
  <c r="AG48" i="8"/>
  <c r="AH48" i="8" s="1"/>
  <c r="AC48" i="8"/>
  <c r="AD48" i="8" s="1"/>
  <c r="AE48" i="8" s="1"/>
  <c r="P48" i="8"/>
  <c r="Q48" i="8"/>
  <c r="R48" i="8" s="1"/>
  <c r="B48" i="8"/>
  <c r="AI47" i="8"/>
  <c r="AG47" i="8"/>
  <c r="AH47" i="8" s="1"/>
  <c r="AC47" i="8"/>
  <c r="AD47" i="8"/>
  <c r="AE47" i="8"/>
  <c r="P47" i="8"/>
  <c r="Q47" i="8"/>
  <c r="R47" i="8" s="1"/>
  <c r="B47" i="8"/>
  <c r="AI46" i="8"/>
  <c r="AG46" i="8"/>
  <c r="AH46" i="8"/>
  <c r="AC46" i="8"/>
  <c r="AD46" i="8"/>
  <c r="AE46" i="8" s="1"/>
  <c r="P46" i="8"/>
  <c r="Q46" i="8"/>
  <c r="R46" i="8" s="1"/>
  <c r="B46" i="8"/>
  <c r="AI45" i="8"/>
  <c r="AG45" i="8"/>
  <c r="AH45" i="8"/>
  <c r="AC45" i="8"/>
  <c r="AD45" i="8" s="1"/>
  <c r="AE45" i="8" s="1"/>
  <c r="P45" i="8"/>
  <c r="Q45" i="8" s="1"/>
  <c r="R45" i="8" s="1"/>
  <c r="B45" i="8"/>
  <c r="AI44" i="8"/>
  <c r="AG44" i="8"/>
  <c r="AH44" i="8" s="1"/>
  <c r="AC44" i="8"/>
  <c r="AD44" i="8" s="1"/>
  <c r="AE44" i="8" s="1"/>
  <c r="P44" i="8"/>
  <c r="Q44" i="8"/>
  <c r="R44" i="8" s="1"/>
  <c r="B44" i="8"/>
  <c r="AI43" i="8"/>
  <c r="AG43" i="8"/>
  <c r="AH43" i="8" s="1"/>
  <c r="AC43" i="8"/>
  <c r="AD43" i="8" s="1"/>
  <c r="AE43" i="8" s="1"/>
  <c r="P43" i="8"/>
  <c r="Q43" i="8"/>
  <c r="R43" i="8" s="1"/>
  <c r="B43" i="8"/>
  <c r="AI42" i="8"/>
  <c r="AG42" i="8"/>
  <c r="AH42" i="8" s="1"/>
  <c r="AC42" i="8"/>
  <c r="AD42" i="8"/>
  <c r="AE42" i="8" s="1"/>
  <c r="P42" i="8"/>
  <c r="Q42" i="8"/>
  <c r="R42" i="8" s="1"/>
  <c r="B42" i="8"/>
  <c r="AI41" i="8"/>
  <c r="AG41" i="8"/>
  <c r="AH41" i="8" s="1"/>
  <c r="AC41" i="8"/>
  <c r="AD41" i="8" s="1"/>
  <c r="AE41" i="8" s="1"/>
  <c r="P41" i="8"/>
  <c r="Q41" i="8" s="1"/>
  <c r="R41" i="8" s="1"/>
  <c r="B41" i="8"/>
  <c r="AG40" i="8"/>
  <c r="AH40" i="8" s="1"/>
  <c r="AC40" i="8"/>
  <c r="P40" i="8"/>
  <c r="Q40" i="8" s="1"/>
  <c r="R40" i="8" s="1"/>
  <c r="B40" i="8"/>
  <c r="AG39" i="8"/>
  <c r="AH39" i="8" s="1"/>
  <c r="AC39" i="8"/>
  <c r="AD39" i="8" s="1"/>
  <c r="AE39" i="8" s="1"/>
  <c r="P39" i="8"/>
  <c r="B39" i="8"/>
  <c r="AG38" i="8"/>
  <c r="AH38" i="8"/>
  <c r="AC38" i="8"/>
  <c r="P38" i="8"/>
  <c r="Q38" i="8" s="1"/>
  <c r="R38" i="8" s="1"/>
  <c r="B38" i="8"/>
  <c r="AG37" i="8"/>
  <c r="AH37" i="8"/>
  <c r="AC37" i="8"/>
  <c r="P37" i="8"/>
  <c r="B37" i="8"/>
  <c r="AG36" i="8"/>
  <c r="AH36" i="8" s="1"/>
  <c r="AC36" i="8"/>
  <c r="AD36" i="8" s="1"/>
  <c r="AE36" i="8" s="1"/>
  <c r="P36" i="8"/>
  <c r="Q36" i="8" s="1"/>
  <c r="R36" i="8" s="1"/>
  <c r="B36" i="8"/>
  <c r="AC35" i="8"/>
  <c r="P35" i="8"/>
  <c r="Q35" i="8" s="1"/>
  <c r="R35" i="8" s="1"/>
  <c r="B35" i="8"/>
  <c r="AC34" i="8"/>
  <c r="B34" i="8"/>
  <c r="AC33" i="8"/>
  <c r="AD33" i="8" s="1"/>
  <c r="AE33" i="8" s="1"/>
  <c r="B33" i="8"/>
  <c r="AC32" i="8"/>
  <c r="P32" i="8"/>
  <c r="Q32" i="8" s="1"/>
  <c r="R32" i="8" s="1"/>
  <c r="B32" i="8"/>
  <c r="AC31" i="8"/>
  <c r="P31" i="8"/>
  <c r="Q31" i="8" s="1"/>
  <c r="R31" i="8" s="1"/>
  <c r="B31" i="8"/>
  <c r="B30" i="8"/>
  <c r="AC29" i="8"/>
  <c r="AD29" i="8" s="1"/>
  <c r="AE29" i="8" s="1"/>
  <c r="P29" i="8"/>
  <c r="Q29" i="8" s="1"/>
  <c r="R29" i="8" s="1"/>
  <c r="B29" i="8"/>
  <c r="B28" i="8"/>
  <c r="AC27" i="8"/>
  <c r="B27" i="8"/>
  <c r="AC26" i="8"/>
  <c r="AD26" i="8" s="1"/>
  <c r="AE26" i="8" s="1"/>
  <c r="P26" i="8"/>
  <c r="Q26" i="8" s="1"/>
  <c r="R26" i="8" s="1"/>
  <c r="B26" i="8"/>
  <c r="AC25" i="8"/>
  <c r="AD25" i="8" s="1"/>
  <c r="AE25" i="8" s="1"/>
  <c r="P25" i="8"/>
  <c r="Q25" i="8" s="1"/>
  <c r="R25" i="8" s="1"/>
  <c r="B25" i="8"/>
  <c r="P24" i="8"/>
  <c r="Q24" i="8" s="1"/>
  <c r="R24" i="8" s="1"/>
  <c r="B24" i="8"/>
  <c r="AC23" i="8"/>
  <c r="AD23" i="8" s="1"/>
  <c r="AE23" i="8" s="1"/>
  <c r="B23" i="8"/>
  <c r="P22" i="8"/>
  <c r="Q22" i="8" s="1"/>
  <c r="R22" i="8" s="1"/>
  <c r="B22" i="8"/>
  <c r="AC21" i="8"/>
  <c r="AD21" i="8" s="1"/>
  <c r="AE21" i="8" s="1"/>
  <c r="P21" i="8"/>
  <c r="Q21" i="8" s="1"/>
  <c r="R21" i="8" s="1"/>
  <c r="B21" i="8"/>
  <c r="AC20" i="8"/>
  <c r="B20" i="8"/>
  <c r="AC19" i="8"/>
  <c r="AD19" i="8" s="1"/>
  <c r="AE19" i="8" s="1"/>
  <c r="AC10" i="8"/>
  <c r="B19" i="8"/>
  <c r="AC18" i="8"/>
  <c r="AD18" i="8" s="1"/>
  <c r="AE18" i="8" s="1"/>
  <c r="P18" i="8"/>
  <c r="B18" i="8"/>
  <c r="AC17" i="8"/>
  <c r="AD17" i="8" s="1"/>
  <c r="AE17" i="8" s="1"/>
  <c r="P17" i="8"/>
  <c r="Q17" i="8" s="1"/>
  <c r="R17" i="8" s="1"/>
  <c r="B17" i="8"/>
  <c r="B16" i="8"/>
  <c r="AC15" i="8"/>
  <c r="AD15" i="8" s="1"/>
  <c r="AE15" i="8" s="1"/>
  <c r="P15" i="8"/>
  <c r="Q15" i="8" s="1"/>
  <c r="R15" i="8" s="1"/>
  <c r="B15" i="8"/>
  <c r="AC14" i="8"/>
  <c r="P14" i="8"/>
  <c r="Q14" i="8" s="1"/>
  <c r="R14" i="8" s="1"/>
  <c r="B14" i="8"/>
  <c r="B13" i="8"/>
  <c r="AC12" i="8"/>
  <c r="AD12" i="8" s="1"/>
  <c r="AE12" i="8" s="1"/>
  <c r="P12" i="8"/>
  <c r="Q12" i="8" s="1"/>
  <c r="R12" i="8" s="1"/>
  <c r="B12" i="8"/>
  <c r="AG7" i="8"/>
  <c r="S7" i="8"/>
  <c r="K7" i="8"/>
  <c r="AG5" i="8"/>
  <c r="X5" i="8"/>
  <c r="G5" i="8"/>
  <c r="O4" i="8"/>
  <c r="G4" i="8"/>
  <c r="AI112" i="1"/>
  <c r="AG112" i="1"/>
  <c r="AH112" i="1" s="1"/>
  <c r="AC112" i="1"/>
  <c r="AD112" i="1" s="1"/>
  <c r="AE112" i="1" s="1"/>
  <c r="P112" i="1"/>
  <c r="Q112" i="1" s="1"/>
  <c r="R112" i="1" s="1"/>
  <c r="B112" i="1"/>
  <c r="AI111" i="1"/>
  <c r="AG111" i="1"/>
  <c r="AH111" i="1" s="1"/>
  <c r="AC111" i="1"/>
  <c r="AD111" i="1" s="1"/>
  <c r="AE111" i="1" s="1"/>
  <c r="P111" i="1"/>
  <c r="Q111" i="1" s="1"/>
  <c r="R111" i="1" s="1"/>
  <c r="B111" i="1"/>
  <c r="AI110" i="1"/>
  <c r="AG110" i="1"/>
  <c r="AH110" i="1" s="1"/>
  <c r="AC110" i="1"/>
  <c r="AD110" i="1" s="1"/>
  <c r="AE110" i="1" s="1"/>
  <c r="P110" i="1"/>
  <c r="Q110" i="1"/>
  <c r="R110" i="1" s="1"/>
  <c r="B110" i="1"/>
  <c r="AI109" i="1"/>
  <c r="AG109" i="1"/>
  <c r="AH109" i="1" s="1"/>
  <c r="AC109" i="1"/>
  <c r="AD109" i="1" s="1"/>
  <c r="AE109" i="1" s="1"/>
  <c r="P109" i="1"/>
  <c r="Q109" i="1" s="1"/>
  <c r="R109" i="1" s="1"/>
  <c r="B109" i="1"/>
  <c r="AI108" i="1"/>
  <c r="AG108" i="1"/>
  <c r="AH108" i="1" s="1"/>
  <c r="AC108" i="1"/>
  <c r="AD108" i="1" s="1"/>
  <c r="AE108" i="1" s="1"/>
  <c r="P108" i="1"/>
  <c r="Q108" i="1" s="1"/>
  <c r="R108" i="1" s="1"/>
  <c r="B108" i="1"/>
  <c r="AI107" i="1"/>
  <c r="AG107" i="1"/>
  <c r="AH107" i="1" s="1"/>
  <c r="AC107" i="1"/>
  <c r="AD107" i="1" s="1"/>
  <c r="AE107" i="1" s="1"/>
  <c r="P107" i="1"/>
  <c r="Q107" i="1" s="1"/>
  <c r="R107" i="1" s="1"/>
  <c r="B107" i="1"/>
  <c r="AI106" i="1"/>
  <c r="AG106" i="1"/>
  <c r="AH106" i="1" s="1"/>
  <c r="AC106" i="1"/>
  <c r="AD106" i="1" s="1"/>
  <c r="AE106" i="1" s="1"/>
  <c r="P106" i="1"/>
  <c r="Q106" i="1"/>
  <c r="R106" i="1" s="1"/>
  <c r="B106" i="1"/>
  <c r="AI105" i="1"/>
  <c r="AG105" i="1"/>
  <c r="AH105" i="1" s="1"/>
  <c r="AC105" i="1"/>
  <c r="AD105" i="1" s="1"/>
  <c r="AE105" i="1" s="1"/>
  <c r="P105" i="1"/>
  <c r="Q105" i="1" s="1"/>
  <c r="R105" i="1" s="1"/>
  <c r="B105" i="1"/>
  <c r="AI104" i="1"/>
  <c r="AG104" i="1"/>
  <c r="AH104" i="1" s="1"/>
  <c r="AC104" i="1"/>
  <c r="AD104" i="1" s="1"/>
  <c r="AE104" i="1" s="1"/>
  <c r="P104" i="1"/>
  <c r="Q104" i="1" s="1"/>
  <c r="R104" i="1" s="1"/>
  <c r="B104" i="1"/>
  <c r="AI103" i="1"/>
  <c r="AG103" i="1"/>
  <c r="AH103" i="1" s="1"/>
  <c r="AC103" i="1"/>
  <c r="AD103" i="1" s="1"/>
  <c r="AE103" i="1" s="1"/>
  <c r="P103" i="1"/>
  <c r="Q103" i="1" s="1"/>
  <c r="R103" i="1" s="1"/>
  <c r="B103" i="1"/>
  <c r="AI102" i="1"/>
  <c r="AG102" i="1"/>
  <c r="AH102" i="1" s="1"/>
  <c r="AC102" i="1"/>
  <c r="AD102" i="1" s="1"/>
  <c r="AE102" i="1" s="1"/>
  <c r="P102" i="1"/>
  <c r="Q102" i="1" s="1"/>
  <c r="R102" i="1" s="1"/>
  <c r="B102" i="1"/>
  <c r="AI101" i="1"/>
  <c r="AG101" i="1"/>
  <c r="AH101" i="1" s="1"/>
  <c r="AC101" i="1"/>
  <c r="AD101" i="1" s="1"/>
  <c r="AE101" i="1" s="1"/>
  <c r="P101" i="1"/>
  <c r="Q101" i="1" s="1"/>
  <c r="R101" i="1" s="1"/>
  <c r="B101" i="1"/>
  <c r="AI100" i="1"/>
  <c r="AG100" i="1"/>
  <c r="AH100" i="1" s="1"/>
  <c r="AC100" i="1"/>
  <c r="AD100" i="1" s="1"/>
  <c r="AE100" i="1" s="1"/>
  <c r="P100" i="1"/>
  <c r="Q100" i="1" s="1"/>
  <c r="R100" i="1" s="1"/>
  <c r="B100" i="1"/>
  <c r="AI99" i="1"/>
  <c r="AG99" i="1"/>
  <c r="AH99" i="1" s="1"/>
  <c r="AC99" i="1"/>
  <c r="AD99" i="1" s="1"/>
  <c r="AE99" i="1" s="1"/>
  <c r="P99" i="1"/>
  <c r="Q99" i="1" s="1"/>
  <c r="R99" i="1" s="1"/>
  <c r="B99" i="1"/>
  <c r="AI98" i="1"/>
  <c r="AG98" i="1"/>
  <c r="AH98" i="1" s="1"/>
  <c r="AC98" i="1"/>
  <c r="AD98" i="1" s="1"/>
  <c r="AE98" i="1" s="1"/>
  <c r="P98" i="1"/>
  <c r="Q98" i="1" s="1"/>
  <c r="R98" i="1" s="1"/>
  <c r="B98" i="1"/>
  <c r="AI97" i="1"/>
  <c r="AG97" i="1"/>
  <c r="AH97" i="1" s="1"/>
  <c r="AC97" i="1"/>
  <c r="AD97" i="1" s="1"/>
  <c r="AE97" i="1" s="1"/>
  <c r="P97" i="1"/>
  <c r="Q97" i="1" s="1"/>
  <c r="R97" i="1" s="1"/>
  <c r="B97" i="1"/>
  <c r="AI96" i="1"/>
  <c r="AG96" i="1"/>
  <c r="AH96" i="1" s="1"/>
  <c r="AC96" i="1"/>
  <c r="AD96" i="1" s="1"/>
  <c r="AE96" i="1" s="1"/>
  <c r="P96" i="1"/>
  <c r="Q96" i="1" s="1"/>
  <c r="R96" i="1" s="1"/>
  <c r="B96" i="1"/>
  <c r="AI95" i="1"/>
  <c r="AG95" i="1"/>
  <c r="AH95" i="1" s="1"/>
  <c r="AC95" i="1"/>
  <c r="AD95" i="1" s="1"/>
  <c r="AE95" i="1" s="1"/>
  <c r="P95" i="1"/>
  <c r="Q95" i="1" s="1"/>
  <c r="R95" i="1" s="1"/>
  <c r="B95" i="1"/>
  <c r="AI94" i="1"/>
  <c r="AG94" i="1"/>
  <c r="AH94" i="1" s="1"/>
  <c r="AC94" i="1"/>
  <c r="AD94" i="1" s="1"/>
  <c r="AE94" i="1" s="1"/>
  <c r="P94" i="1"/>
  <c r="Q94" i="1" s="1"/>
  <c r="R94" i="1" s="1"/>
  <c r="B94" i="1"/>
  <c r="AI93" i="1"/>
  <c r="AG93" i="1"/>
  <c r="AH93" i="1" s="1"/>
  <c r="AC93" i="1"/>
  <c r="AD93" i="1" s="1"/>
  <c r="AE93" i="1" s="1"/>
  <c r="P93" i="1"/>
  <c r="Q93" i="1" s="1"/>
  <c r="R93" i="1" s="1"/>
  <c r="B93" i="1"/>
  <c r="AI92" i="1"/>
  <c r="AG92" i="1"/>
  <c r="AH92" i="1" s="1"/>
  <c r="AC92" i="1"/>
  <c r="AD92" i="1" s="1"/>
  <c r="AE92" i="1" s="1"/>
  <c r="P92" i="1"/>
  <c r="Q92" i="1"/>
  <c r="R92" i="1" s="1"/>
  <c r="B92" i="1"/>
  <c r="AI91" i="1"/>
  <c r="AG91" i="1"/>
  <c r="AH91" i="1" s="1"/>
  <c r="AC91" i="1"/>
  <c r="AD91" i="1" s="1"/>
  <c r="AE91" i="1" s="1"/>
  <c r="P91" i="1"/>
  <c r="Q91" i="1" s="1"/>
  <c r="R91" i="1" s="1"/>
  <c r="B91" i="1"/>
  <c r="AI90" i="1"/>
  <c r="AG90" i="1"/>
  <c r="AH90" i="1" s="1"/>
  <c r="AC90" i="1"/>
  <c r="AD90" i="1" s="1"/>
  <c r="AE90" i="1" s="1"/>
  <c r="P90" i="1"/>
  <c r="Q90" i="1" s="1"/>
  <c r="R90" i="1" s="1"/>
  <c r="B90" i="1"/>
  <c r="AI89" i="1"/>
  <c r="AG89" i="1"/>
  <c r="AH89" i="1" s="1"/>
  <c r="AC89" i="1"/>
  <c r="AD89" i="1" s="1"/>
  <c r="AE89" i="1" s="1"/>
  <c r="P89" i="1"/>
  <c r="Q89" i="1" s="1"/>
  <c r="R89" i="1" s="1"/>
  <c r="B89" i="1"/>
  <c r="AG88" i="1"/>
  <c r="AH88" i="1" s="1"/>
  <c r="AC88" i="1"/>
  <c r="AD88" i="1" s="1"/>
  <c r="AE88" i="1" s="1"/>
  <c r="AC10" i="1"/>
  <c r="P88" i="1"/>
  <c r="Q88" i="1" s="1"/>
  <c r="R88" i="1" s="1"/>
  <c r="B88" i="1"/>
  <c r="AG87" i="1"/>
  <c r="AH87" i="1" s="1"/>
  <c r="AC87" i="1"/>
  <c r="AD87" i="1" s="1"/>
  <c r="AE87" i="1" s="1"/>
  <c r="P87" i="1"/>
  <c r="Q87" i="1" s="1"/>
  <c r="R87" i="1" s="1"/>
  <c r="P10" i="1"/>
  <c r="B87" i="1"/>
  <c r="AG86" i="1"/>
  <c r="AH86" i="1" s="1"/>
  <c r="AC86" i="1"/>
  <c r="AD86" i="1" s="1"/>
  <c r="AE86" i="1" s="1"/>
  <c r="P86" i="1"/>
  <c r="B86" i="1"/>
  <c r="AG85" i="1"/>
  <c r="AH85" i="1" s="1"/>
  <c r="AC85" i="1"/>
  <c r="AD85" i="1" s="1"/>
  <c r="AE85" i="1" s="1"/>
  <c r="P85" i="1"/>
  <c r="Q85" i="1" s="1"/>
  <c r="R85" i="1" s="1"/>
  <c r="B85" i="1"/>
  <c r="AG84" i="1"/>
  <c r="AH84" i="1" s="1"/>
  <c r="AC84" i="1"/>
  <c r="AD84" i="1" s="1"/>
  <c r="AE84" i="1" s="1"/>
  <c r="P84" i="1"/>
  <c r="B84" i="1"/>
  <c r="AG83" i="1"/>
  <c r="AH83" i="1" s="1"/>
  <c r="AC83" i="1"/>
  <c r="P83" i="1"/>
  <c r="B83" i="1"/>
  <c r="AG82" i="1"/>
  <c r="AH82" i="1" s="1"/>
  <c r="AC82" i="1"/>
  <c r="P82" i="1"/>
  <c r="B82" i="1"/>
  <c r="AG81" i="1"/>
  <c r="AH81" i="1" s="1"/>
  <c r="AC81" i="1"/>
  <c r="P81" i="1"/>
  <c r="B81" i="1"/>
  <c r="AG80" i="1"/>
  <c r="AH80" i="1" s="1"/>
  <c r="AC80" i="1"/>
  <c r="AD80" i="1" s="1"/>
  <c r="AE80" i="1" s="1"/>
  <c r="P80" i="1"/>
  <c r="B80" i="1"/>
  <c r="AG79" i="1"/>
  <c r="AH79" i="1" s="1"/>
  <c r="AC79" i="1"/>
  <c r="P79" i="1"/>
  <c r="B79" i="1"/>
  <c r="AG78" i="1"/>
  <c r="AH78" i="1" s="1"/>
  <c r="AC78" i="1"/>
  <c r="P78" i="1"/>
  <c r="B78" i="1"/>
  <c r="AG77" i="1"/>
  <c r="AH77" i="1" s="1"/>
  <c r="AC77" i="1"/>
  <c r="P77" i="1"/>
  <c r="B77" i="1"/>
  <c r="AG76" i="1"/>
  <c r="AH76" i="1" s="1"/>
  <c r="AC76" i="1"/>
  <c r="P76" i="1"/>
  <c r="B76" i="1"/>
  <c r="AG75" i="1"/>
  <c r="AH75" i="1" s="1"/>
  <c r="AC75" i="1"/>
  <c r="P75" i="1"/>
  <c r="B75" i="1"/>
  <c r="AG74" i="1"/>
  <c r="AH74" i="1" s="1"/>
  <c r="AC74" i="1"/>
  <c r="P74" i="1"/>
  <c r="B74" i="1"/>
  <c r="AG73" i="1"/>
  <c r="AH73" i="1" s="1"/>
  <c r="AC73" i="1"/>
  <c r="P73" i="1"/>
  <c r="B73" i="1"/>
  <c r="AG72" i="1"/>
  <c r="AH72" i="1" s="1"/>
  <c r="AC72" i="1"/>
  <c r="P72" i="1"/>
  <c r="B72" i="1"/>
  <c r="AG71" i="1"/>
  <c r="AH71" i="1" s="1"/>
  <c r="AC71" i="1"/>
  <c r="P71" i="1"/>
  <c r="B71" i="1"/>
  <c r="AG70" i="1"/>
  <c r="AH70" i="1" s="1"/>
  <c r="AC70" i="1"/>
  <c r="P70" i="1"/>
  <c r="B70" i="1"/>
  <c r="AG69" i="1"/>
  <c r="AH69" i="1" s="1"/>
  <c r="AC69" i="1"/>
  <c r="P69" i="1"/>
  <c r="B69" i="1"/>
  <c r="AG68" i="1"/>
  <c r="AH68" i="1" s="1"/>
  <c r="AC68" i="1"/>
  <c r="P68" i="1"/>
  <c r="B68" i="1"/>
  <c r="AG67" i="1"/>
  <c r="AH67" i="1" s="1"/>
  <c r="AC67" i="1"/>
  <c r="P67" i="1"/>
  <c r="B67" i="1"/>
  <c r="AG66" i="1"/>
  <c r="AH66" i="1" s="1"/>
  <c r="AC66" i="1"/>
  <c r="P66" i="1"/>
  <c r="B66" i="1"/>
  <c r="AG65" i="1"/>
  <c r="AH65" i="1" s="1"/>
  <c r="AC65" i="1"/>
  <c r="P65" i="1"/>
  <c r="B65" i="1"/>
  <c r="AG64" i="1"/>
  <c r="AH64" i="1" s="1"/>
  <c r="AC64" i="1"/>
  <c r="P64" i="1"/>
  <c r="B64" i="1"/>
  <c r="AG63" i="1"/>
  <c r="AH63" i="1" s="1"/>
  <c r="AC63" i="1"/>
  <c r="P63" i="1"/>
  <c r="B63" i="1"/>
  <c r="AI61" i="1"/>
  <c r="AG61" i="1"/>
  <c r="AH61" i="1" s="1"/>
  <c r="AC61" i="1"/>
  <c r="AD61" i="1" s="1"/>
  <c r="AE61" i="1" s="1"/>
  <c r="P61" i="1"/>
  <c r="B61" i="1"/>
  <c r="AI60" i="1"/>
  <c r="AG60" i="1"/>
  <c r="AH60" i="1" s="1"/>
  <c r="AC60" i="1"/>
  <c r="AD60" i="1" s="1"/>
  <c r="AE60" i="1" s="1"/>
  <c r="P60" i="1"/>
  <c r="Q60" i="1" s="1"/>
  <c r="R60" i="1" s="1"/>
  <c r="B60" i="1"/>
  <c r="AI59" i="1"/>
  <c r="AG59" i="1"/>
  <c r="AH59" i="1" s="1"/>
  <c r="AC59" i="1"/>
  <c r="AD59" i="1" s="1"/>
  <c r="AE59" i="1" s="1"/>
  <c r="P59" i="1"/>
  <c r="Q59" i="1" s="1"/>
  <c r="R59" i="1" s="1"/>
  <c r="B59" i="1"/>
  <c r="AI58" i="1"/>
  <c r="AG58" i="1"/>
  <c r="AH58" i="1" s="1"/>
  <c r="AC58" i="1"/>
  <c r="AD58" i="1" s="1"/>
  <c r="AE58" i="1" s="1"/>
  <c r="P58" i="1"/>
  <c r="Q58" i="1" s="1"/>
  <c r="R58" i="1" s="1"/>
  <c r="B58" i="1"/>
  <c r="AI57" i="1"/>
  <c r="AG57" i="1"/>
  <c r="AH57" i="1" s="1"/>
  <c r="AC57" i="1"/>
  <c r="AD57" i="1" s="1"/>
  <c r="AE57" i="1" s="1"/>
  <c r="P57" i="1"/>
  <c r="Q57" i="1" s="1"/>
  <c r="R57" i="1" s="1"/>
  <c r="B57" i="1"/>
  <c r="AI56" i="1"/>
  <c r="AG56" i="1"/>
  <c r="AH56" i="1" s="1"/>
  <c r="AC56" i="1"/>
  <c r="AD56" i="1" s="1"/>
  <c r="AE56" i="1" s="1"/>
  <c r="P56" i="1"/>
  <c r="Q56" i="1" s="1"/>
  <c r="R56" i="1" s="1"/>
  <c r="B56" i="1"/>
  <c r="AI55" i="1"/>
  <c r="AG55" i="1"/>
  <c r="AH55" i="1" s="1"/>
  <c r="AC55" i="1"/>
  <c r="AD55" i="1" s="1"/>
  <c r="AE55" i="1" s="1"/>
  <c r="P55" i="1"/>
  <c r="Q55" i="1" s="1"/>
  <c r="R55" i="1" s="1"/>
  <c r="B55" i="1"/>
  <c r="F55" i="6"/>
  <c r="AI54" i="1"/>
  <c r="AG54" i="1"/>
  <c r="AH54" i="1" s="1"/>
  <c r="AC54" i="1"/>
  <c r="AD54" i="1" s="1"/>
  <c r="AE54" i="1" s="1"/>
  <c r="P54" i="1"/>
  <c r="Q54" i="1" s="1"/>
  <c r="R54" i="1" s="1"/>
  <c r="B54" i="1"/>
  <c r="AI53" i="1"/>
  <c r="AG53" i="1"/>
  <c r="AH53" i="1" s="1"/>
  <c r="AC53" i="1"/>
  <c r="AD53" i="1" s="1"/>
  <c r="AE53" i="1" s="1"/>
  <c r="P53" i="1"/>
  <c r="Q53" i="1" s="1"/>
  <c r="R53" i="1" s="1"/>
  <c r="B53" i="1"/>
  <c r="AI52" i="1"/>
  <c r="AG52" i="1"/>
  <c r="AH52" i="1" s="1"/>
  <c r="AC52" i="1"/>
  <c r="AD52" i="1" s="1"/>
  <c r="AE52" i="1" s="1"/>
  <c r="P52" i="1"/>
  <c r="Q52" i="1" s="1"/>
  <c r="R52" i="1" s="1"/>
  <c r="B52" i="1"/>
  <c r="AI51" i="1"/>
  <c r="AG51" i="1"/>
  <c r="AH51" i="1" s="1"/>
  <c r="AC51" i="1"/>
  <c r="AD51" i="1" s="1"/>
  <c r="AE51" i="1" s="1"/>
  <c r="P51" i="1"/>
  <c r="Q51" i="1" s="1"/>
  <c r="R51" i="1" s="1"/>
  <c r="B51" i="1"/>
  <c r="AI50" i="1"/>
  <c r="AG50" i="1"/>
  <c r="AH50" i="1" s="1"/>
  <c r="AC50" i="1"/>
  <c r="AD50" i="1" s="1"/>
  <c r="AE50" i="1" s="1"/>
  <c r="P50" i="1"/>
  <c r="Q50" i="1" s="1"/>
  <c r="R50" i="1" s="1"/>
  <c r="B50" i="1"/>
  <c r="AI49" i="1"/>
  <c r="AG49" i="1"/>
  <c r="AH49" i="1" s="1"/>
  <c r="AC49" i="1"/>
  <c r="AD49" i="1" s="1"/>
  <c r="AE49" i="1" s="1"/>
  <c r="P49" i="1"/>
  <c r="Q49" i="1" s="1"/>
  <c r="R49" i="1" s="1"/>
  <c r="B49" i="1"/>
  <c r="AI48" i="1"/>
  <c r="AG48" i="1"/>
  <c r="AH48" i="1" s="1"/>
  <c r="AC48" i="1"/>
  <c r="AD48" i="1" s="1"/>
  <c r="AE48" i="1" s="1"/>
  <c r="P48" i="1"/>
  <c r="Q48" i="1" s="1"/>
  <c r="R48" i="1" s="1"/>
  <c r="B48" i="1"/>
  <c r="AI47" i="1"/>
  <c r="AG47" i="1"/>
  <c r="AH47" i="1" s="1"/>
  <c r="AC47" i="1"/>
  <c r="AD47" i="1" s="1"/>
  <c r="AE47" i="1" s="1"/>
  <c r="P47" i="1"/>
  <c r="Q47" i="1" s="1"/>
  <c r="R47" i="1" s="1"/>
  <c r="B47" i="1"/>
  <c r="AI46" i="1"/>
  <c r="AG46" i="1"/>
  <c r="AH46" i="1" s="1"/>
  <c r="AC46" i="1"/>
  <c r="AD46" i="1" s="1"/>
  <c r="AE46" i="1" s="1"/>
  <c r="P46" i="1"/>
  <c r="Q46" i="1" s="1"/>
  <c r="R46" i="1" s="1"/>
  <c r="B46" i="1"/>
  <c r="AI45" i="1"/>
  <c r="AG45" i="1"/>
  <c r="AH45" i="1" s="1"/>
  <c r="AC45" i="1"/>
  <c r="AD45" i="1"/>
  <c r="AE45" i="1" s="1"/>
  <c r="P45" i="1"/>
  <c r="Q45" i="1" s="1"/>
  <c r="R45" i="1" s="1"/>
  <c r="B45" i="1"/>
  <c r="AI44" i="1"/>
  <c r="AG44" i="1"/>
  <c r="AH44" i="1" s="1"/>
  <c r="AC44" i="1"/>
  <c r="AD44" i="1" s="1"/>
  <c r="AE44" i="1" s="1"/>
  <c r="P44" i="1"/>
  <c r="Q44" i="1" s="1"/>
  <c r="R44" i="1" s="1"/>
  <c r="B44" i="1"/>
  <c r="AI43" i="1"/>
  <c r="AG43" i="1"/>
  <c r="AH43" i="1" s="1"/>
  <c r="AC43" i="1"/>
  <c r="AD43" i="1" s="1"/>
  <c r="AE43" i="1" s="1"/>
  <c r="P43" i="1"/>
  <c r="Q43" i="1" s="1"/>
  <c r="R43" i="1" s="1"/>
  <c r="B43" i="1"/>
  <c r="AI42" i="1"/>
  <c r="AG42" i="1"/>
  <c r="AH42" i="1" s="1"/>
  <c r="AC42" i="1"/>
  <c r="AD42" i="1" s="1"/>
  <c r="AE42" i="1" s="1"/>
  <c r="P42" i="1"/>
  <c r="Q42" i="1" s="1"/>
  <c r="R42" i="1" s="1"/>
  <c r="B42" i="1"/>
  <c r="AI41" i="1"/>
  <c r="AG41" i="1"/>
  <c r="AH41" i="1" s="1"/>
  <c r="AC41" i="1"/>
  <c r="AD41" i="1" s="1"/>
  <c r="AE41" i="1" s="1"/>
  <c r="P41" i="1"/>
  <c r="Q41" i="1" s="1"/>
  <c r="R41" i="1" s="1"/>
  <c r="B41" i="1"/>
  <c r="AG40" i="1"/>
  <c r="AH40" i="1" s="1"/>
  <c r="AC40" i="1"/>
  <c r="AD40" i="1" s="1"/>
  <c r="AE40" i="1" s="1"/>
  <c r="P40" i="1"/>
  <c r="Q40" i="1" s="1"/>
  <c r="R40" i="1" s="1"/>
  <c r="B40" i="1"/>
  <c r="AG39" i="1"/>
  <c r="AH39" i="1" s="1"/>
  <c r="AC39" i="1"/>
  <c r="AD39" i="1" s="1"/>
  <c r="AE39" i="1" s="1"/>
  <c r="P39" i="1"/>
  <c r="Q39" i="1" s="1"/>
  <c r="R39" i="1" s="1"/>
  <c r="B39" i="1"/>
  <c r="AG38" i="1"/>
  <c r="AH38" i="1" s="1"/>
  <c r="AC38" i="1"/>
  <c r="AD38" i="1" s="1"/>
  <c r="AE38" i="1" s="1"/>
  <c r="P38" i="1"/>
  <c r="Q38" i="1" s="1"/>
  <c r="R38" i="1" s="1"/>
  <c r="B38" i="1"/>
  <c r="AG37" i="1"/>
  <c r="AH37" i="1" s="1"/>
  <c r="AC37" i="1"/>
  <c r="P37" i="1"/>
  <c r="Q37" i="1" s="1"/>
  <c r="R37" i="1" s="1"/>
  <c r="AI37" i="1"/>
  <c r="B37" i="1"/>
  <c r="AG36" i="1"/>
  <c r="AH36" i="1" s="1"/>
  <c r="AC36" i="1"/>
  <c r="AD36" i="1" s="1"/>
  <c r="AE36" i="1" s="1"/>
  <c r="P36" i="1"/>
  <c r="Q36" i="1" s="1"/>
  <c r="R36" i="1" s="1"/>
  <c r="B36" i="1"/>
  <c r="AG35" i="1"/>
  <c r="AH35" i="1" s="1"/>
  <c r="AC35" i="1"/>
  <c r="AD35" i="1" s="1"/>
  <c r="AE35" i="1" s="1"/>
  <c r="P35" i="1"/>
  <c r="Q35" i="1" s="1"/>
  <c r="R35" i="1" s="1"/>
  <c r="B35" i="1"/>
  <c r="AG34" i="1"/>
  <c r="AH34" i="1" s="1"/>
  <c r="AC34" i="1"/>
  <c r="AD34" i="1" s="1"/>
  <c r="AE34" i="1" s="1"/>
  <c r="P34" i="1"/>
  <c r="Q34" i="1" s="1"/>
  <c r="R34" i="1" s="1"/>
  <c r="B34" i="1"/>
  <c r="AG33" i="1"/>
  <c r="AH33" i="1" s="1"/>
  <c r="AC33" i="1"/>
  <c r="AD33" i="1" s="1"/>
  <c r="AE33" i="1" s="1"/>
  <c r="P33" i="1"/>
  <c r="B33" i="1"/>
  <c r="AG32" i="1"/>
  <c r="AH32" i="1" s="1"/>
  <c r="AC32" i="1"/>
  <c r="AD32" i="1" s="1"/>
  <c r="AE32" i="1" s="1"/>
  <c r="P32" i="1"/>
  <c r="B32" i="1"/>
  <c r="AG31" i="1"/>
  <c r="AH31" i="1" s="1"/>
  <c r="AC31" i="1"/>
  <c r="AD31" i="1" s="1"/>
  <c r="AE31" i="1" s="1"/>
  <c r="P31" i="1"/>
  <c r="Q31" i="1" s="1"/>
  <c r="R31" i="1" s="1"/>
  <c r="B31" i="1"/>
  <c r="AG30" i="1"/>
  <c r="AH30" i="1" s="1"/>
  <c r="AC30" i="1"/>
  <c r="P30" i="1"/>
  <c r="B30" i="1"/>
  <c r="AG29" i="1"/>
  <c r="AH29" i="1" s="1"/>
  <c r="AC29" i="1"/>
  <c r="AD29" i="1" s="1"/>
  <c r="AE29" i="1" s="1"/>
  <c r="P29" i="1"/>
  <c r="B29" i="1"/>
  <c r="AG28" i="1"/>
  <c r="AH28" i="1" s="1"/>
  <c r="AC28" i="1"/>
  <c r="P28" i="1"/>
  <c r="B28" i="1"/>
  <c r="AG27" i="1"/>
  <c r="AH27" i="1" s="1"/>
  <c r="AC27" i="1"/>
  <c r="AD27" i="1" s="1"/>
  <c r="AE27" i="1" s="1"/>
  <c r="P27" i="1"/>
  <c r="B27" i="1"/>
  <c r="AG26" i="1"/>
  <c r="AH26" i="1" s="1"/>
  <c r="AC26" i="1"/>
  <c r="P26" i="1"/>
  <c r="B26" i="1"/>
  <c r="AG25" i="1"/>
  <c r="AH25" i="1" s="1"/>
  <c r="AC25" i="1"/>
  <c r="AD25" i="1" s="1"/>
  <c r="AE25" i="1" s="1"/>
  <c r="P25" i="1"/>
  <c r="B25" i="1"/>
  <c r="AG24" i="1"/>
  <c r="AH24" i="1" s="1"/>
  <c r="AC24" i="1"/>
  <c r="P24" i="1"/>
  <c r="B24" i="1"/>
  <c r="AG23" i="1"/>
  <c r="AH23" i="1" s="1"/>
  <c r="AC23" i="1"/>
  <c r="AD23" i="1" s="1"/>
  <c r="AE23" i="1" s="1"/>
  <c r="P23" i="1"/>
  <c r="B23" i="1"/>
  <c r="AG22" i="1"/>
  <c r="AH22" i="1" s="1"/>
  <c r="AC22" i="1"/>
  <c r="P22" i="1"/>
  <c r="B22" i="1"/>
  <c r="AG21" i="1"/>
  <c r="AH21" i="1" s="1"/>
  <c r="AC21" i="1"/>
  <c r="P21" i="1"/>
  <c r="B21" i="1"/>
  <c r="AG20" i="1"/>
  <c r="AH20" i="1" s="1"/>
  <c r="AC20" i="1"/>
  <c r="P20" i="1"/>
  <c r="B20" i="1"/>
  <c r="AG19" i="1"/>
  <c r="AH19" i="1" s="1"/>
  <c r="AC19" i="1"/>
  <c r="P19" i="1"/>
  <c r="B19" i="1"/>
  <c r="AG18" i="1"/>
  <c r="AH18" i="1" s="1"/>
  <c r="AC18" i="1"/>
  <c r="P18" i="1"/>
  <c r="B18" i="1"/>
  <c r="AG17" i="1"/>
  <c r="AH17" i="1" s="1"/>
  <c r="AC17" i="1"/>
  <c r="AD17" i="1" s="1"/>
  <c r="AE17" i="1" s="1"/>
  <c r="P17" i="1"/>
  <c r="B17" i="1"/>
  <c r="AG16" i="1"/>
  <c r="AH16" i="1" s="1"/>
  <c r="AC16" i="1"/>
  <c r="AD16" i="1" s="1"/>
  <c r="AE16" i="1" s="1"/>
  <c r="P16" i="1"/>
  <c r="B16" i="1"/>
  <c r="AG15" i="1"/>
  <c r="AH15" i="1" s="1"/>
  <c r="AC15" i="1"/>
  <c r="AD15" i="1" s="1"/>
  <c r="AE15" i="1" s="1"/>
  <c r="P15" i="1"/>
  <c r="B15" i="1"/>
  <c r="AG14" i="1"/>
  <c r="AH14" i="1" s="1"/>
  <c r="AC14" i="1"/>
  <c r="P14" i="1"/>
  <c r="B14" i="1"/>
  <c r="AG13" i="1"/>
  <c r="AH13" i="1" s="1"/>
  <c r="AC13" i="1"/>
  <c r="AD13" i="1" s="1"/>
  <c r="AE13" i="1" s="1"/>
  <c r="P13" i="1"/>
  <c r="B13" i="1"/>
  <c r="AG12" i="1"/>
  <c r="AH12" i="1" s="1"/>
  <c r="AC12" i="1"/>
  <c r="P12" i="1"/>
  <c r="B12" i="1"/>
  <c r="AI88" i="1"/>
  <c r="AG7" i="1"/>
  <c r="S7" i="1"/>
  <c r="K7" i="1"/>
  <c r="AG5" i="1"/>
  <c r="X5" i="1"/>
  <c r="G5" i="1"/>
  <c r="O4" i="1"/>
  <c r="G4" i="1"/>
  <c r="AD20" i="8"/>
  <c r="AE20" i="8" s="1"/>
  <c r="AI36" i="1"/>
  <c r="AI87" i="1"/>
  <c r="AI40" i="1"/>
  <c r="AI85" i="1"/>
  <c r="Q86" i="1"/>
  <c r="R86" i="1" s="1"/>
  <c r="AI86" i="1"/>
  <c r="AD87" i="8"/>
  <c r="AE87" i="8" s="1"/>
  <c r="AD83" i="8"/>
  <c r="AE83" i="8" s="1"/>
  <c r="AI83" i="8" s="1"/>
  <c r="AJ83" i="8" s="1"/>
  <c r="AD67" i="8"/>
  <c r="AE67" i="8" s="1"/>
  <c r="AD63" i="8"/>
  <c r="AE63" i="8" s="1"/>
  <c r="AD38" i="8"/>
  <c r="AE38" i="8" s="1"/>
  <c r="AD73" i="8"/>
  <c r="AE73" i="8" s="1"/>
  <c r="AD69" i="8"/>
  <c r="AE69" i="8" s="1"/>
  <c r="AD40" i="8"/>
  <c r="AE40" i="8"/>
  <c r="AD14" i="8"/>
  <c r="AE14" i="8" s="1"/>
  <c r="AD32" i="8"/>
  <c r="AE32" i="8" s="1"/>
  <c r="AD37" i="8"/>
  <c r="AE37" i="8" s="1"/>
  <c r="AI40" i="8"/>
  <c r="Q83" i="8"/>
  <c r="R83" i="8" s="1"/>
  <c r="AD27" i="8"/>
  <c r="AE27" i="8" s="1"/>
  <c r="AD35" i="8"/>
  <c r="AE35" i="8" s="1"/>
  <c r="AD84" i="8"/>
  <c r="AE84" i="8" s="1"/>
  <c r="AI38" i="1"/>
  <c r="AI39" i="1"/>
  <c r="Q84" i="1"/>
  <c r="R84" i="1" s="1"/>
  <c r="AI84" i="1"/>
  <c r="AI38" i="8"/>
  <c r="AD86" i="8"/>
  <c r="AE86" i="8" s="1"/>
  <c r="AD88" i="8"/>
  <c r="AE88" i="8" s="1"/>
  <c r="AI88" i="8"/>
  <c r="Q84" i="8"/>
  <c r="R84" i="8" s="1"/>
  <c r="Q39" i="8"/>
  <c r="R39" i="8" s="1"/>
  <c r="Q86" i="8"/>
  <c r="R86" i="8" s="1"/>
  <c r="AI86" i="8"/>
  <c r="AD31" i="8"/>
  <c r="AE31" i="8" s="1"/>
  <c r="AD34" i="8"/>
  <c r="AE34" i="8" s="1"/>
  <c r="AI36" i="8"/>
  <c r="Q37" i="8"/>
  <c r="R37" i="8" s="1"/>
  <c r="AI37" i="8"/>
  <c r="AD84" i="9"/>
  <c r="AE84" i="9" s="1"/>
  <c r="AD39" i="9"/>
  <c r="AE39" i="9" s="1"/>
  <c r="AD86" i="9"/>
  <c r="AE86" i="9" s="1"/>
  <c r="AD37" i="9"/>
  <c r="AE37" i="9" s="1"/>
  <c r="AI39" i="9"/>
  <c r="AD87" i="9"/>
  <c r="AE87" i="9" s="1"/>
  <c r="Q88" i="9"/>
  <c r="R88" i="9" s="1"/>
  <c r="AI88" i="9"/>
  <c r="AD38" i="9"/>
  <c r="AE38" i="9" s="1"/>
  <c r="AI38" i="9"/>
  <c r="Q37" i="9"/>
  <c r="R37" i="9" s="1"/>
  <c r="AI37" i="9"/>
  <c r="Q84" i="9"/>
  <c r="R84" i="9"/>
  <c r="AI87" i="9"/>
  <c r="AI40" i="9"/>
  <c r="AD85" i="9"/>
  <c r="AE85" i="9" s="1"/>
  <c r="Q86" i="9"/>
  <c r="R86" i="9" s="1"/>
  <c r="AI86" i="9"/>
  <c r="Q85" i="10"/>
  <c r="R85" i="10" s="1"/>
  <c r="Q87" i="10"/>
  <c r="R87" i="10" s="1"/>
  <c r="Q83" i="10"/>
  <c r="R83" i="10" s="1"/>
  <c r="AD75" i="10"/>
  <c r="AE75" i="10" s="1"/>
  <c r="Q37" i="10"/>
  <c r="R37" i="10" s="1"/>
  <c r="Q39" i="10"/>
  <c r="R39" i="10" s="1"/>
  <c r="AD88" i="10"/>
  <c r="AE88" i="10" s="1"/>
  <c r="AD84" i="10"/>
  <c r="AE84" i="10" s="1"/>
  <c r="AD86" i="10"/>
  <c r="AE86" i="10" s="1"/>
  <c r="AD40" i="10"/>
  <c r="AE40" i="10" s="1"/>
  <c r="AI40" i="10"/>
  <c r="AD38" i="10"/>
  <c r="AE38" i="10" s="1"/>
  <c r="AD18" i="10"/>
  <c r="AE18" i="10" s="1"/>
  <c r="Q36" i="10"/>
  <c r="R36" i="10" s="1"/>
  <c r="Q20" i="10"/>
  <c r="R20" i="10" s="1"/>
  <c r="Q38" i="10"/>
  <c r="R38" i="10" s="1"/>
  <c r="AI38" i="10"/>
  <c r="AD87" i="10"/>
  <c r="AE87" i="10" s="1"/>
  <c r="AI88" i="10"/>
  <c r="Q84" i="10"/>
  <c r="R84" i="10" s="1"/>
  <c r="AI84" i="10"/>
  <c r="AD85" i="10"/>
  <c r="AE85" i="10" s="1"/>
  <c r="Q86" i="10"/>
  <c r="R86" i="10" s="1"/>
  <c r="AI86" i="10"/>
  <c r="AI39" i="10"/>
  <c r="R40" i="6"/>
  <c r="AD40" i="6" s="1"/>
  <c r="AI85" i="9"/>
  <c r="AI39" i="8"/>
  <c r="AI37" i="10"/>
  <c r="AI87" i="8"/>
  <c r="AI87" i="10"/>
  <c r="AI85" i="10"/>
  <c r="AI84" i="9"/>
  <c r="AI84" i="8"/>
  <c r="AI85" i="8"/>
  <c r="Q61" i="1" l="1"/>
  <c r="R61" i="1" s="1"/>
  <c r="AD12" i="1"/>
  <c r="AE12" i="1" s="1"/>
  <c r="AD14" i="1"/>
  <c r="AE14" i="1" s="1"/>
  <c r="AD18" i="1"/>
  <c r="AE18" i="1" s="1"/>
  <c r="AD20" i="1"/>
  <c r="AE20" i="1" s="1"/>
  <c r="AD22" i="1"/>
  <c r="AE22" i="1" s="1"/>
  <c r="AD24" i="1"/>
  <c r="AE24" i="1" s="1"/>
  <c r="AD26" i="1"/>
  <c r="AE26" i="1" s="1"/>
  <c r="AD28" i="1"/>
  <c r="AE28" i="1" s="1"/>
  <c r="F103" i="6"/>
  <c r="F109" i="6"/>
  <c r="F111" i="6"/>
  <c r="F99" i="6"/>
  <c r="F48" i="6"/>
  <c r="AM47" i="8"/>
  <c r="AN47" i="8" s="1"/>
  <c r="F41" i="12"/>
  <c r="AM40" i="8"/>
  <c r="AN40" i="8" s="1"/>
  <c r="F49" i="12"/>
  <c r="AM48" i="8"/>
  <c r="AN48" i="8" s="1"/>
  <c r="F57" i="12"/>
  <c r="AM56" i="8"/>
  <c r="AN56" i="8" s="1"/>
  <c r="J62" i="12"/>
  <c r="J54" i="12"/>
  <c r="J46" i="12"/>
  <c r="J38" i="12"/>
  <c r="F43" i="12"/>
  <c r="AM42" i="8"/>
  <c r="AN42" i="8" s="1"/>
  <c r="J56" i="12"/>
  <c r="J48" i="12"/>
  <c r="F46" i="12"/>
  <c r="AM45" i="8"/>
  <c r="AN45" i="8" s="1"/>
  <c r="F54" i="12"/>
  <c r="AM53" i="8"/>
  <c r="AN53" i="8" s="1"/>
  <c r="F44" i="6"/>
  <c r="AM43" i="8"/>
  <c r="AN43" i="8" s="1"/>
  <c r="F52" i="6"/>
  <c r="AM51" i="8"/>
  <c r="AN51" i="8" s="1"/>
  <c r="F60" i="6"/>
  <c r="AM59" i="8"/>
  <c r="AN59" i="8" s="1"/>
  <c r="J61" i="12"/>
  <c r="J53" i="12"/>
  <c r="J45" i="12"/>
  <c r="J37" i="12"/>
  <c r="F40" i="6"/>
  <c r="AM39" i="8"/>
  <c r="AN39" i="8" s="1"/>
  <c r="F56" i="6"/>
  <c r="AM55" i="8"/>
  <c r="AN55" i="8" s="1"/>
  <c r="F59" i="12"/>
  <c r="AM58" i="8"/>
  <c r="AN58" i="8" s="1"/>
  <c r="J40" i="12"/>
  <c r="F38" i="12"/>
  <c r="AM37" i="8"/>
  <c r="AN37" i="8" s="1"/>
  <c r="F62" i="12"/>
  <c r="AM61" i="8"/>
  <c r="AN61" i="8" s="1"/>
  <c r="F39" i="12"/>
  <c r="AM38" i="8"/>
  <c r="AN38" i="8" s="1"/>
  <c r="F47" i="12"/>
  <c r="AM46" i="8"/>
  <c r="AN46" i="8" s="1"/>
  <c r="F55" i="12"/>
  <c r="AM54" i="8"/>
  <c r="AN54" i="8" s="1"/>
  <c r="J60" i="12"/>
  <c r="J52" i="12"/>
  <c r="J44" i="12"/>
  <c r="F42" i="6"/>
  <c r="AM41" i="8"/>
  <c r="AN41" i="8" s="1"/>
  <c r="F50" i="6"/>
  <c r="AM49" i="8"/>
  <c r="AN49" i="8" s="1"/>
  <c r="F58" i="12"/>
  <c r="AM57" i="8"/>
  <c r="AN57" i="8" s="1"/>
  <c r="F51" i="12"/>
  <c r="V51" i="12" s="1"/>
  <c r="Z51" i="12" s="1"/>
  <c r="AM50" i="8"/>
  <c r="AN50" i="8" s="1"/>
  <c r="N105" i="6"/>
  <c r="F37" i="12"/>
  <c r="AM36" i="8"/>
  <c r="AN36" i="8" s="1"/>
  <c r="F45" i="12"/>
  <c r="AM44" i="8"/>
  <c r="AN44" i="8" s="1"/>
  <c r="F53" i="12"/>
  <c r="AM52" i="8"/>
  <c r="AN52" i="8" s="1"/>
  <c r="F61" i="12"/>
  <c r="AM60" i="8"/>
  <c r="AN60" i="8" s="1"/>
  <c r="J58" i="12"/>
  <c r="J50" i="12"/>
  <c r="J42" i="12"/>
  <c r="J57" i="12"/>
  <c r="J49" i="12"/>
  <c r="J41" i="12"/>
  <c r="AD63" i="10"/>
  <c r="AE63" i="10" s="1"/>
  <c r="Q16" i="10"/>
  <c r="R16" i="10" s="1"/>
  <c r="AD76" i="10"/>
  <c r="AE76" i="10" s="1"/>
  <c r="AI73" i="9"/>
  <c r="AJ73" i="9" s="1"/>
  <c r="N94" i="6"/>
  <c r="N101" i="6"/>
  <c r="Q18" i="9"/>
  <c r="R18" i="9" s="1"/>
  <c r="AD30" i="9"/>
  <c r="AE30" i="9" s="1"/>
  <c r="AI30" i="9" s="1"/>
  <c r="AJ30" i="9" s="1"/>
  <c r="AD14" i="9"/>
  <c r="AE14" i="9" s="1"/>
  <c r="AD64" i="9"/>
  <c r="AE64" i="9" s="1"/>
  <c r="AI64" i="9" s="1"/>
  <c r="AJ64" i="9" s="1"/>
  <c r="AD82" i="9"/>
  <c r="AE82" i="9" s="1"/>
  <c r="AI82" i="9" s="1"/>
  <c r="AJ82" i="9" s="1"/>
  <c r="AD25" i="9"/>
  <c r="AE25" i="9" s="1"/>
  <c r="AI25" i="9" s="1"/>
  <c r="AJ25" i="9" s="1"/>
  <c r="AD21" i="9"/>
  <c r="AE21" i="9" s="1"/>
  <c r="AI21" i="9" s="1"/>
  <c r="AJ21" i="9" s="1"/>
  <c r="AD65" i="9"/>
  <c r="AE65" i="9" s="1"/>
  <c r="AI65" i="9" s="1"/>
  <c r="AJ65" i="9" s="1"/>
  <c r="AD72" i="9"/>
  <c r="AE72" i="9" s="1"/>
  <c r="AI72" i="9" s="1"/>
  <c r="AJ72" i="9" s="1"/>
  <c r="AD16" i="9"/>
  <c r="AE16" i="9" s="1"/>
  <c r="AI16" i="9" s="1"/>
  <c r="AJ16" i="9" s="1"/>
  <c r="AD27" i="9"/>
  <c r="AE27" i="9" s="1"/>
  <c r="AD24" i="9"/>
  <c r="AE24" i="9" s="1"/>
  <c r="AI24" i="9" s="1"/>
  <c r="AJ24" i="9" s="1"/>
  <c r="AD66" i="9"/>
  <c r="AE66" i="9" s="1"/>
  <c r="AD74" i="9"/>
  <c r="AE74" i="9" s="1"/>
  <c r="AI74" i="9" s="1"/>
  <c r="AJ74" i="9" s="1"/>
  <c r="AD80" i="9"/>
  <c r="AE80" i="9" s="1"/>
  <c r="AI80" i="9" s="1"/>
  <c r="AJ80" i="9" s="1"/>
  <c r="AD23" i="9"/>
  <c r="AE23" i="9" s="1"/>
  <c r="AD67" i="9"/>
  <c r="AE67" i="9" s="1"/>
  <c r="AI67" i="9" s="1"/>
  <c r="AJ67" i="9" s="1"/>
  <c r="AD17" i="9"/>
  <c r="AE17" i="9" s="1"/>
  <c r="AI17" i="9" s="1"/>
  <c r="AJ17" i="9" s="1"/>
  <c r="AD29" i="9"/>
  <c r="AE29" i="9" s="1"/>
  <c r="AI29" i="9" s="1"/>
  <c r="AJ29" i="9" s="1"/>
  <c r="AD70" i="9"/>
  <c r="AE70" i="9" s="1"/>
  <c r="AD76" i="9"/>
  <c r="AE76" i="9" s="1"/>
  <c r="AI76" i="9" s="1"/>
  <c r="AJ76" i="9" s="1"/>
  <c r="AD13" i="9"/>
  <c r="AE13" i="9" s="1"/>
  <c r="AI13" i="9" s="1"/>
  <c r="AJ13" i="9" s="1"/>
  <c r="AD68" i="9"/>
  <c r="AE68" i="9" s="1"/>
  <c r="AI68" i="9" s="1"/>
  <c r="AJ68" i="9" s="1"/>
  <c r="AD75" i="9"/>
  <c r="AE75" i="9" s="1"/>
  <c r="AI75" i="9" s="1"/>
  <c r="AJ75" i="9" s="1"/>
  <c r="AD81" i="9"/>
  <c r="AE81" i="9" s="1"/>
  <c r="AI81" i="9" s="1"/>
  <c r="AJ81" i="9" s="1"/>
  <c r="AD22" i="9"/>
  <c r="AE22" i="9" s="1"/>
  <c r="AI22" i="9" s="1"/>
  <c r="AJ22" i="9" s="1"/>
  <c r="AD63" i="9"/>
  <c r="AE63" i="9" s="1"/>
  <c r="AI63" i="9" s="1"/>
  <c r="AJ63" i="9" s="1"/>
  <c r="N50" i="6"/>
  <c r="Q24" i="9"/>
  <c r="R24" i="9" s="1"/>
  <c r="Q68" i="9"/>
  <c r="R68" i="9" s="1"/>
  <c r="Q69" i="9"/>
  <c r="R69" i="9" s="1"/>
  <c r="Q74" i="9"/>
  <c r="R74" i="9" s="1"/>
  <c r="N104" i="6"/>
  <c r="Q71" i="9"/>
  <c r="R71" i="9" s="1"/>
  <c r="Q63" i="9"/>
  <c r="R63" i="9" s="1"/>
  <c r="Q64" i="9"/>
  <c r="R64" i="9" s="1"/>
  <c r="Q23" i="9"/>
  <c r="R23" i="9" s="1"/>
  <c r="Q66" i="9"/>
  <c r="R66" i="9" s="1"/>
  <c r="Q79" i="9"/>
  <c r="R79" i="9" s="1"/>
  <c r="Q28" i="9"/>
  <c r="R28" i="9" s="1"/>
  <c r="Q83" i="9"/>
  <c r="R83" i="9" s="1"/>
  <c r="Q12" i="9"/>
  <c r="R12" i="9" s="1"/>
  <c r="Q29" i="9"/>
  <c r="R29" i="9" s="1"/>
  <c r="N48" i="6"/>
  <c r="Q17" i="9"/>
  <c r="R17" i="9" s="1"/>
  <c r="N40" i="6"/>
  <c r="Q25" i="9"/>
  <c r="R25" i="9" s="1"/>
  <c r="N56" i="6"/>
  <c r="Q65" i="9"/>
  <c r="R65" i="9" s="1"/>
  <c r="Q70" i="9"/>
  <c r="R70" i="9" s="1"/>
  <c r="Q22" i="9"/>
  <c r="R22" i="9" s="1"/>
  <c r="Q14" i="9"/>
  <c r="R14" i="9" s="1"/>
  <c r="Q67" i="9"/>
  <c r="R67" i="9" s="1"/>
  <c r="Q80" i="9"/>
  <c r="R80" i="9" s="1"/>
  <c r="Q15" i="9"/>
  <c r="R15" i="9" s="1"/>
  <c r="Q20" i="9"/>
  <c r="R20" i="9" s="1"/>
  <c r="Q75" i="9"/>
  <c r="R75" i="9" s="1"/>
  <c r="Q72" i="9"/>
  <c r="R72" i="9" s="1"/>
  <c r="Q26" i="9"/>
  <c r="R26" i="9" s="1"/>
  <c r="Q21" i="9"/>
  <c r="R21" i="9" s="1"/>
  <c r="Q76" i="9"/>
  <c r="R76" i="9" s="1"/>
  <c r="Q81" i="9"/>
  <c r="R81" i="9" s="1"/>
  <c r="Q30" i="9"/>
  <c r="R30" i="9" s="1"/>
  <c r="Q13" i="9"/>
  <c r="R13" i="9" s="1"/>
  <c r="Q82" i="9"/>
  <c r="R82" i="9" s="1"/>
  <c r="Q78" i="9"/>
  <c r="R78" i="9" s="1"/>
  <c r="Q16" i="9"/>
  <c r="R16" i="9" s="1"/>
  <c r="Q27" i="9"/>
  <c r="R27" i="9" s="1"/>
  <c r="Q19" i="9"/>
  <c r="R19" i="9" s="1"/>
  <c r="Q77" i="9"/>
  <c r="R77" i="9" s="1"/>
  <c r="AD83" i="9"/>
  <c r="AE83" i="9" s="1"/>
  <c r="AI83" i="9" s="1"/>
  <c r="AJ83" i="9" s="1"/>
  <c r="AD15" i="9"/>
  <c r="AE15" i="9" s="1"/>
  <c r="AI15" i="9" s="1"/>
  <c r="AJ15" i="9" s="1"/>
  <c r="N44" i="6"/>
  <c r="N110" i="6"/>
  <c r="N108" i="6"/>
  <c r="N58" i="6"/>
  <c r="N102" i="6"/>
  <c r="N100" i="6"/>
  <c r="N106" i="6"/>
  <c r="N42" i="6"/>
  <c r="N90" i="6"/>
  <c r="N92" i="6"/>
  <c r="N96" i="6"/>
  <c r="N98" i="6"/>
  <c r="N91" i="6"/>
  <c r="N95" i="6"/>
  <c r="N109" i="6"/>
  <c r="N99" i="6"/>
  <c r="N103" i="6"/>
  <c r="N93" i="6"/>
  <c r="N113" i="6"/>
  <c r="N89" i="6"/>
  <c r="N97" i="6"/>
  <c r="N107" i="6"/>
  <c r="N111" i="6"/>
  <c r="N59" i="6"/>
  <c r="N43" i="6"/>
  <c r="N51" i="6"/>
  <c r="J84" i="12"/>
  <c r="AI15" i="8"/>
  <c r="AJ15" i="8" s="1"/>
  <c r="J16" i="6" s="1"/>
  <c r="Q77" i="8"/>
  <c r="R77" i="8" s="1"/>
  <c r="AI77" i="8" s="1"/>
  <c r="AJ77" i="8" s="1"/>
  <c r="Q80" i="8"/>
  <c r="R80" i="8" s="1"/>
  <c r="Q75" i="8"/>
  <c r="R75" i="8" s="1"/>
  <c r="Q81" i="8"/>
  <c r="R81" i="8" s="1"/>
  <c r="AI81" i="8" s="1"/>
  <c r="AJ81" i="8" s="1"/>
  <c r="Q19" i="8"/>
  <c r="R19" i="8" s="1"/>
  <c r="AI19" i="8" s="1"/>
  <c r="AJ19" i="8" s="1"/>
  <c r="Q13" i="8"/>
  <c r="R13" i="8" s="1"/>
  <c r="Q20" i="8"/>
  <c r="R20" i="8" s="1"/>
  <c r="Q78" i="8"/>
  <c r="R78" i="8" s="1"/>
  <c r="AI78" i="8" s="1"/>
  <c r="AJ78" i="8" s="1"/>
  <c r="Q71" i="8"/>
  <c r="R71" i="8" s="1"/>
  <c r="Q74" i="8"/>
  <c r="R74" i="8" s="1"/>
  <c r="Q67" i="8"/>
  <c r="R67" i="8" s="1"/>
  <c r="Q63" i="8"/>
  <c r="R63" i="8" s="1"/>
  <c r="Q27" i="8"/>
  <c r="R27" i="8" s="1"/>
  <c r="AI27" i="8" s="1"/>
  <c r="AJ27" i="8" s="1"/>
  <c r="Q23" i="8"/>
  <c r="R23" i="8" s="1"/>
  <c r="J96" i="6"/>
  <c r="Q18" i="8"/>
  <c r="R18" i="8" s="1"/>
  <c r="Q76" i="8"/>
  <c r="R76" i="8" s="1"/>
  <c r="AI76" i="8" s="1"/>
  <c r="AJ76" i="8" s="1"/>
  <c r="Q70" i="8"/>
  <c r="R70" i="8" s="1"/>
  <c r="Q66" i="8"/>
  <c r="R66" i="8" s="1"/>
  <c r="Q28" i="8"/>
  <c r="R28" i="8" s="1"/>
  <c r="Q72" i="8"/>
  <c r="R72" i="8" s="1"/>
  <c r="J98" i="6"/>
  <c r="J102" i="6"/>
  <c r="J110" i="6"/>
  <c r="J106" i="6"/>
  <c r="J100" i="6"/>
  <c r="J45" i="6"/>
  <c r="J90" i="6"/>
  <c r="J88" i="6"/>
  <c r="J94" i="6"/>
  <c r="J112" i="6"/>
  <c r="J86" i="6"/>
  <c r="J92" i="6"/>
  <c r="J104" i="6"/>
  <c r="J108" i="6"/>
  <c r="J84" i="6"/>
  <c r="J103" i="6"/>
  <c r="J111" i="6"/>
  <c r="J95" i="6"/>
  <c r="J85" i="6"/>
  <c r="J93" i="6"/>
  <c r="J101" i="6"/>
  <c r="J109" i="6"/>
  <c r="J37" i="6"/>
  <c r="AE37" i="6" s="1"/>
  <c r="J91" i="6"/>
  <c r="J99" i="6"/>
  <c r="J107" i="6"/>
  <c r="J42" i="6"/>
  <c r="J89" i="6"/>
  <c r="J87" i="6"/>
  <c r="J97" i="6"/>
  <c r="J105" i="6"/>
  <c r="J113" i="6"/>
  <c r="AD63" i="1"/>
  <c r="AE63" i="1" s="1"/>
  <c r="AD75" i="1"/>
  <c r="AE75" i="1" s="1"/>
  <c r="AD77" i="1"/>
  <c r="AE77" i="1" s="1"/>
  <c r="AD81" i="1"/>
  <c r="AE81" i="1" s="1"/>
  <c r="N46" i="6"/>
  <c r="N62" i="6"/>
  <c r="N38" i="6"/>
  <c r="N54" i="6"/>
  <c r="AI71" i="9"/>
  <c r="AJ71" i="9" s="1"/>
  <c r="AI20" i="9"/>
  <c r="AJ20" i="9" s="1"/>
  <c r="AI35" i="9"/>
  <c r="AJ35" i="9" s="1"/>
  <c r="N36" i="6" s="1"/>
  <c r="AI23" i="9"/>
  <c r="AJ23" i="9" s="1"/>
  <c r="AI33" i="9"/>
  <c r="AJ33" i="9" s="1"/>
  <c r="N34" i="12" s="1"/>
  <c r="AI26" i="9"/>
  <c r="AJ26" i="9" s="1"/>
  <c r="AI66" i="9"/>
  <c r="AJ66" i="9" s="1"/>
  <c r="N55" i="6"/>
  <c r="AI69" i="9"/>
  <c r="AJ69" i="9" s="1"/>
  <c r="AI14" i="9"/>
  <c r="AJ14" i="9" s="1"/>
  <c r="AI78" i="9"/>
  <c r="AJ78" i="9" s="1"/>
  <c r="AI28" i="9"/>
  <c r="AJ28" i="9" s="1"/>
  <c r="AI32" i="9"/>
  <c r="AJ32" i="9" s="1"/>
  <c r="N33" i="12" s="1"/>
  <c r="AI18" i="9"/>
  <c r="AJ18" i="9" s="1"/>
  <c r="AI34" i="9"/>
  <c r="AJ34" i="9" s="1"/>
  <c r="N35" i="12" s="1"/>
  <c r="AI36" i="9"/>
  <c r="AJ36" i="9" s="1"/>
  <c r="N37" i="6" s="1"/>
  <c r="AI79" i="9"/>
  <c r="AJ79" i="9" s="1"/>
  <c r="AI12" i="9"/>
  <c r="AJ12" i="9" s="1"/>
  <c r="AI31" i="9"/>
  <c r="AJ31" i="9" s="1"/>
  <c r="N32" i="12" s="1"/>
  <c r="AI19" i="9"/>
  <c r="AJ19" i="9" s="1"/>
  <c r="AI77" i="9"/>
  <c r="AJ77" i="9" s="1"/>
  <c r="N60" i="6"/>
  <c r="N52" i="6"/>
  <c r="J38" i="6"/>
  <c r="J57" i="6"/>
  <c r="J50" i="6"/>
  <c r="AI74" i="8"/>
  <c r="AJ74" i="8" s="1"/>
  <c r="AI66" i="8"/>
  <c r="AJ66" i="8" s="1"/>
  <c r="AI65" i="8"/>
  <c r="AJ65" i="8" s="1"/>
  <c r="AI73" i="8"/>
  <c r="AJ73" i="8" s="1"/>
  <c r="AI31" i="8"/>
  <c r="AJ31" i="8" s="1"/>
  <c r="AI69" i="8"/>
  <c r="AJ69" i="8" s="1"/>
  <c r="AI29" i="8"/>
  <c r="AJ29" i="8" s="1"/>
  <c r="AI68" i="8"/>
  <c r="AJ68" i="8" s="1"/>
  <c r="AI20" i="8"/>
  <c r="AJ20" i="8" s="1"/>
  <c r="AI24" i="8"/>
  <c r="AJ24" i="8" s="1"/>
  <c r="AI18" i="8"/>
  <c r="AJ18" i="8" s="1"/>
  <c r="AI16" i="8"/>
  <c r="AJ16" i="8" s="1"/>
  <c r="AI22" i="8"/>
  <c r="AJ22" i="8" s="1"/>
  <c r="AI63" i="8"/>
  <c r="AJ63" i="8" s="1"/>
  <c r="AI33" i="8"/>
  <c r="AJ33" i="8" s="1"/>
  <c r="AI14" i="8"/>
  <c r="AJ14" i="8" s="1"/>
  <c r="AI35" i="8"/>
  <c r="AJ35" i="8" s="1"/>
  <c r="AI21" i="8"/>
  <c r="AJ21" i="8" s="1"/>
  <c r="J61" i="6"/>
  <c r="AI26" i="8"/>
  <c r="AJ26" i="8" s="1"/>
  <c r="AI79" i="8"/>
  <c r="AJ79" i="8" s="1"/>
  <c r="AI80" i="8"/>
  <c r="AJ80" i="8" s="1"/>
  <c r="AI23" i="8"/>
  <c r="AJ23" i="8" s="1"/>
  <c r="AI17" i="8"/>
  <c r="AJ17" i="8" s="1"/>
  <c r="AI25" i="8"/>
  <c r="AJ25" i="8" s="1"/>
  <c r="AI82" i="8"/>
  <c r="AJ82" i="8" s="1"/>
  <c r="AI34" i="8"/>
  <c r="AJ34" i="8" s="1"/>
  <c r="J35" i="12" s="1"/>
  <c r="AI32" i="8"/>
  <c r="AJ32" i="8" s="1"/>
  <c r="AI30" i="8"/>
  <c r="AJ30" i="8" s="1"/>
  <c r="AI13" i="8"/>
  <c r="AJ13" i="8" s="1"/>
  <c r="AI75" i="8"/>
  <c r="AJ75" i="8" s="1"/>
  <c r="AI70" i="8"/>
  <c r="AJ70" i="8" s="1"/>
  <c r="AI67" i="8"/>
  <c r="AJ67" i="8" s="1"/>
  <c r="AI12" i="8"/>
  <c r="AJ12" i="8" s="1"/>
  <c r="AI64" i="8"/>
  <c r="AJ64" i="8" s="1"/>
  <c r="AI28" i="8"/>
  <c r="AJ28" i="8" s="1"/>
  <c r="AI72" i="8"/>
  <c r="AJ72" i="8" s="1"/>
  <c r="AI71" i="8"/>
  <c r="AJ71" i="8" s="1"/>
  <c r="AL31" i="9"/>
  <c r="J58" i="6"/>
  <c r="J53" i="6"/>
  <c r="J46" i="6"/>
  <c r="J41" i="6"/>
  <c r="J54" i="6"/>
  <c r="J49" i="6"/>
  <c r="F47" i="6"/>
  <c r="F53" i="6"/>
  <c r="F39" i="6"/>
  <c r="F45" i="6"/>
  <c r="F89" i="6"/>
  <c r="F91" i="6"/>
  <c r="F97" i="6"/>
  <c r="F58" i="6"/>
  <c r="F87" i="6"/>
  <c r="F93" i="6"/>
  <c r="F113" i="6"/>
  <c r="F105" i="6"/>
  <c r="F95" i="6"/>
  <c r="F101" i="6"/>
  <c r="Q76" i="1"/>
  <c r="R76" i="1" s="1"/>
  <c r="F107" i="6"/>
  <c r="Q68" i="1"/>
  <c r="R68" i="1" s="1"/>
  <c r="Q20" i="1"/>
  <c r="R20" i="1" s="1"/>
  <c r="AI20" i="1" s="1"/>
  <c r="AJ20" i="1" s="1"/>
  <c r="Q17" i="1"/>
  <c r="R17" i="1" s="1"/>
  <c r="AI17" i="1" s="1"/>
  <c r="AJ17" i="1" s="1"/>
  <c r="Q19" i="1"/>
  <c r="R19" i="1" s="1"/>
  <c r="Q21" i="1"/>
  <c r="R21" i="1" s="1"/>
  <c r="Q69" i="1"/>
  <c r="R69" i="1" s="1"/>
  <c r="Q71" i="1"/>
  <c r="R71" i="1" s="1"/>
  <c r="Q12" i="1"/>
  <c r="R12" i="1" s="1"/>
  <c r="Q14" i="1"/>
  <c r="R14" i="1" s="1"/>
  <c r="Q16" i="1"/>
  <c r="R16" i="1" s="1"/>
  <c r="AI16" i="1" s="1"/>
  <c r="AJ16" i="1" s="1"/>
  <c r="Q25" i="1"/>
  <c r="R25" i="1" s="1"/>
  <c r="AI25" i="1" s="1"/>
  <c r="AJ25" i="1" s="1"/>
  <c r="Q27" i="1"/>
  <c r="R27" i="1" s="1"/>
  <c r="AI27" i="1" s="1"/>
  <c r="AJ27" i="1" s="1"/>
  <c r="Q29" i="1"/>
  <c r="R29" i="1" s="1"/>
  <c r="AI29" i="1" s="1"/>
  <c r="AJ29" i="1" s="1"/>
  <c r="Q18" i="1"/>
  <c r="R18" i="1" s="1"/>
  <c r="AI18" i="1" s="1"/>
  <c r="AJ18" i="1" s="1"/>
  <c r="AD83" i="1"/>
  <c r="AE83" i="1" s="1"/>
  <c r="AD79" i="1"/>
  <c r="AE79" i="1" s="1"/>
  <c r="AD70" i="1"/>
  <c r="AE70" i="1" s="1"/>
  <c r="AD30" i="1"/>
  <c r="AE30" i="1" s="1"/>
  <c r="AD65" i="1"/>
  <c r="AE65" i="1" s="1"/>
  <c r="AD21" i="1"/>
  <c r="AE21" i="1" s="1"/>
  <c r="AD73" i="1"/>
  <c r="AE73" i="1" s="1"/>
  <c r="Q63" i="1"/>
  <c r="R63" i="1" s="1"/>
  <c r="Q67" i="1"/>
  <c r="R67" i="1" s="1"/>
  <c r="Q80" i="1"/>
  <c r="R80" i="1" s="1"/>
  <c r="AI80" i="1" s="1"/>
  <c r="AJ80" i="1" s="1"/>
  <c r="F90" i="6"/>
  <c r="Q64" i="1"/>
  <c r="R64" i="1" s="1"/>
  <c r="Q75" i="1"/>
  <c r="R75" i="1" s="1"/>
  <c r="AI75" i="1" s="1"/>
  <c r="AJ75" i="1" s="1"/>
  <c r="Q77" i="1"/>
  <c r="R77" i="1" s="1"/>
  <c r="AI77" i="1" s="1"/>
  <c r="AJ77" i="1" s="1"/>
  <c r="Q79" i="1"/>
  <c r="R79" i="1" s="1"/>
  <c r="Q83" i="1"/>
  <c r="R83" i="1" s="1"/>
  <c r="F94" i="6"/>
  <c r="F88" i="6"/>
  <c r="Q24" i="1"/>
  <c r="R24" i="1" s="1"/>
  <c r="Q72" i="1"/>
  <c r="R72" i="1" s="1"/>
  <c r="Q15" i="1"/>
  <c r="R15" i="1" s="1"/>
  <c r="AI15" i="1" s="1"/>
  <c r="AJ15" i="1" s="1"/>
  <c r="Q26" i="1"/>
  <c r="R26" i="1" s="1"/>
  <c r="AI26" i="1" s="1"/>
  <c r="AJ26" i="1" s="1"/>
  <c r="Q28" i="1"/>
  <c r="R28" i="1" s="1"/>
  <c r="AI28" i="1" s="1"/>
  <c r="AJ28" i="1" s="1"/>
  <c r="Q30" i="1"/>
  <c r="R30" i="1" s="1"/>
  <c r="F106" i="6"/>
  <c r="AD76" i="1"/>
  <c r="AE76" i="1" s="1"/>
  <c r="AD69" i="1"/>
  <c r="AE69" i="1" s="1"/>
  <c r="AD71" i="1"/>
  <c r="AE71" i="1" s="1"/>
  <c r="AD66" i="1"/>
  <c r="AE66" i="1" s="1"/>
  <c r="AD37" i="1"/>
  <c r="AE37" i="1" s="1"/>
  <c r="AD72" i="1"/>
  <c r="AE72" i="1" s="1"/>
  <c r="AD19" i="1"/>
  <c r="AE19" i="1" s="1"/>
  <c r="AD67" i="1"/>
  <c r="AE67" i="1" s="1"/>
  <c r="F59" i="6"/>
  <c r="F92" i="6"/>
  <c r="F112" i="6"/>
  <c r="F38" i="6"/>
  <c r="F98" i="6"/>
  <c r="F104" i="6"/>
  <c r="F100" i="6"/>
  <c r="F102" i="6"/>
  <c r="F110" i="6"/>
  <c r="V110" i="6" s="1"/>
  <c r="Z110" i="6" s="1"/>
  <c r="F96" i="6"/>
  <c r="F108" i="6"/>
  <c r="F54" i="6"/>
  <c r="F46" i="6"/>
  <c r="F62" i="6"/>
  <c r="F41" i="6"/>
  <c r="F57" i="6"/>
  <c r="F49" i="6"/>
  <c r="F43" i="6"/>
  <c r="AD64" i="1"/>
  <c r="AE64" i="1" s="1"/>
  <c r="AD74" i="1"/>
  <c r="AE74" i="1" s="1"/>
  <c r="AI31" i="1"/>
  <c r="AJ31" i="1" s="1"/>
  <c r="AI35" i="1"/>
  <c r="AJ35" i="1" s="1"/>
  <c r="AD68" i="1"/>
  <c r="AE68" i="1" s="1"/>
  <c r="AD78" i="1"/>
  <c r="AE78" i="1" s="1"/>
  <c r="F51" i="6"/>
  <c r="AD82" i="1"/>
  <c r="AE82" i="1" s="1"/>
  <c r="AI34" i="1"/>
  <c r="AJ34" i="1" s="1"/>
  <c r="Q33" i="1"/>
  <c r="R33" i="1" s="1"/>
  <c r="AI33" i="1" s="1"/>
  <c r="AJ33" i="1" s="1"/>
  <c r="Q23" i="1"/>
  <c r="R23" i="1" s="1"/>
  <c r="AI23" i="1" s="1"/>
  <c r="AJ23" i="1" s="1"/>
  <c r="Q13" i="1"/>
  <c r="R13" i="1" s="1"/>
  <c r="AI13" i="1" s="1"/>
  <c r="AJ13" i="1" s="1"/>
  <c r="Q81" i="1"/>
  <c r="R81" i="1" s="1"/>
  <c r="AI81" i="1" s="1"/>
  <c r="AJ81" i="1" s="1"/>
  <c r="AM81" i="8" s="1"/>
  <c r="Q73" i="1"/>
  <c r="R73" i="1" s="1"/>
  <c r="Q65" i="1"/>
  <c r="R65" i="1" s="1"/>
  <c r="Q32" i="1"/>
  <c r="R32" i="1" s="1"/>
  <c r="AI32" i="1" s="1"/>
  <c r="AJ32" i="1" s="1"/>
  <c r="Q22" i="1"/>
  <c r="R22" i="1" s="1"/>
  <c r="AI22" i="1" s="1"/>
  <c r="AJ22" i="1" s="1"/>
  <c r="Q66" i="1"/>
  <c r="R66" i="1" s="1"/>
  <c r="Q70" i="1"/>
  <c r="R70" i="1" s="1"/>
  <c r="Q74" i="1"/>
  <c r="R74" i="1" s="1"/>
  <c r="Q78" i="1"/>
  <c r="R78" i="1" s="1"/>
  <c r="Q82" i="1"/>
  <c r="R82" i="1" s="1"/>
  <c r="F61" i="6"/>
  <c r="N57" i="12"/>
  <c r="F40" i="12"/>
  <c r="R42" i="12"/>
  <c r="R47" i="12"/>
  <c r="R51" i="12"/>
  <c r="N61" i="12"/>
  <c r="N85" i="12"/>
  <c r="F44" i="12"/>
  <c r="N47" i="12"/>
  <c r="F86" i="12"/>
  <c r="R41" i="12"/>
  <c r="F48" i="12"/>
  <c r="R50" i="12"/>
  <c r="R55" i="12"/>
  <c r="R59" i="12"/>
  <c r="N88" i="12"/>
  <c r="N41" i="12"/>
  <c r="R45" i="12"/>
  <c r="F52" i="12"/>
  <c r="F85" i="12"/>
  <c r="F42" i="12"/>
  <c r="N45" i="12"/>
  <c r="R49" i="12"/>
  <c r="F56" i="12"/>
  <c r="R58" i="12"/>
  <c r="V58" i="12" s="1"/>
  <c r="Z58" i="12" s="1"/>
  <c r="N87" i="12"/>
  <c r="N39" i="12"/>
  <c r="N49" i="12"/>
  <c r="R53" i="12"/>
  <c r="F60" i="12"/>
  <c r="N57" i="6"/>
  <c r="R39" i="12"/>
  <c r="R43" i="12"/>
  <c r="V43" i="12" s="1"/>
  <c r="Z43" i="12" s="1"/>
  <c r="F50" i="12"/>
  <c r="N53" i="12"/>
  <c r="R57" i="12"/>
  <c r="N86" i="12"/>
  <c r="R61" i="12"/>
  <c r="R85" i="12"/>
  <c r="R86" i="12"/>
  <c r="R87" i="12"/>
  <c r="R88" i="12"/>
  <c r="R89" i="12"/>
  <c r="V89" i="12" s="1"/>
  <c r="Z89" i="12" s="1"/>
  <c r="R90" i="12"/>
  <c r="V90" i="12" s="1"/>
  <c r="Z90" i="12" s="1"/>
  <c r="R91" i="12"/>
  <c r="V91" i="12" s="1"/>
  <c r="Z91" i="12" s="1"/>
  <c r="R92" i="12"/>
  <c r="R93" i="12"/>
  <c r="V93" i="12" s="1"/>
  <c r="Z93" i="12" s="1"/>
  <c r="R94" i="12"/>
  <c r="V94" i="12" s="1"/>
  <c r="Z94" i="12" s="1"/>
  <c r="R95" i="12"/>
  <c r="V95" i="12" s="1"/>
  <c r="Z95" i="12" s="1"/>
  <c r="R96" i="12"/>
  <c r="R97" i="12"/>
  <c r="V97" i="12" s="1"/>
  <c r="Z97" i="12" s="1"/>
  <c r="R98" i="12"/>
  <c r="V98" i="12" s="1"/>
  <c r="Z98" i="12" s="1"/>
  <c r="R99" i="12"/>
  <c r="V99" i="12" s="1"/>
  <c r="Z99" i="12" s="1"/>
  <c r="R100" i="12"/>
  <c r="V100" i="12" s="1"/>
  <c r="Z100" i="12" s="1"/>
  <c r="R101" i="12"/>
  <c r="V101" i="12" s="1"/>
  <c r="Z101" i="12" s="1"/>
  <c r="R102" i="12"/>
  <c r="V102" i="12" s="1"/>
  <c r="Z102" i="12" s="1"/>
  <c r="R103" i="12"/>
  <c r="V103" i="12" s="1"/>
  <c r="Z103" i="12" s="1"/>
  <c r="R104" i="12"/>
  <c r="R105" i="12"/>
  <c r="V105" i="12" s="1"/>
  <c r="Z105" i="12" s="1"/>
  <c r="R106" i="12"/>
  <c r="V106" i="12" s="1"/>
  <c r="Z106" i="12" s="1"/>
  <c r="R107" i="12"/>
  <c r="V107" i="12" s="1"/>
  <c r="Z107" i="12" s="1"/>
  <c r="R108" i="12"/>
  <c r="V108" i="12" s="1"/>
  <c r="Z108" i="12" s="1"/>
  <c r="R109" i="12"/>
  <c r="V109" i="12" s="1"/>
  <c r="Z109" i="12" s="1"/>
  <c r="R110" i="12"/>
  <c r="V110" i="12" s="1"/>
  <c r="Z110" i="12" s="1"/>
  <c r="R111" i="12"/>
  <c r="V111" i="12" s="1"/>
  <c r="Z111" i="12" s="1"/>
  <c r="R112" i="12"/>
  <c r="V112" i="12" s="1"/>
  <c r="Z112" i="12" s="1"/>
  <c r="R113" i="12"/>
  <c r="V113" i="12" s="1"/>
  <c r="Z113" i="12" s="1"/>
  <c r="R44" i="12"/>
  <c r="R52" i="12"/>
  <c r="R60" i="12"/>
  <c r="J62" i="6"/>
  <c r="R40" i="12"/>
  <c r="R48" i="12"/>
  <c r="R56" i="12"/>
  <c r="J60" i="6"/>
  <c r="J56" i="6"/>
  <c r="J52" i="6"/>
  <c r="J48" i="6"/>
  <c r="J44" i="6"/>
  <c r="J40" i="6"/>
  <c r="AE40" i="6" s="1"/>
  <c r="V92" i="12"/>
  <c r="Z92" i="12" s="1"/>
  <c r="V96" i="12"/>
  <c r="Z96" i="12" s="1"/>
  <c r="V104" i="12"/>
  <c r="Z104" i="12" s="1"/>
  <c r="AL36" i="9"/>
  <c r="R38" i="12"/>
  <c r="R46" i="12"/>
  <c r="R54" i="12"/>
  <c r="R62" i="12"/>
  <c r="J59" i="6"/>
  <c r="J55" i="6"/>
  <c r="AE55" i="6" s="1"/>
  <c r="J51" i="6"/>
  <c r="J47" i="6"/>
  <c r="J43" i="6"/>
  <c r="J39" i="6"/>
  <c r="AL83" i="9"/>
  <c r="R42" i="6"/>
  <c r="R58" i="6"/>
  <c r="AD58" i="6" s="1"/>
  <c r="R45" i="6"/>
  <c r="R50" i="6"/>
  <c r="AD19" i="10"/>
  <c r="AE19" i="10" s="1"/>
  <c r="AD70" i="10"/>
  <c r="AE70" i="10" s="1"/>
  <c r="AD22" i="10"/>
  <c r="AE22" i="10" s="1"/>
  <c r="AD20" i="10"/>
  <c r="AE20" i="10" s="1"/>
  <c r="AI20" i="10" s="1"/>
  <c r="AJ20" i="10" s="1"/>
  <c r="AD36" i="10"/>
  <c r="AE36" i="10" s="1"/>
  <c r="AI36" i="10" s="1"/>
  <c r="AJ36" i="10" s="1"/>
  <c r="R37" i="12" s="1"/>
  <c r="AD80" i="10"/>
  <c r="AE80" i="10" s="1"/>
  <c r="AI80" i="10" s="1"/>
  <c r="AJ80" i="10" s="1"/>
  <c r="AD12" i="10"/>
  <c r="AE12" i="10" s="1"/>
  <c r="AD17" i="10"/>
  <c r="AE17" i="10" s="1"/>
  <c r="AD30" i="10"/>
  <c r="AE30" i="10" s="1"/>
  <c r="AD21" i="10"/>
  <c r="AE21" i="10" s="1"/>
  <c r="R61" i="6"/>
  <c r="AD61" i="6" s="1"/>
  <c r="AD31" i="10"/>
  <c r="AE31" i="10" s="1"/>
  <c r="AD32" i="10"/>
  <c r="AE32" i="10" s="1"/>
  <c r="AI32" i="10" s="1"/>
  <c r="AJ32" i="10" s="1"/>
  <c r="R33" i="12" s="1"/>
  <c r="AD83" i="10"/>
  <c r="AE83" i="10" s="1"/>
  <c r="AI83" i="10" s="1"/>
  <c r="AJ83" i="10" s="1"/>
  <c r="AD71" i="10"/>
  <c r="AE71" i="10" s="1"/>
  <c r="AD64" i="10"/>
  <c r="AE64" i="10" s="1"/>
  <c r="AD65" i="10"/>
  <c r="AE65" i="10" s="1"/>
  <c r="AD74" i="10"/>
  <c r="AE74" i="10" s="1"/>
  <c r="AD79" i="10"/>
  <c r="AE79" i="10" s="1"/>
  <c r="AD34" i="10"/>
  <c r="AE34" i="10" s="1"/>
  <c r="AI34" i="10" s="1"/>
  <c r="AJ34" i="10" s="1"/>
  <c r="AD68" i="10"/>
  <c r="AE68" i="10" s="1"/>
  <c r="AD67" i="10"/>
  <c r="AE67" i="10" s="1"/>
  <c r="AD33" i="10"/>
  <c r="AE33" i="10" s="1"/>
  <c r="AD82" i="10"/>
  <c r="AE82" i="10" s="1"/>
  <c r="AD29" i="10"/>
  <c r="AE29" i="10" s="1"/>
  <c r="R99" i="6"/>
  <c r="R104" i="6"/>
  <c r="R105" i="6"/>
  <c r="R106" i="6"/>
  <c r="AD27" i="10"/>
  <c r="AE27" i="10" s="1"/>
  <c r="AD35" i="10"/>
  <c r="AE35" i="10" s="1"/>
  <c r="R53" i="6"/>
  <c r="R102" i="6"/>
  <c r="AD81" i="10"/>
  <c r="AE81" i="10" s="1"/>
  <c r="AD73" i="10"/>
  <c r="AE73" i="10" s="1"/>
  <c r="AD23" i="10"/>
  <c r="AE23" i="10" s="1"/>
  <c r="AI23" i="10" s="1"/>
  <c r="AJ23" i="10" s="1"/>
  <c r="AD25" i="10"/>
  <c r="AE25" i="10" s="1"/>
  <c r="AD28" i="10"/>
  <c r="AE28" i="10" s="1"/>
  <c r="AI28" i="10" s="1"/>
  <c r="AJ28" i="10" s="1"/>
  <c r="AD72" i="10"/>
  <c r="AE72" i="10" s="1"/>
  <c r="AD78" i="10"/>
  <c r="AE78" i="10" s="1"/>
  <c r="AD14" i="10"/>
  <c r="AE14" i="10" s="1"/>
  <c r="AI14" i="10" s="1"/>
  <c r="AJ14" i="10" s="1"/>
  <c r="AD13" i="10"/>
  <c r="AE13" i="10" s="1"/>
  <c r="AD24" i="10"/>
  <c r="AE24" i="10" s="1"/>
  <c r="AD16" i="10"/>
  <c r="AE16" i="10" s="1"/>
  <c r="AI16" i="10" s="1"/>
  <c r="AJ16" i="10" s="1"/>
  <c r="AD15" i="10"/>
  <c r="AE15" i="10" s="1"/>
  <c r="AD66" i="10"/>
  <c r="AE66" i="10" s="1"/>
  <c r="AD26" i="10"/>
  <c r="AE26" i="10" s="1"/>
  <c r="AI26" i="10" s="1"/>
  <c r="AJ26" i="10" s="1"/>
  <c r="AD69" i="10"/>
  <c r="AE69" i="10" s="1"/>
  <c r="AD77" i="10"/>
  <c r="AE77" i="10" s="1"/>
  <c r="Q68" i="10"/>
  <c r="R68" i="10" s="1"/>
  <c r="R100" i="6"/>
  <c r="R92" i="6"/>
  <c r="R101" i="6"/>
  <c r="R98" i="6"/>
  <c r="R103" i="6"/>
  <c r="Q65" i="10"/>
  <c r="R65" i="10" s="1"/>
  <c r="Q73" i="10"/>
  <c r="R73" i="10" s="1"/>
  <c r="Q29" i="10"/>
  <c r="R29" i="10" s="1"/>
  <c r="R90" i="6"/>
  <c r="Q80" i="10"/>
  <c r="R80" i="10" s="1"/>
  <c r="Q28" i="10"/>
  <c r="R28" i="10" s="1"/>
  <c r="Q34" i="10"/>
  <c r="R34" i="10" s="1"/>
  <c r="Q69" i="10"/>
  <c r="R69" i="10" s="1"/>
  <c r="Q35" i="10"/>
  <c r="R35" i="10" s="1"/>
  <c r="Q77" i="10"/>
  <c r="R77" i="10" s="1"/>
  <c r="Q22" i="10"/>
  <c r="R22" i="10" s="1"/>
  <c r="Q19" i="10"/>
  <c r="R19" i="10" s="1"/>
  <c r="Q81" i="10"/>
  <c r="R81" i="10" s="1"/>
  <c r="Q23" i="10"/>
  <c r="R23" i="10" s="1"/>
  <c r="Q71" i="10"/>
  <c r="R71" i="10" s="1"/>
  <c r="Q74" i="10"/>
  <c r="R74" i="10" s="1"/>
  <c r="Q72" i="10"/>
  <c r="R72" i="10" s="1"/>
  <c r="Q15" i="10"/>
  <c r="R15" i="10" s="1"/>
  <c r="Q26" i="10"/>
  <c r="R26" i="10" s="1"/>
  <c r="Q27" i="10"/>
  <c r="R27" i="10" s="1"/>
  <c r="Q63" i="10"/>
  <c r="R63" i="10" s="1"/>
  <c r="Q82" i="10"/>
  <c r="R82" i="10" s="1"/>
  <c r="Q78" i="10"/>
  <c r="R78" i="10" s="1"/>
  <c r="Q14" i="10"/>
  <c r="R14" i="10" s="1"/>
  <c r="Q31" i="10"/>
  <c r="R31" i="10" s="1"/>
  <c r="Q67" i="10"/>
  <c r="R67" i="10" s="1"/>
  <c r="Q75" i="10"/>
  <c r="R75" i="10" s="1"/>
  <c r="AI75" i="10" s="1"/>
  <c r="AJ75" i="10" s="1"/>
  <c r="Q70" i="10"/>
  <c r="R70" i="10" s="1"/>
  <c r="Q76" i="10"/>
  <c r="R76" i="10" s="1"/>
  <c r="AI76" i="10" s="1"/>
  <c r="AJ76" i="10" s="1"/>
  <c r="Q64" i="10"/>
  <c r="R64" i="10" s="1"/>
  <c r="Q30" i="10"/>
  <c r="R30" i="10" s="1"/>
  <c r="Q33" i="10"/>
  <c r="R33" i="10" s="1"/>
  <c r="Q79" i="10"/>
  <c r="R79" i="10" s="1"/>
  <c r="R57" i="6"/>
  <c r="AD57" i="6" s="1"/>
  <c r="R41" i="6"/>
  <c r="AD41" i="6" s="1"/>
  <c r="R49" i="6"/>
  <c r="AD49" i="6" s="1"/>
  <c r="Q17" i="10"/>
  <c r="R17" i="10" s="1"/>
  <c r="Q12" i="10"/>
  <c r="R12" i="10" s="1"/>
  <c r="R95" i="6"/>
  <c r="R96" i="6"/>
  <c r="R97" i="6"/>
  <c r="V97" i="6" s="1"/>
  <c r="R48" i="6"/>
  <c r="AD48" i="6" s="1"/>
  <c r="R56" i="6"/>
  <c r="R93" i="6"/>
  <c r="R94" i="6"/>
  <c r="Q32" i="10"/>
  <c r="R32" i="10" s="1"/>
  <c r="Q25" i="10"/>
  <c r="R25" i="10" s="1"/>
  <c r="Q66" i="10"/>
  <c r="R66" i="10" s="1"/>
  <c r="Q13" i="10"/>
  <c r="R13" i="10" s="1"/>
  <c r="Q18" i="10"/>
  <c r="R18" i="10" s="1"/>
  <c r="AI18" i="10" s="1"/>
  <c r="AJ18" i="10" s="1"/>
  <c r="Q21" i="10"/>
  <c r="R21" i="10" s="1"/>
  <c r="Q24" i="10"/>
  <c r="R24" i="10" s="1"/>
  <c r="R89" i="6"/>
  <c r="R86" i="6"/>
  <c r="V86" i="6" s="1"/>
  <c r="Z86" i="6" s="1"/>
  <c r="R85" i="6"/>
  <c r="V85" i="6" s="1"/>
  <c r="Z85" i="6" s="1"/>
  <c r="R38" i="6"/>
  <c r="AD38" i="6" s="1"/>
  <c r="R91" i="6"/>
  <c r="R88" i="6"/>
  <c r="R87" i="6"/>
  <c r="R46" i="6"/>
  <c r="R54" i="6"/>
  <c r="R62" i="6"/>
  <c r="AD62" i="6" s="1"/>
  <c r="AI27" i="9"/>
  <c r="AJ27" i="9" s="1"/>
  <c r="AI24" i="1" l="1"/>
  <c r="AJ24" i="1" s="1"/>
  <c r="AM24" i="8" s="1"/>
  <c r="AN24" i="8" s="1"/>
  <c r="AI64" i="1"/>
  <c r="AJ64" i="1" s="1"/>
  <c r="F65" i="6" s="1"/>
  <c r="V91" i="6"/>
  <c r="Z91" i="6" s="1"/>
  <c r="AI14" i="1"/>
  <c r="AJ14" i="1" s="1"/>
  <c r="F15" i="6" s="1"/>
  <c r="AI12" i="1"/>
  <c r="AJ12" i="1" s="1"/>
  <c r="AM12" i="8" s="1"/>
  <c r="AN12" i="8" s="1"/>
  <c r="AI76" i="1"/>
  <c r="AJ76" i="1" s="1"/>
  <c r="F77" i="12" s="1"/>
  <c r="V59" i="12"/>
  <c r="Z59" i="12" s="1"/>
  <c r="V54" i="12"/>
  <c r="Z54" i="12" s="1"/>
  <c r="AE56" i="6"/>
  <c r="V87" i="6"/>
  <c r="Z87" i="6" s="1"/>
  <c r="AE43" i="6"/>
  <c r="AE48" i="6"/>
  <c r="V90" i="6"/>
  <c r="Z90" i="6" s="1"/>
  <c r="V62" i="12"/>
  <c r="AE47" i="6"/>
  <c r="AE50" i="6"/>
  <c r="V55" i="12"/>
  <c r="Z55" i="12" s="1"/>
  <c r="AE52" i="6"/>
  <c r="AE44" i="6"/>
  <c r="V92" i="6"/>
  <c r="Z92" i="6" s="1"/>
  <c r="AI74" i="1"/>
  <c r="AJ74" i="1" s="1"/>
  <c r="AM74" i="8" s="1"/>
  <c r="AN74" i="8" s="1"/>
  <c r="AE42" i="6"/>
  <c r="AE51" i="6"/>
  <c r="AE58" i="6"/>
  <c r="AE57" i="6"/>
  <c r="AE59" i="6"/>
  <c r="AE62" i="6"/>
  <c r="F16" i="6"/>
  <c r="AE16" i="6" s="1"/>
  <c r="AM15" i="8"/>
  <c r="AN15" i="8" s="1"/>
  <c r="AD95" i="6"/>
  <c r="AE95" i="6"/>
  <c r="N25" i="12"/>
  <c r="AL24" i="14"/>
  <c r="AK24" i="10"/>
  <c r="N72" i="12"/>
  <c r="AL71" i="14"/>
  <c r="AK71" i="10"/>
  <c r="AD98" i="6"/>
  <c r="AE98" i="6"/>
  <c r="AL27" i="14"/>
  <c r="AK27" i="10"/>
  <c r="AL28" i="10"/>
  <c r="F23" i="6"/>
  <c r="AM22" i="8"/>
  <c r="AN22" i="8" s="1"/>
  <c r="F76" i="6"/>
  <c r="AM75" i="8"/>
  <c r="AN75" i="8" s="1"/>
  <c r="F32" i="6"/>
  <c r="AM31" i="8"/>
  <c r="AN31" i="8" s="1"/>
  <c r="F27" i="6"/>
  <c r="AM26" i="8"/>
  <c r="AN26" i="8" s="1"/>
  <c r="F78" i="12"/>
  <c r="AM77" i="8"/>
  <c r="AN77" i="8" s="1"/>
  <c r="F28" i="6"/>
  <c r="AM27" i="8"/>
  <c r="AN27" i="8" s="1"/>
  <c r="AE53" i="6"/>
  <c r="J36" i="12"/>
  <c r="N79" i="6"/>
  <c r="AL78" i="14"/>
  <c r="AK78" i="10"/>
  <c r="AD85" i="6"/>
  <c r="AE85" i="6"/>
  <c r="AD86" i="6"/>
  <c r="AE86" i="6"/>
  <c r="AD110" i="6"/>
  <c r="AE110" i="6"/>
  <c r="N77" i="6"/>
  <c r="AL76" i="14"/>
  <c r="AK76" i="10"/>
  <c r="AL76" i="10" s="1"/>
  <c r="N83" i="6"/>
  <c r="AL82" i="14"/>
  <c r="AK82" i="10"/>
  <c r="F18" i="6"/>
  <c r="AM17" i="8"/>
  <c r="AN17" i="8" s="1"/>
  <c r="N21" i="6"/>
  <c r="AL20" i="14"/>
  <c r="AK20" i="10"/>
  <c r="AL20" i="10" s="1"/>
  <c r="N65" i="12"/>
  <c r="AL64" i="14"/>
  <c r="AK64" i="10"/>
  <c r="N80" i="12"/>
  <c r="AL79" i="14"/>
  <c r="AK79" i="10"/>
  <c r="AD111" i="6"/>
  <c r="AE111" i="6"/>
  <c r="N30" i="6"/>
  <c r="AL29" i="14"/>
  <c r="AK29" i="10"/>
  <c r="AE39" i="6"/>
  <c r="AE38" i="6"/>
  <c r="AD113" i="6"/>
  <c r="AE113" i="6"/>
  <c r="AD91" i="6"/>
  <c r="AE91" i="6"/>
  <c r="AD103" i="6"/>
  <c r="AE103" i="6"/>
  <c r="AD88" i="6"/>
  <c r="AE88" i="6"/>
  <c r="N23" i="6"/>
  <c r="AL22" i="14"/>
  <c r="AK22" i="10"/>
  <c r="N18" i="6"/>
  <c r="AL17" i="14"/>
  <c r="AK17" i="10"/>
  <c r="N17" i="12"/>
  <c r="AL16" i="14"/>
  <c r="AK16" i="10"/>
  <c r="N31" i="12"/>
  <c r="AL30" i="14"/>
  <c r="AK30" i="10"/>
  <c r="F29" i="6"/>
  <c r="AM28" i="8"/>
  <c r="AN28" i="8" s="1"/>
  <c r="N15" i="6"/>
  <c r="AL14" i="14"/>
  <c r="AK14" i="10"/>
  <c r="AD102" i="6"/>
  <c r="AE102" i="6"/>
  <c r="AL16" i="10"/>
  <c r="F35" i="6"/>
  <c r="AM34" i="8"/>
  <c r="AN34" i="8" s="1"/>
  <c r="AD99" i="6"/>
  <c r="AE99" i="6"/>
  <c r="F81" i="12"/>
  <c r="AM80" i="8"/>
  <c r="AN80" i="8" s="1"/>
  <c r="AE49" i="6"/>
  <c r="J32" i="6"/>
  <c r="N67" i="6"/>
  <c r="AL66" i="14"/>
  <c r="AK66" i="10"/>
  <c r="AD105" i="6"/>
  <c r="AE105" i="6"/>
  <c r="AD90" i="6"/>
  <c r="AE90" i="6"/>
  <c r="N82" i="6"/>
  <c r="AL81" i="14"/>
  <c r="AK81" i="10"/>
  <c r="N68" i="12"/>
  <c r="AL67" i="14"/>
  <c r="AK67" i="10"/>
  <c r="N73" i="6"/>
  <c r="AL72" i="14"/>
  <c r="AK72" i="10"/>
  <c r="AD107" i="6"/>
  <c r="AE107" i="6"/>
  <c r="F17" i="6"/>
  <c r="AM16" i="8"/>
  <c r="AN16" i="8" s="1"/>
  <c r="N70" i="6"/>
  <c r="AL69" i="14"/>
  <c r="AK69" i="10"/>
  <c r="AD94" i="6"/>
  <c r="AE94" i="6"/>
  <c r="N64" i="6"/>
  <c r="AL63" i="14"/>
  <c r="AK63" i="10"/>
  <c r="V99" i="6"/>
  <c r="Z99" i="6" s="1"/>
  <c r="V46" i="12"/>
  <c r="Z46" i="12" s="1"/>
  <c r="AL14" i="10"/>
  <c r="V38" i="12"/>
  <c r="Z38" i="12" s="1"/>
  <c r="F14" i="6"/>
  <c r="AM13" i="8"/>
  <c r="AN13" i="8" s="1"/>
  <c r="AE54" i="6"/>
  <c r="J33" i="12"/>
  <c r="AL73" i="9"/>
  <c r="N19" i="12"/>
  <c r="AL18" i="14"/>
  <c r="AK18" i="10"/>
  <c r="AL18" i="10" s="1"/>
  <c r="N27" i="6"/>
  <c r="AL26" i="14"/>
  <c r="AK26" i="10"/>
  <c r="AL26" i="10" s="1"/>
  <c r="AD97" i="6"/>
  <c r="AE97" i="6"/>
  <c r="AD109" i="6"/>
  <c r="AE109" i="6"/>
  <c r="AD108" i="6"/>
  <c r="AE108" i="6"/>
  <c r="AE45" i="6"/>
  <c r="N16" i="12"/>
  <c r="AL15" i="14"/>
  <c r="AK15" i="10"/>
  <c r="N76" i="12"/>
  <c r="AL75" i="14"/>
  <c r="AK75" i="10"/>
  <c r="AL75" i="10" s="1"/>
  <c r="N66" i="12"/>
  <c r="AL65" i="14"/>
  <c r="AK65" i="10"/>
  <c r="AD112" i="6"/>
  <c r="AE112" i="6"/>
  <c r="J34" i="12"/>
  <c r="F24" i="6"/>
  <c r="AM23" i="8"/>
  <c r="AN23" i="8" s="1"/>
  <c r="F19" i="6"/>
  <c r="AM18" i="8"/>
  <c r="AN18" i="8" s="1"/>
  <c r="AE41" i="6"/>
  <c r="AE61" i="6"/>
  <c r="N78" i="6"/>
  <c r="AL77" i="14"/>
  <c r="AK77" i="10"/>
  <c r="AD87" i="6"/>
  <c r="AE87" i="6"/>
  <c r="AD101" i="6"/>
  <c r="AE101" i="6"/>
  <c r="AD104" i="6"/>
  <c r="AE104" i="6"/>
  <c r="AD100" i="6"/>
  <c r="AE100" i="6"/>
  <c r="N84" i="12"/>
  <c r="AL83" i="14"/>
  <c r="AK83" i="10"/>
  <c r="AL83" i="10" s="1"/>
  <c r="N69" i="6"/>
  <c r="AL68" i="14"/>
  <c r="AK68" i="10"/>
  <c r="N81" i="12"/>
  <c r="AL80" i="14"/>
  <c r="AK80" i="10"/>
  <c r="AL80" i="10" s="1"/>
  <c r="N22" i="12"/>
  <c r="AL21" i="14"/>
  <c r="AK21" i="10"/>
  <c r="F33" i="6"/>
  <c r="AM32" i="8"/>
  <c r="AN32" i="8" s="1"/>
  <c r="F26" i="6"/>
  <c r="AM25" i="8"/>
  <c r="AN25" i="8" s="1"/>
  <c r="N13" i="6"/>
  <c r="AL12" i="14"/>
  <c r="AK12" i="10"/>
  <c r="AD96" i="6"/>
  <c r="AE96" i="6"/>
  <c r="F21" i="6"/>
  <c r="AM20" i="8"/>
  <c r="AN20" i="8" s="1"/>
  <c r="AE60" i="6"/>
  <c r="F34" i="6"/>
  <c r="AM33" i="8"/>
  <c r="AN33" i="8" s="1"/>
  <c r="F36" i="6"/>
  <c r="AM35" i="8"/>
  <c r="AN35" i="8" s="1"/>
  <c r="F30" i="6"/>
  <c r="AM29" i="8"/>
  <c r="AN29" i="8" s="1"/>
  <c r="AE46" i="6"/>
  <c r="N20" i="12"/>
  <c r="AL19" i="14"/>
  <c r="AK19" i="10"/>
  <c r="N29" i="12"/>
  <c r="AL28" i="14"/>
  <c r="AK28" i="10"/>
  <c r="N24" i="12"/>
  <c r="AL23" i="14"/>
  <c r="AK23" i="10"/>
  <c r="AL23" i="10" s="1"/>
  <c r="AD89" i="6"/>
  <c r="AE89" i="6"/>
  <c r="AD93" i="6"/>
  <c r="AE93" i="6"/>
  <c r="AD92" i="6"/>
  <c r="AE92" i="6"/>
  <c r="AD106" i="6"/>
  <c r="AE106" i="6"/>
  <c r="N14" i="12"/>
  <c r="AL13" i="14"/>
  <c r="AK13" i="10"/>
  <c r="N75" i="12"/>
  <c r="AL74" i="14"/>
  <c r="AK74" i="10"/>
  <c r="N26" i="12"/>
  <c r="AL25" i="14"/>
  <c r="AK25" i="10"/>
  <c r="N74" i="12"/>
  <c r="AL73" i="14"/>
  <c r="AK73" i="10"/>
  <c r="AI63" i="10"/>
  <c r="AJ63" i="10" s="1"/>
  <c r="AL63" i="10" s="1"/>
  <c r="R27" i="12"/>
  <c r="AI12" i="10"/>
  <c r="AJ12" i="10" s="1"/>
  <c r="R13" i="6" s="1"/>
  <c r="AD13" i="6" s="1"/>
  <c r="V47" i="12"/>
  <c r="Z47" i="12" s="1"/>
  <c r="V88" i="12"/>
  <c r="Z88" i="12" s="1"/>
  <c r="V61" i="12"/>
  <c r="Z61" i="12" s="1"/>
  <c r="AI70" i="9"/>
  <c r="AJ70" i="9" s="1"/>
  <c r="AM73" i="9"/>
  <c r="N74" i="6"/>
  <c r="V103" i="6"/>
  <c r="Z103" i="6" s="1"/>
  <c r="V44" i="6"/>
  <c r="Z44" i="6" s="1"/>
  <c r="V104" i="6"/>
  <c r="Z104" i="6" s="1"/>
  <c r="V40" i="6"/>
  <c r="Z40" i="6" s="1"/>
  <c r="N19" i="6"/>
  <c r="V106" i="6"/>
  <c r="Z106" i="6" s="1"/>
  <c r="V108" i="6"/>
  <c r="Z108" i="6" s="1"/>
  <c r="N72" i="6"/>
  <c r="V96" i="6"/>
  <c r="Z96" i="6" s="1"/>
  <c r="V41" i="12"/>
  <c r="Z41" i="12" s="1"/>
  <c r="N25" i="6"/>
  <c r="N26" i="6"/>
  <c r="N31" i="6"/>
  <c r="V95" i="6"/>
  <c r="Z95" i="6" s="1"/>
  <c r="N30" i="12"/>
  <c r="N23" i="12"/>
  <c r="N67" i="12"/>
  <c r="N13" i="12"/>
  <c r="N69" i="12"/>
  <c r="N68" i="6"/>
  <c r="N77" i="12"/>
  <c r="N81" i="6"/>
  <c r="N18" i="12"/>
  <c r="N66" i="6"/>
  <c r="N64" i="12"/>
  <c r="N27" i="12"/>
  <c r="N75" i="6"/>
  <c r="N76" i="6"/>
  <c r="N36" i="12"/>
  <c r="AM36" i="9"/>
  <c r="N37" i="12"/>
  <c r="V37" i="12" s="1"/>
  <c r="Z37" i="12" s="1"/>
  <c r="N35" i="6"/>
  <c r="N33" i="6"/>
  <c r="N14" i="6"/>
  <c r="N21" i="12"/>
  <c r="N15" i="12"/>
  <c r="N16" i="6"/>
  <c r="V60" i="6"/>
  <c r="Z60" i="6" s="1"/>
  <c r="N34" i="6"/>
  <c r="N82" i="12"/>
  <c r="N17" i="6"/>
  <c r="J16" i="12"/>
  <c r="J77" i="12"/>
  <c r="J81" i="12"/>
  <c r="AL79" i="9"/>
  <c r="AM79" i="9" s="1"/>
  <c r="J78" i="12"/>
  <c r="J82" i="6"/>
  <c r="AN81" i="8"/>
  <c r="J79" i="12"/>
  <c r="J83" i="12"/>
  <c r="J76" i="12"/>
  <c r="J75" i="12"/>
  <c r="J70" i="12"/>
  <c r="J71" i="6"/>
  <c r="J72" i="12"/>
  <c r="J66" i="12"/>
  <c r="J69" i="12"/>
  <c r="J65" i="12"/>
  <c r="J68" i="12"/>
  <c r="J73" i="12"/>
  <c r="J64" i="12"/>
  <c r="J25" i="12"/>
  <c r="J18" i="12"/>
  <c r="J15" i="12"/>
  <c r="J28" i="6"/>
  <c r="J26" i="6"/>
  <c r="AL23" i="9"/>
  <c r="AM23" i="9" s="1"/>
  <c r="AL20" i="9"/>
  <c r="AM20" i="9" s="1"/>
  <c r="J14" i="12"/>
  <c r="AL22" i="9"/>
  <c r="AM22" i="9" s="1"/>
  <c r="J29" i="12"/>
  <c r="J27" i="12"/>
  <c r="J20" i="12"/>
  <c r="J17" i="12"/>
  <c r="J22" i="12"/>
  <c r="AL18" i="9"/>
  <c r="AM18" i="9" s="1"/>
  <c r="AL15" i="9"/>
  <c r="AM15" i="9" s="1"/>
  <c r="J13" i="12"/>
  <c r="J67" i="12"/>
  <c r="J31" i="12"/>
  <c r="J30" i="12"/>
  <c r="AL35" i="9"/>
  <c r="AM35" i="9" s="1"/>
  <c r="J26" i="12"/>
  <c r="J79" i="6"/>
  <c r="AL74" i="9"/>
  <c r="AM74" i="9" s="1"/>
  <c r="AL28" i="9"/>
  <c r="AM28" i="9" s="1"/>
  <c r="J80" i="12"/>
  <c r="AL78" i="9"/>
  <c r="AM78" i="9" s="1"/>
  <c r="AL24" i="9"/>
  <c r="AM24" i="9" s="1"/>
  <c r="J25" i="6"/>
  <c r="V111" i="6"/>
  <c r="Z111" i="6" s="1"/>
  <c r="AL65" i="9"/>
  <c r="AM65" i="9" s="1"/>
  <c r="V94" i="6"/>
  <c r="Z94" i="6" s="1"/>
  <c r="AL34" i="9"/>
  <c r="AM34" i="9" s="1"/>
  <c r="J66" i="6"/>
  <c r="V112" i="6"/>
  <c r="Z112" i="6" s="1"/>
  <c r="AL75" i="9"/>
  <c r="AM75" i="9" s="1"/>
  <c r="AL69" i="9"/>
  <c r="AM69" i="9" s="1"/>
  <c r="J65" i="6"/>
  <c r="AL25" i="9"/>
  <c r="AM25" i="9" s="1"/>
  <c r="J17" i="6"/>
  <c r="AL27" i="9"/>
  <c r="AM27" i="9" s="1"/>
  <c r="J33" i="6"/>
  <c r="AL64" i="9"/>
  <c r="AM64" i="9" s="1"/>
  <c r="J30" i="6"/>
  <c r="J35" i="6"/>
  <c r="AL16" i="9"/>
  <c r="AM16" i="9" s="1"/>
  <c r="J36" i="6"/>
  <c r="AL32" i="9"/>
  <c r="AM32" i="9" s="1"/>
  <c r="AL26" i="9"/>
  <c r="AM26" i="9" s="1"/>
  <c r="J27" i="6"/>
  <c r="J80" i="6"/>
  <c r="AL19" i="9"/>
  <c r="AM19" i="9" s="1"/>
  <c r="J20" i="6"/>
  <c r="J23" i="6"/>
  <c r="J23" i="12"/>
  <c r="J78" i="6"/>
  <c r="AL77" i="9"/>
  <c r="AM77" i="9" s="1"/>
  <c r="AL80" i="9"/>
  <c r="AM80" i="9" s="1"/>
  <c r="J29" i="6"/>
  <c r="J71" i="12"/>
  <c r="AL70" i="9"/>
  <c r="J70" i="6"/>
  <c r="J75" i="6"/>
  <c r="J73" i="6"/>
  <c r="J13" i="6"/>
  <c r="AL12" i="9"/>
  <c r="AM12" i="9" s="1"/>
  <c r="J14" i="6"/>
  <c r="AL30" i="9"/>
  <c r="AM30" i="9" s="1"/>
  <c r="J31" i="6"/>
  <c r="AL81" i="9"/>
  <c r="AM81" i="9" s="1"/>
  <c r="J82" i="12"/>
  <c r="V109" i="6"/>
  <c r="Z109" i="6" s="1"/>
  <c r="V89" i="6"/>
  <c r="Z89" i="6" s="1"/>
  <c r="V113" i="6"/>
  <c r="Z113" i="6" s="1"/>
  <c r="V107" i="6"/>
  <c r="Z107" i="6" s="1"/>
  <c r="J32" i="12"/>
  <c r="AL72" i="9"/>
  <c r="AM72" i="9" s="1"/>
  <c r="J64" i="6"/>
  <c r="J81" i="6"/>
  <c r="AL68" i="9"/>
  <c r="AM68" i="9" s="1"/>
  <c r="AL66" i="9"/>
  <c r="AM66" i="9" s="1"/>
  <c r="AL63" i="9"/>
  <c r="AM63" i="9" s="1"/>
  <c r="AL13" i="9"/>
  <c r="AM13" i="9" s="1"/>
  <c r="J67" i="6"/>
  <c r="J69" i="6"/>
  <c r="AI73" i="1"/>
  <c r="AJ73" i="1" s="1"/>
  <c r="AI30" i="1"/>
  <c r="AJ30" i="1" s="1"/>
  <c r="AI65" i="1"/>
  <c r="AJ65" i="1" s="1"/>
  <c r="AI66" i="1"/>
  <c r="AJ66" i="1" s="1"/>
  <c r="AI69" i="1"/>
  <c r="AJ69" i="1" s="1"/>
  <c r="AI83" i="1"/>
  <c r="AJ83" i="1" s="1"/>
  <c r="AI72" i="1"/>
  <c r="AJ72" i="1" s="1"/>
  <c r="AI63" i="1"/>
  <c r="AJ63" i="1" s="1"/>
  <c r="V101" i="6"/>
  <c r="Z101" i="6" s="1"/>
  <c r="AI70" i="1"/>
  <c r="AJ70" i="1" s="1"/>
  <c r="AI67" i="1"/>
  <c r="AJ67" i="1" s="1"/>
  <c r="AI71" i="1"/>
  <c r="AJ71" i="1" s="1"/>
  <c r="AI79" i="1"/>
  <c r="AJ79" i="1" s="1"/>
  <c r="AI21" i="1"/>
  <c r="AJ21" i="1" s="1"/>
  <c r="AI19" i="1"/>
  <c r="AJ19" i="1" s="1"/>
  <c r="V57" i="12"/>
  <c r="Z57" i="12" s="1"/>
  <c r="V39" i="12"/>
  <c r="Z39" i="12" s="1"/>
  <c r="R76" i="12"/>
  <c r="R76" i="6"/>
  <c r="AD76" i="6" s="1"/>
  <c r="AI73" i="10"/>
  <c r="AJ73" i="10" s="1"/>
  <c r="AI79" i="10"/>
  <c r="AJ79" i="10" s="1"/>
  <c r="V42" i="6"/>
  <c r="Z42" i="6" s="1"/>
  <c r="AD42" i="6"/>
  <c r="AI81" i="10"/>
  <c r="AJ81" i="10" s="1"/>
  <c r="AI74" i="10"/>
  <c r="AJ74" i="10" s="1"/>
  <c r="AI31" i="10"/>
  <c r="AJ31" i="10" s="1"/>
  <c r="R32" i="6" s="1"/>
  <c r="AD32" i="6" s="1"/>
  <c r="AI66" i="10"/>
  <c r="AJ66" i="10" s="1"/>
  <c r="AI29" i="10"/>
  <c r="AJ29" i="10" s="1"/>
  <c r="AI65" i="10"/>
  <c r="AJ65" i="10" s="1"/>
  <c r="AI22" i="10"/>
  <c r="AJ22" i="10" s="1"/>
  <c r="R23" i="6" s="1"/>
  <c r="AD23" i="6" s="1"/>
  <c r="AI77" i="10"/>
  <c r="AJ77" i="10" s="1"/>
  <c r="V54" i="6"/>
  <c r="Z54" i="6" s="1"/>
  <c r="AD54" i="6"/>
  <c r="AI15" i="10"/>
  <c r="AJ15" i="10" s="1"/>
  <c r="AI78" i="10"/>
  <c r="AJ78" i="10" s="1"/>
  <c r="V53" i="6"/>
  <c r="Z53" i="6" s="1"/>
  <c r="AD53" i="6"/>
  <c r="AI82" i="10"/>
  <c r="AJ82" i="10" s="1"/>
  <c r="AI64" i="10"/>
  <c r="AJ64" i="10" s="1"/>
  <c r="AI21" i="10"/>
  <c r="AJ21" i="10" s="1"/>
  <c r="AI70" i="10"/>
  <c r="AJ70" i="10" s="1"/>
  <c r="AI72" i="10"/>
  <c r="AJ72" i="10" s="1"/>
  <c r="AI35" i="10"/>
  <c r="AJ35" i="10" s="1"/>
  <c r="R36" i="12" s="1"/>
  <c r="AI33" i="10"/>
  <c r="AJ33" i="10" s="1"/>
  <c r="R34" i="12" s="1"/>
  <c r="AI71" i="10"/>
  <c r="AJ71" i="10" s="1"/>
  <c r="AI30" i="10"/>
  <c r="AJ30" i="10" s="1"/>
  <c r="AI19" i="10"/>
  <c r="AJ19" i="10" s="1"/>
  <c r="V46" i="6"/>
  <c r="Z46" i="6" s="1"/>
  <c r="AD46" i="6"/>
  <c r="AI67" i="10"/>
  <c r="AJ67" i="10" s="1"/>
  <c r="AI17" i="10"/>
  <c r="AJ17" i="10" s="1"/>
  <c r="V50" i="6"/>
  <c r="Z50" i="6" s="1"/>
  <c r="AD50" i="6"/>
  <c r="V53" i="12"/>
  <c r="Z53" i="12" s="1"/>
  <c r="AI24" i="10"/>
  <c r="AJ24" i="10" s="1"/>
  <c r="AI27" i="10"/>
  <c r="AJ27" i="10" s="1"/>
  <c r="V56" i="6"/>
  <c r="Z56" i="6" s="1"/>
  <c r="AD56" i="6"/>
  <c r="AI13" i="10"/>
  <c r="AJ13" i="10" s="1"/>
  <c r="AI25" i="10"/>
  <c r="AJ25" i="10" s="1"/>
  <c r="AI68" i="10"/>
  <c r="AJ68" i="10" s="1"/>
  <c r="V45" i="6"/>
  <c r="Z45" i="6" s="1"/>
  <c r="AD45" i="6"/>
  <c r="N32" i="6"/>
  <c r="AM31" i="9"/>
  <c r="N24" i="6"/>
  <c r="N78" i="12"/>
  <c r="N80" i="6"/>
  <c r="N79" i="12"/>
  <c r="AM83" i="9"/>
  <c r="N29" i="6"/>
  <c r="N84" i="6"/>
  <c r="N22" i="6"/>
  <c r="N73" i="12"/>
  <c r="N83" i="12"/>
  <c r="N20" i="6"/>
  <c r="N70" i="12"/>
  <c r="N65" i="6"/>
  <c r="J34" i="6"/>
  <c r="J72" i="6"/>
  <c r="J24" i="6"/>
  <c r="J24" i="12"/>
  <c r="J74" i="6"/>
  <c r="AL71" i="9"/>
  <c r="AM71" i="9" s="1"/>
  <c r="J74" i="12"/>
  <c r="J21" i="6"/>
  <c r="J77" i="6"/>
  <c r="J21" i="12"/>
  <c r="AL76" i="9"/>
  <c r="AM76" i="9" s="1"/>
  <c r="AL33" i="9"/>
  <c r="AM33" i="9" s="1"/>
  <c r="J28" i="12"/>
  <c r="AL14" i="9"/>
  <c r="AM14" i="9" s="1"/>
  <c r="J19" i="6"/>
  <c r="J22" i="6"/>
  <c r="AL21" i="9"/>
  <c r="AM21" i="9" s="1"/>
  <c r="J15" i="6"/>
  <c r="J19" i="12"/>
  <c r="AL29" i="9"/>
  <c r="AM29" i="9" s="1"/>
  <c r="AL82" i="9"/>
  <c r="AM82" i="9" s="1"/>
  <c r="J76" i="6"/>
  <c r="J83" i="6"/>
  <c r="V55" i="6"/>
  <c r="Z55" i="6" s="1"/>
  <c r="AL67" i="9"/>
  <c r="AM67" i="9" s="1"/>
  <c r="J68" i="6"/>
  <c r="AL17" i="9"/>
  <c r="AM17" i="9" s="1"/>
  <c r="J18" i="6"/>
  <c r="V48" i="6"/>
  <c r="Z48" i="6" s="1"/>
  <c r="V52" i="6"/>
  <c r="Z52" i="6" s="1"/>
  <c r="AI68" i="1"/>
  <c r="AJ68" i="1" s="1"/>
  <c r="V58" i="6"/>
  <c r="Z58" i="6" s="1"/>
  <c r="V61" i="6"/>
  <c r="Z61" i="6" s="1"/>
  <c r="V93" i="6"/>
  <c r="Z93" i="6" s="1"/>
  <c r="V105" i="6"/>
  <c r="Z105" i="6" s="1"/>
  <c r="V100" i="6"/>
  <c r="Z100" i="6" s="1"/>
  <c r="V59" i="6"/>
  <c r="Z59" i="6" s="1"/>
  <c r="V41" i="6"/>
  <c r="Z41" i="6" s="1"/>
  <c r="V98" i="6"/>
  <c r="Z98" i="6" s="1"/>
  <c r="V102" i="6"/>
  <c r="Z102" i="6" s="1"/>
  <c r="V62" i="6"/>
  <c r="Z62" i="6" s="1"/>
  <c r="V38" i="6"/>
  <c r="Z38" i="6" s="1"/>
  <c r="V57" i="6"/>
  <c r="Z57" i="6" s="1"/>
  <c r="F76" i="12"/>
  <c r="V49" i="6"/>
  <c r="Z49" i="6" s="1"/>
  <c r="AI78" i="1"/>
  <c r="AJ78" i="1" s="1"/>
  <c r="F78" i="6"/>
  <c r="F81" i="6"/>
  <c r="AI82" i="1"/>
  <c r="AJ82" i="1" s="1"/>
  <c r="F82" i="12"/>
  <c r="F82" i="6"/>
  <c r="V47" i="6"/>
  <c r="Z47" i="6" s="1"/>
  <c r="R15" i="6"/>
  <c r="AD15" i="6" s="1"/>
  <c r="R15" i="12"/>
  <c r="R29" i="12"/>
  <c r="R84" i="12"/>
  <c r="V51" i="6"/>
  <c r="Z51" i="6" s="1"/>
  <c r="Z62" i="12"/>
  <c r="V87" i="12"/>
  <c r="Z87" i="12" s="1"/>
  <c r="V50" i="12"/>
  <c r="Z50" i="12" s="1"/>
  <c r="V42" i="12"/>
  <c r="Z42" i="12" s="1"/>
  <c r="R24" i="12"/>
  <c r="R35" i="12"/>
  <c r="R81" i="6"/>
  <c r="AD81" i="6" s="1"/>
  <c r="R81" i="12"/>
  <c r="V49" i="12"/>
  <c r="Z49" i="12" s="1"/>
  <c r="V60" i="12"/>
  <c r="Z60" i="12" s="1"/>
  <c r="V33" i="12"/>
  <c r="Z33" i="12" s="1"/>
  <c r="V48" i="12"/>
  <c r="Z48" i="12" s="1"/>
  <c r="V39" i="6"/>
  <c r="Z39" i="6" s="1"/>
  <c r="V56" i="12"/>
  <c r="Z56" i="12" s="1"/>
  <c r="R19" i="12"/>
  <c r="V45" i="12"/>
  <c r="Z45" i="12" s="1"/>
  <c r="V85" i="12"/>
  <c r="Z85" i="12" s="1"/>
  <c r="V43" i="6"/>
  <c r="Z43" i="6" s="1"/>
  <c r="R77" i="6"/>
  <c r="AD77" i="6" s="1"/>
  <c r="R77" i="12"/>
  <c r="R21" i="12"/>
  <c r="V40" i="12"/>
  <c r="Z40" i="12" s="1"/>
  <c r="N28" i="12"/>
  <c r="R17" i="12"/>
  <c r="V52" i="12"/>
  <c r="Z52" i="12" s="1"/>
  <c r="V86" i="12"/>
  <c r="Z86" i="12" s="1"/>
  <c r="V44" i="12"/>
  <c r="Z44" i="12" s="1"/>
  <c r="R84" i="6"/>
  <c r="AD84" i="6" s="1"/>
  <c r="AI69" i="10"/>
  <c r="AJ69" i="10" s="1"/>
  <c r="AL69" i="10" s="1"/>
  <c r="R24" i="6"/>
  <c r="AD24" i="6" s="1"/>
  <c r="R37" i="6"/>
  <c r="AD37" i="6" s="1"/>
  <c r="R21" i="6"/>
  <c r="AD21" i="6" s="1"/>
  <c r="R29" i="6"/>
  <c r="AD29" i="6" s="1"/>
  <c r="R19" i="6"/>
  <c r="AD19" i="6" s="1"/>
  <c r="R33" i="6"/>
  <c r="AD33" i="6" s="1"/>
  <c r="R27" i="6"/>
  <c r="AD27" i="6" s="1"/>
  <c r="R35" i="6"/>
  <c r="AD35" i="6" s="1"/>
  <c r="R17" i="6"/>
  <c r="AD17" i="6" s="1"/>
  <c r="Z97" i="6"/>
  <c r="V88" i="6"/>
  <c r="Z88" i="6" s="1"/>
  <c r="N28" i="6"/>
  <c r="F25" i="6" l="1"/>
  <c r="AE34" i="6"/>
  <c r="F13" i="6"/>
  <c r="V13" i="6" s="1"/>
  <c r="Z13" i="6" s="1"/>
  <c r="F77" i="6"/>
  <c r="V77" i="6" s="1"/>
  <c r="Z77" i="6" s="1"/>
  <c r="F65" i="12"/>
  <c r="AM64" i="8"/>
  <c r="AN64" i="8" s="1"/>
  <c r="AM14" i="8"/>
  <c r="AN14" i="8" s="1"/>
  <c r="F75" i="6"/>
  <c r="AE75" i="6" s="1"/>
  <c r="F75" i="12"/>
  <c r="AM76" i="8"/>
  <c r="AN76" i="8" s="1"/>
  <c r="AE18" i="6"/>
  <c r="AE36" i="6"/>
  <c r="AE17" i="6"/>
  <c r="AE19" i="6"/>
  <c r="AE26" i="6"/>
  <c r="AE15" i="6"/>
  <c r="AE35" i="6"/>
  <c r="AE23" i="6"/>
  <c r="AE30" i="6"/>
  <c r="AE21" i="6"/>
  <c r="AE14" i="6"/>
  <c r="AE29" i="6"/>
  <c r="AE28" i="6"/>
  <c r="AE24" i="6"/>
  <c r="AE65" i="6"/>
  <c r="AE25" i="6"/>
  <c r="AE27" i="6"/>
  <c r="AE33" i="6"/>
  <c r="AE32" i="6"/>
  <c r="AE78" i="6"/>
  <c r="F72" i="6"/>
  <c r="AE72" i="6" s="1"/>
  <c r="AM71" i="8"/>
  <c r="AN71" i="8" s="1"/>
  <c r="F67" i="6"/>
  <c r="AE67" i="6" s="1"/>
  <c r="AM66" i="8"/>
  <c r="AN66" i="8" s="1"/>
  <c r="AE82" i="6"/>
  <c r="F71" i="6"/>
  <c r="AE71" i="6" s="1"/>
  <c r="AM70" i="8"/>
  <c r="AN70" i="8" s="1"/>
  <c r="F31" i="6"/>
  <c r="AE31" i="6" s="1"/>
  <c r="AM30" i="8"/>
  <c r="AN30" i="8" s="1"/>
  <c r="AE81" i="6"/>
  <c r="F74" i="6"/>
  <c r="AE74" i="6" s="1"/>
  <c r="AM73" i="8"/>
  <c r="AN73" i="8" s="1"/>
  <c r="F66" i="12"/>
  <c r="AM65" i="8"/>
  <c r="AN65" i="8" s="1"/>
  <c r="F83" i="12"/>
  <c r="AM82" i="8"/>
  <c r="AN82" i="8" s="1"/>
  <c r="F64" i="12"/>
  <c r="AM63" i="8"/>
  <c r="AN63" i="8" s="1"/>
  <c r="V17" i="12"/>
  <c r="F20" i="6"/>
  <c r="AE20" i="6" s="1"/>
  <c r="AM19" i="8"/>
  <c r="AN19" i="8" s="1"/>
  <c r="F73" i="6"/>
  <c r="AE73" i="6" s="1"/>
  <c r="AM72" i="8"/>
  <c r="AN72" i="8" s="1"/>
  <c r="N71" i="6"/>
  <c r="AL70" i="14"/>
  <c r="AK70" i="10"/>
  <c r="AL70" i="10" s="1"/>
  <c r="F22" i="6"/>
  <c r="AE22" i="6" s="1"/>
  <c r="AM21" i="8"/>
  <c r="AN21" i="8" s="1"/>
  <c r="F84" i="12"/>
  <c r="V84" i="12" s="1"/>
  <c r="Z84" i="12" s="1"/>
  <c r="AM83" i="8"/>
  <c r="AN83" i="8" s="1"/>
  <c r="F68" i="6"/>
  <c r="AE68" i="6" s="1"/>
  <c r="AM67" i="8"/>
  <c r="AN67" i="8" s="1"/>
  <c r="F79" i="12"/>
  <c r="AM78" i="8"/>
  <c r="AN78" i="8" s="1"/>
  <c r="F69" i="12"/>
  <c r="AM68" i="8"/>
  <c r="AN68" i="8" s="1"/>
  <c r="F80" i="12"/>
  <c r="AM79" i="8"/>
  <c r="AN79" i="8" s="1"/>
  <c r="F70" i="12"/>
  <c r="AM69" i="8"/>
  <c r="AN69" i="8" s="1"/>
  <c r="R64" i="6"/>
  <c r="AD64" i="6" s="1"/>
  <c r="R64" i="12"/>
  <c r="R66" i="12"/>
  <c r="AL65" i="10"/>
  <c r="R79" i="6"/>
  <c r="AD79" i="6" s="1"/>
  <c r="AL78" i="10"/>
  <c r="R82" i="12"/>
  <c r="AL81" i="10"/>
  <c r="R25" i="12"/>
  <c r="V25" i="12" s="1"/>
  <c r="Z25" i="12" s="1"/>
  <c r="AL24" i="10"/>
  <c r="R26" i="12"/>
  <c r="AL25" i="10"/>
  <c r="R22" i="12"/>
  <c r="V22" i="12" s="1"/>
  <c r="Z22" i="12" s="1"/>
  <c r="AL21" i="10"/>
  <c r="R16" i="6"/>
  <c r="AD16" i="6" s="1"/>
  <c r="AL15" i="10"/>
  <c r="R14" i="12"/>
  <c r="V14" i="12" s="1"/>
  <c r="Z14" i="12" s="1"/>
  <c r="AL13" i="10"/>
  <c r="R18" i="12"/>
  <c r="V18" i="12" s="1"/>
  <c r="Z18" i="12" s="1"/>
  <c r="AL17" i="10"/>
  <c r="R13" i="12"/>
  <c r="V13" i="12" s="1"/>
  <c r="Z13" i="12" s="1"/>
  <c r="AL12" i="10"/>
  <c r="R31" i="6"/>
  <c r="AD31" i="6" s="1"/>
  <c r="AL30" i="10"/>
  <c r="R65" i="6"/>
  <c r="V65" i="6" s="1"/>
  <c r="Z65" i="6" s="1"/>
  <c r="AL64" i="10"/>
  <c r="R69" i="12"/>
  <c r="AL68" i="10"/>
  <c r="R72" i="6"/>
  <c r="AD72" i="6" s="1"/>
  <c r="AL71" i="10"/>
  <c r="R75" i="12"/>
  <c r="AL74" i="10"/>
  <c r="R28" i="6"/>
  <c r="AD28" i="6" s="1"/>
  <c r="AL27" i="10"/>
  <c r="R23" i="12"/>
  <c r="V23" i="12" s="1"/>
  <c r="Z23" i="12" s="1"/>
  <c r="AL22" i="10"/>
  <c r="R83" i="6"/>
  <c r="AD83" i="6" s="1"/>
  <c r="AL82" i="10"/>
  <c r="R73" i="12"/>
  <c r="AL72" i="10"/>
  <c r="R20" i="12"/>
  <c r="V20" i="12" s="1"/>
  <c r="Z20" i="12" s="1"/>
  <c r="AL19" i="10"/>
  <c r="R30" i="12"/>
  <c r="V30" i="12" s="1"/>
  <c r="Z30" i="12" s="1"/>
  <c r="AL29" i="10"/>
  <c r="R74" i="12"/>
  <c r="AL73" i="10"/>
  <c r="R80" i="6"/>
  <c r="AD80" i="6" s="1"/>
  <c r="AL79" i="10"/>
  <c r="R78" i="12"/>
  <c r="V78" i="12" s="1"/>
  <c r="Z78" i="12" s="1"/>
  <c r="AL77" i="10"/>
  <c r="R67" i="12"/>
  <c r="AL66" i="10"/>
  <c r="R68" i="6"/>
  <c r="AD68" i="6" s="1"/>
  <c r="AL67" i="10"/>
  <c r="R71" i="6"/>
  <c r="AD71" i="6" s="1"/>
  <c r="R28" i="12"/>
  <c r="V28" i="12" s="1"/>
  <c r="Z28" i="12" s="1"/>
  <c r="R30" i="6"/>
  <c r="AD30" i="6" s="1"/>
  <c r="R82" i="6"/>
  <c r="AD82" i="6" s="1"/>
  <c r="R67" i="6"/>
  <c r="AD67" i="6" s="1"/>
  <c r="R34" i="6"/>
  <c r="AD34" i="6" s="1"/>
  <c r="R26" i="6"/>
  <c r="AD26" i="6" s="1"/>
  <c r="R14" i="6"/>
  <c r="AD14" i="6" s="1"/>
  <c r="R32" i="12"/>
  <c r="V32" i="12" s="1"/>
  <c r="Z32" i="12" s="1"/>
  <c r="V26" i="12"/>
  <c r="Z26" i="12" s="1"/>
  <c r="R16" i="12"/>
  <c r="V16" i="12" s="1"/>
  <c r="Z16" i="12" s="1"/>
  <c r="R74" i="6"/>
  <c r="AD74" i="6" s="1"/>
  <c r="R22" i="6"/>
  <c r="AD22" i="6" s="1"/>
  <c r="R18" i="6"/>
  <c r="AD18" i="6" s="1"/>
  <c r="R31" i="12"/>
  <c r="V31" i="12" s="1"/>
  <c r="Z31" i="12" s="1"/>
  <c r="R83" i="12"/>
  <c r="R73" i="6"/>
  <c r="AD73" i="6" s="1"/>
  <c r="R79" i="12"/>
  <c r="R36" i="6"/>
  <c r="V32" i="6"/>
  <c r="Z32" i="6" s="1"/>
  <c r="R68" i="12"/>
  <c r="N71" i="12"/>
  <c r="AM70" i="9"/>
  <c r="V27" i="12"/>
  <c r="Z27" i="12" s="1"/>
  <c r="V76" i="6"/>
  <c r="Z76" i="6" s="1"/>
  <c r="AE76" i="6"/>
  <c r="V76" i="12"/>
  <c r="Z76" i="12" s="1"/>
  <c r="V82" i="12"/>
  <c r="Z82" i="12" s="1"/>
  <c r="F74" i="12"/>
  <c r="V74" i="12" s="1"/>
  <c r="Z74" i="12" s="1"/>
  <c r="F66" i="6"/>
  <c r="AE66" i="6" s="1"/>
  <c r="F72" i="12"/>
  <c r="F67" i="12"/>
  <c r="F70" i="6"/>
  <c r="AE70" i="6" s="1"/>
  <c r="F84" i="6"/>
  <c r="AE84" i="6" s="1"/>
  <c r="F68" i="12"/>
  <c r="F73" i="12"/>
  <c r="F64" i="6"/>
  <c r="AE64" i="6" s="1"/>
  <c r="F80" i="6"/>
  <c r="AE80" i="6" s="1"/>
  <c r="F71" i="12"/>
  <c r="R78" i="6"/>
  <c r="V78" i="6" s="1"/>
  <c r="Z78" i="6" s="1"/>
  <c r="R25" i="6"/>
  <c r="AD25" i="6" s="1"/>
  <c r="R20" i="6"/>
  <c r="AD20" i="6" s="1"/>
  <c r="R65" i="12"/>
  <c r="R80" i="12"/>
  <c r="R66" i="6"/>
  <c r="AD66" i="6" s="1"/>
  <c r="R72" i="12"/>
  <c r="V81" i="6"/>
  <c r="Z81" i="6" s="1"/>
  <c r="R69" i="6"/>
  <c r="AD69" i="6" s="1"/>
  <c r="R75" i="6"/>
  <c r="AD75" i="6" s="1"/>
  <c r="V15" i="6"/>
  <c r="Z15" i="6" s="1"/>
  <c r="R71" i="12"/>
  <c r="V19" i="12"/>
  <c r="Z19" i="12" s="1"/>
  <c r="Z17" i="12"/>
  <c r="F69" i="6"/>
  <c r="AE69" i="6" s="1"/>
  <c r="F79" i="6"/>
  <c r="V79" i="6" s="1"/>
  <c r="Z79" i="6" s="1"/>
  <c r="F83" i="6"/>
  <c r="AE83" i="6" s="1"/>
  <c r="V36" i="12"/>
  <c r="Z36" i="12" s="1"/>
  <c r="V29" i="12"/>
  <c r="Z29" i="12" s="1"/>
  <c r="V77" i="12"/>
  <c r="Z77" i="12" s="1"/>
  <c r="V81" i="12"/>
  <c r="Z81" i="12" s="1"/>
  <c r="V15" i="12"/>
  <c r="Z15" i="12" s="1"/>
  <c r="R70" i="12"/>
  <c r="V37" i="6"/>
  <c r="Z37" i="6" s="1"/>
  <c r="V35" i="12"/>
  <c r="Z35" i="12" s="1"/>
  <c r="V34" i="12"/>
  <c r="Z34" i="12" s="1"/>
  <c r="V24" i="12"/>
  <c r="Z24" i="12" s="1"/>
  <c r="V21" i="12"/>
  <c r="Z21" i="12" s="1"/>
  <c r="R70" i="6"/>
  <c r="AD70" i="6" s="1"/>
  <c r="V24" i="6"/>
  <c r="Z24" i="6" s="1"/>
  <c r="V27" i="6"/>
  <c r="Z27" i="6" s="1"/>
  <c r="V19" i="6"/>
  <c r="Z19" i="6" s="1"/>
  <c r="V17" i="6"/>
  <c r="Z17" i="6" s="1"/>
  <c r="V35" i="6"/>
  <c r="Z35" i="6" s="1"/>
  <c r="V16" i="6"/>
  <c r="Z16" i="6" s="1"/>
  <c r="V34" i="6"/>
  <c r="Z34" i="6" s="1"/>
  <c r="V23" i="6"/>
  <c r="Z23" i="6" s="1"/>
  <c r="V29" i="6"/>
  <c r="Z29" i="6" s="1"/>
  <c r="V33" i="6"/>
  <c r="Z33" i="6" s="1"/>
  <c r="V21" i="6"/>
  <c r="Z21" i="6" s="1"/>
  <c r="V83" i="12" l="1"/>
  <c r="Z83" i="12" s="1"/>
  <c r="AE13" i="6"/>
  <c r="V65" i="12"/>
  <c r="Z65" i="12" s="1"/>
  <c r="V69" i="12"/>
  <c r="Z69" i="12" s="1"/>
  <c r="AE77" i="6"/>
  <c r="V75" i="12"/>
  <c r="Z75" i="12" s="1"/>
  <c r="V66" i="12"/>
  <c r="Z66" i="12" s="1"/>
  <c r="V71" i="6"/>
  <c r="Z71" i="6" s="1"/>
  <c r="V80" i="6"/>
  <c r="Z80" i="6" s="1"/>
  <c r="V64" i="12"/>
  <c r="Z64" i="12" s="1"/>
  <c r="AE79" i="6"/>
  <c r="V79" i="12"/>
  <c r="Z79" i="12" s="1"/>
  <c r="V72" i="12"/>
  <c r="Z72" i="12" s="1"/>
  <c r="V80" i="12"/>
  <c r="Z80" i="12" s="1"/>
  <c r="V84" i="6"/>
  <c r="Z84" i="6" s="1"/>
  <c r="AD65" i="6"/>
  <c r="V64" i="6"/>
  <c r="Z64" i="6" s="1"/>
  <c r="V31" i="6"/>
  <c r="Z31" i="6" s="1"/>
  <c r="V73" i="12"/>
  <c r="Z73" i="12" s="1"/>
  <c r="V72" i="6"/>
  <c r="Z72" i="6" s="1"/>
  <c r="V28" i="6"/>
  <c r="Z28" i="6" s="1"/>
  <c r="V83" i="6"/>
  <c r="Z83" i="6" s="1"/>
  <c r="V30" i="6"/>
  <c r="Z30" i="6" s="1"/>
  <c r="V67" i="12"/>
  <c r="Z67" i="12" s="1"/>
  <c r="V67" i="6"/>
  <c r="Z67" i="6" s="1"/>
  <c r="V68" i="6"/>
  <c r="Z68" i="6" s="1"/>
  <c r="V82" i="6"/>
  <c r="Z82" i="6" s="1"/>
  <c r="V25" i="6"/>
  <c r="Z25" i="6" s="1"/>
  <c r="V26" i="6"/>
  <c r="Z26" i="6" s="1"/>
  <c r="V20" i="6"/>
  <c r="Z20" i="6" s="1"/>
  <c r="V14" i="6"/>
  <c r="Z14" i="6" s="1"/>
  <c r="V66" i="6"/>
  <c r="Z66" i="6" s="1"/>
  <c r="V74" i="6"/>
  <c r="Z74" i="6" s="1"/>
  <c r="V22" i="6"/>
  <c r="Z22" i="6" s="1"/>
  <c r="V18" i="6"/>
  <c r="Z18" i="6" s="1"/>
  <c r="V75" i="6"/>
  <c r="Z75" i="6" s="1"/>
  <c r="V73" i="6"/>
  <c r="Z73" i="6" s="1"/>
  <c r="AD36" i="6"/>
  <c r="V36" i="6"/>
  <c r="Z36" i="6" s="1"/>
  <c r="V68" i="12"/>
  <c r="Z68" i="12" s="1"/>
  <c r="V71" i="12"/>
  <c r="Z71" i="12" s="1"/>
  <c r="AD78" i="6"/>
  <c r="V69" i="6"/>
  <c r="Z69" i="6" s="1"/>
  <c r="V70" i="12"/>
  <c r="Z70" i="12" s="1"/>
  <c r="V70" i="6"/>
  <c r="Z70" i="6" s="1"/>
</calcChain>
</file>

<file path=xl/sharedStrings.xml><?xml version="1.0" encoding="utf-8"?>
<sst xmlns="http://schemas.openxmlformats.org/spreadsheetml/2006/main" count="433" uniqueCount="192">
  <si>
    <t>Input Data Sheet for E-Class Record</t>
  </si>
  <si>
    <t>REGION</t>
  </si>
  <si>
    <t>VIII</t>
  </si>
  <si>
    <t>DIVISION</t>
  </si>
  <si>
    <t>SOUTHERN LEYTE</t>
  </si>
  <si>
    <t>SCHOOL NAME</t>
  </si>
  <si>
    <t>CONSOLACION NATIONAL HIGH SCHOOL</t>
  </si>
  <si>
    <t>SCHOOL ID</t>
  </si>
  <si>
    <t>SCHOOL YEAR</t>
  </si>
  <si>
    <t xml:space="preserve">GRADE &amp; SECTION: </t>
  </si>
  <si>
    <t>TEACHER:</t>
  </si>
  <si>
    <t>SUBJECT:</t>
  </si>
  <si>
    <t>ARALING PANLIPUNAN</t>
  </si>
  <si>
    <t>LEARNERS' NAMES</t>
  </si>
  <si>
    <t xml:space="preserve">MALE </t>
  </si>
  <si>
    <t xml:space="preserve">FEMALE </t>
  </si>
  <si>
    <t>Official E-Class Record in K to 12 Curriculum</t>
  </si>
  <si>
    <t>FIRST QUARTER</t>
  </si>
  <si>
    <t>WRITTEN WORKS (30%)</t>
  </si>
  <si>
    <t>PERFORMANCE TASKS (50%)</t>
  </si>
  <si>
    <t>QUARTERLY ASSESSMENT (20%)</t>
  </si>
  <si>
    <t xml:space="preserve">Initial </t>
  </si>
  <si>
    <t xml:space="preserve">   Quarterly                 
</t>
  </si>
  <si>
    <t>Total</t>
  </si>
  <si>
    <t>PS</t>
  </si>
  <si>
    <t>WS</t>
  </si>
  <si>
    <t>Grade</t>
  </si>
  <si>
    <t>HIGHEST POSSIBLE SCORE</t>
  </si>
  <si>
    <t>SECOND QUARTER</t>
  </si>
  <si>
    <t>THIRD QUARTER</t>
  </si>
  <si>
    <t/>
  </si>
  <si>
    <t>FOURTH QUARTER</t>
  </si>
  <si>
    <t>Summary of Quarterly Grades</t>
  </si>
  <si>
    <t>SCHOOL YEAR:</t>
  </si>
  <si>
    <t>AP</t>
  </si>
  <si>
    <t>FINAL</t>
  </si>
  <si>
    <t>REMARK</t>
  </si>
  <si>
    <t>1st Quarter</t>
  </si>
  <si>
    <t>2nd Quarter</t>
  </si>
  <si>
    <t>3rd Quarter</t>
  </si>
  <si>
    <t>4th Quarter</t>
  </si>
  <si>
    <t>GRADE</t>
  </si>
  <si>
    <t>SUBJECT</t>
  </si>
  <si>
    <t>WRITTEN WORK</t>
  </si>
  <si>
    <t>PERFORMANCE TASKS</t>
  </si>
  <si>
    <t>Q.
ASSESS-MENT</t>
  </si>
  <si>
    <t>TRANSMUTATION TABLE</t>
  </si>
  <si>
    <t>FILIPINO</t>
  </si>
  <si>
    <t>-</t>
  </si>
  <si>
    <t>ENGLISH</t>
  </si>
  <si>
    <t>MATHEMATICS</t>
  </si>
  <si>
    <t>SCIENCE</t>
  </si>
  <si>
    <t>WW</t>
  </si>
  <si>
    <t>PT</t>
  </si>
  <si>
    <t>QA</t>
  </si>
  <si>
    <t>EDUKASYON SA PAGPAPAKATAO</t>
  </si>
  <si>
    <t>EDUKASYONG PANTAHANAN AT PANGKABUHAYAN</t>
  </si>
  <si>
    <t>MOTHER TONGUE</t>
  </si>
  <si>
    <t>FIRST</t>
  </si>
  <si>
    <t>SECOND</t>
  </si>
  <si>
    <t>THIRD</t>
  </si>
  <si>
    <t>FOURTH</t>
  </si>
  <si>
    <t>FILIPINO,ENGLISH,MATHEMATICS,SCIENCE,ARALING PANLIPUNAN,EDUKASYON SA PAGPAPAKATAO,EDUKASYONG PANTAHANAN AT PANGKABUHAYAN,MOTHER TONGUE</t>
  </si>
  <si>
    <t>JUNER M. PAGAL</t>
  </si>
  <si>
    <t>Prepared by :</t>
  </si>
  <si>
    <t>Checked by:</t>
  </si>
  <si>
    <t>Approved by:</t>
  </si>
  <si>
    <t>INDALECIA A. SUMULAT</t>
  </si>
  <si>
    <t>Subject Teacher</t>
  </si>
  <si>
    <t>Master Teacher I</t>
  </si>
  <si>
    <t>School Principal II</t>
  </si>
  <si>
    <t>JEROME RECULLO</t>
  </si>
  <si>
    <t>PETRONILA S. MERCADER</t>
  </si>
  <si>
    <t xml:space="preserve">                  </t>
  </si>
  <si>
    <t>303449</t>
  </si>
  <si>
    <t>REMARKS</t>
  </si>
  <si>
    <t>SCIENCE     4th Quarter</t>
  </si>
  <si>
    <t>SCIENCE     1st Quarter</t>
  </si>
  <si>
    <t>SCIENCE       3rd Quarter</t>
  </si>
  <si>
    <t>SCIENCE     2nd  Quarter</t>
  </si>
  <si>
    <t>LEARNERS' NAME</t>
  </si>
  <si>
    <t>FINAL   GRADE</t>
  </si>
  <si>
    <t>ALBARINA,DETHER, PIRAS</t>
  </si>
  <si>
    <t>BALABA,JAMES BRIAN, L.</t>
  </si>
  <si>
    <t>BALDOZA,JONATHAN, VANZUELA</t>
  </si>
  <si>
    <t>BINALANGBANG,RYNNIER, HERMOGINO</t>
  </si>
  <si>
    <t>BONIZA,CHRISTIAN, NACARIO</t>
  </si>
  <si>
    <t>BUTIL,JULIAN, AMPARO</t>
  </si>
  <si>
    <t>CALOPE,KHEN KIANE, TAPAO</t>
  </si>
  <si>
    <t>DAGOHOY,ALDRIN IVAN, LORA</t>
  </si>
  <si>
    <t>DESTRISA,JAMAICO, CASA</t>
  </si>
  <si>
    <t>ESCORO,KIEZER, CORAY</t>
  </si>
  <si>
    <t>GONZALES,JOHN EZEQUIEL, MARI</t>
  </si>
  <si>
    <t>GUTIERREZ,MARC JHON, BALIDO</t>
  </si>
  <si>
    <t>LARIOSA,LANCE, DOLOSA</t>
  </si>
  <si>
    <t>LONGCANAYA,JHON VINCENT, ESPINOSA</t>
  </si>
  <si>
    <t>LUTRINIA,JB, RABACAL</t>
  </si>
  <si>
    <t>MENDOZA,ANDREY, PORCADILLA</t>
  </si>
  <si>
    <t>METODA,NIEL, RAMIS</t>
  </si>
  <si>
    <t>NUÑEZ,ZYRIL, OLIVA</t>
  </si>
  <si>
    <t>PALOGUER,RAYMARK, BASITAS</t>
  </si>
  <si>
    <t>RABACAL,JEFFREY, YBAÑEZ</t>
  </si>
  <si>
    <t>SAPIN,KIM, TABLO</t>
  </si>
  <si>
    <t>SARCO,JAGUAR, ANDRIANO</t>
  </si>
  <si>
    <t>SINGSON,JHON CRISTIAN, YBAÑEZ</t>
  </si>
  <si>
    <t>VASQUEZ,WELTHON JAMES, ESCORRO</t>
  </si>
  <si>
    <t>TANAID, JEROME, VIZCARRA</t>
  </si>
  <si>
    <t>BACTASO,CINDY, BASILIO</t>
  </si>
  <si>
    <t>BALBERAN,MARIONNE GRACE, BAYARCAL</t>
  </si>
  <si>
    <t>DELA CERNA,KATHLEEN, PAULE</t>
  </si>
  <si>
    <t>DELA CERNA,MARICAR, YMANA</t>
  </si>
  <si>
    <t>DELA CRUZ,LIZEL JOY, TENIO</t>
  </si>
  <si>
    <t>DIAPOLET,PRINCESS, BUTIL</t>
  </si>
  <si>
    <t>DOLOSA,SAMANTHA CYRYL, BELJANO</t>
  </si>
  <si>
    <t>HABAY,JERALYN, ORIT</t>
  </si>
  <si>
    <t>LORENTO,KARENH, BALASTA</t>
  </si>
  <si>
    <t>OMBOY,APRIL ANN, CABERO</t>
  </si>
  <si>
    <t>PANANDIGAN,SOPHIA, CILLO</t>
  </si>
  <si>
    <t>PILO,DESSERY MAE, ABISADA</t>
  </si>
  <si>
    <t>REN,ANGEL MAE, JACOBE</t>
  </si>
  <si>
    <t>ROCES,CASEY, CATIGAN</t>
  </si>
  <si>
    <t>SALABAO,JULIET, MONTEJO</t>
  </si>
  <si>
    <t>SALIENTE,SHEN ZHEN, - SIMAN</t>
  </si>
  <si>
    <t>SAMACO,JAYZER MAE, PILO</t>
  </si>
  <si>
    <t>SERDAN,MARIAN, RAMIS</t>
  </si>
  <si>
    <t>SILOT,LINA VEE, PAULO</t>
  </si>
  <si>
    <t>VILLARO,HELINA, SEÑA</t>
  </si>
  <si>
    <t>AGUANTA, ROSE MARIE, DAGAAS</t>
  </si>
  <si>
    <t>TEACHER'S SIGNATURE</t>
  </si>
  <si>
    <t>PREPARED BY:</t>
  </si>
  <si>
    <t>JUNER PAGAL</t>
  </si>
  <si>
    <t>Class Adviser</t>
  </si>
  <si>
    <r>
      <rPr>
        <b/>
        <sz val="14"/>
        <color theme="1"/>
        <rFont val="Calibri"/>
        <family val="2"/>
        <scheme val="minor"/>
      </rPr>
      <t>GRADE &amp; SECTION</t>
    </r>
    <r>
      <rPr>
        <b/>
        <sz val="12"/>
        <color theme="1"/>
        <rFont val="Calibri"/>
        <family val="2"/>
        <scheme val="minor"/>
      </rPr>
      <t xml:space="preserve"> :     8 - SILANG</t>
    </r>
  </si>
  <si>
    <r>
      <rPr>
        <b/>
        <sz val="14"/>
        <color theme="1"/>
        <rFont val="Calibri"/>
        <family val="2"/>
        <scheme val="minor"/>
      </rPr>
      <t>SUBJECT</t>
    </r>
    <r>
      <rPr>
        <b/>
        <sz val="11"/>
        <color theme="1"/>
        <rFont val="Calibri"/>
        <family val="2"/>
        <scheme val="minor"/>
      </rPr>
      <t xml:space="preserve">  : </t>
    </r>
    <r>
      <rPr>
        <b/>
        <sz val="12"/>
        <color theme="1"/>
        <rFont val="Calibri"/>
        <family val="2"/>
        <scheme val="minor"/>
      </rPr>
      <t>SCIENCE</t>
    </r>
  </si>
  <si>
    <r>
      <t xml:space="preserve">TEACHER :   </t>
    </r>
    <r>
      <rPr>
        <b/>
        <sz val="12"/>
        <color theme="1"/>
        <rFont val="Calibri"/>
        <family val="2"/>
        <scheme val="minor"/>
      </rPr>
      <t xml:space="preserve"> JAYVEE ELIZABETH BASIL</t>
    </r>
  </si>
  <si>
    <r>
      <rPr>
        <b/>
        <sz val="14"/>
        <color theme="1"/>
        <rFont val="Calibri"/>
        <family val="2"/>
        <scheme val="minor"/>
      </rPr>
      <t>SCHOOL YEAR:</t>
    </r>
    <r>
      <rPr>
        <b/>
        <sz val="11"/>
        <color theme="1"/>
        <rFont val="Calibri"/>
        <family val="2"/>
        <scheme val="minor"/>
      </rPr>
      <t xml:space="preserve">       </t>
    </r>
    <r>
      <rPr>
        <b/>
        <sz val="12"/>
        <color theme="1"/>
        <rFont val="Calibri"/>
        <family val="2"/>
        <scheme val="minor"/>
      </rPr>
      <t>2022-2023</t>
    </r>
  </si>
  <si>
    <t>1 - Kabihasnang Minoan at Mycenean(Jingle, Poster, Tula)</t>
  </si>
  <si>
    <t>8-Venn Diagram(Athens/Sparta)</t>
  </si>
  <si>
    <t>3 - Nasyonalismo-poster-role playing</t>
  </si>
  <si>
    <t>4 - Slogan</t>
  </si>
  <si>
    <t>5-Imbensiyon</t>
  </si>
  <si>
    <t>8-ww1-Assignment</t>
  </si>
  <si>
    <t>1-ww1-group activity</t>
  </si>
  <si>
    <t>2-ww1 Gawain4 Diary</t>
  </si>
  <si>
    <t>3-ww2 g1 &amp; g2</t>
  </si>
  <si>
    <t>4 - SLOGAN</t>
  </si>
  <si>
    <t>9-Notes</t>
  </si>
  <si>
    <t>2024-2025</t>
  </si>
  <si>
    <t>ABEJUELA, WILLIE TENIO</t>
  </si>
  <si>
    <t>BALAG, JAPHET A.</t>
  </si>
  <si>
    <t>BALLOS, RONALD ORMILLO</t>
  </si>
  <si>
    <t>BATESTIL, LORETO FLORES</t>
  </si>
  <si>
    <t>BONIZA, JET BOLANIO</t>
  </si>
  <si>
    <t>CAADYANG, JOHN NIÑO PONTOD</t>
  </si>
  <si>
    <t>CASTAÑAS, ROLLY JEMENEZ JR.</t>
  </si>
  <si>
    <t>DADOR, AJ EMCAROVES</t>
  </si>
  <si>
    <t>DAGUIMOL, JHON CHARMEL</t>
  </si>
  <si>
    <t>DALANGIN, ZAIJAN BONIZA</t>
  </si>
  <si>
    <t>DE GUZMAN, LHORENCE ABENIR</t>
  </si>
  <si>
    <t>ECHAVIA, DYLAN BUTAD</t>
  </si>
  <si>
    <t>GERMO, FRANCIS DARYL CARRIAGA</t>
  </si>
  <si>
    <t>GUTIERREZ, DIRK KERBY DUMALAG</t>
  </si>
  <si>
    <t>LAGERDER, JAMES PILO</t>
  </si>
  <si>
    <t>ORIT, NIÑO JONNEL MONTERO</t>
  </si>
  <si>
    <t>ROSAL, JOHN ROLD GOZON</t>
  </si>
  <si>
    <t>ALIGADO, RIENAROSE TANGOLONG</t>
  </si>
  <si>
    <t>ANTEGRA, ERYL THERESSE O.</t>
  </si>
  <si>
    <t>ARCO, MARIALIN ORTIZ</t>
  </si>
  <si>
    <t>BAUTISTA, MIGUELA JOSEPHINE JEMINO</t>
  </si>
  <si>
    <t>BOISER, NHEL ROSE DIOLA</t>
  </si>
  <si>
    <t>CALOPE, MARYJANE FLORES</t>
  </si>
  <si>
    <t>CAÑON, MARIAN NIZA VOCAL</t>
  </si>
  <si>
    <t>DALANGIN, SANDELYN RIN</t>
  </si>
  <si>
    <t>DE ASIS, CHISLEY CHARICE BAÑEZ</t>
  </si>
  <si>
    <t>DELOS SANTOS, NOVIE MAE L.</t>
  </si>
  <si>
    <t>DOMINGUEZ, RHIONA BATESTIL</t>
  </si>
  <si>
    <t>EWAY, EDELYN GONZALES</t>
  </si>
  <si>
    <t>FERRER, TRESHA MAE ROJAS</t>
  </si>
  <si>
    <t>MACASOCOL, JESICA AMADO</t>
  </si>
  <si>
    <t>OMBOY, FHER JULIA YVETTE NGOHO</t>
  </si>
  <si>
    <t>PALOGUER, MYKA BASITAS</t>
  </si>
  <si>
    <t>PINTO, SOLYN D.</t>
  </si>
  <si>
    <t>SORIZO, ANGEL PALER</t>
  </si>
  <si>
    <t>TENIO, MARY JOY PINTO</t>
  </si>
  <si>
    <t>8 - SILANG</t>
  </si>
  <si>
    <t>BONIZA, CHRISTOPHER NACARIO</t>
  </si>
  <si>
    <t>1-slogan</t>
  </si>
  <si>
    <t>8 - kahalagahan ng kagamitan-panahon ng bato/metal</t>
  </si>
  <si>
    <t>TOTAL</t>
  </si>
  <si>
    <t>1-Heograpiya</t>
  </si>
  <si>
    <t>2-Anyong Lupa/Anyong Tubig</t>
  </si>
  <si>
    <t>2-Reporting(Kabihasanang Tsino/Ehipto)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</si>
</sst>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
    <numFmt numFmtId="165" formatCode="0.0"/>
    <numFmt numFmtId="166" formatCode="0.0;;"/>
    <numFmt numFmtId="167" formatCode="_-* #,##0_-;\-* #,##0_-;_-* &quot;-&quot;??_-;_-@_-"/>
  </numFmts>
  <fonts count="25">
    <font>
      <sz val="11"/>
      <color theme="1"/>
      <name val="Calibri"/>
      <charset val="134"/>
      <scheme val="minor"/>
    </font>
    <font>
      <sz val="11"/>
      <color theme="1"/>
      <name val="Calibri"/>
      <family val="2"/>
      <scheme val="minor"/>
    </font>
    <font>
      <sz val="10"/>
      <name val="Arial"/>
      <family val="2"/>
    </font>
    <font>
      <b/>
      <sz val="10"/>
      <name val="Arial"/>
      <family val="2"/>
    </font>
    <font>
      <sz val="11"/>
      <name val="Arial"/>
      <family val="2"/>
    </font>
    <font>
      <b/>
      <sz val="11"/>
      <name val="Arial"/>
      <family val="2"/>
    </font>
    <font>
      <b/>
      <sz val="21"/>
      <name val="Arial"/>
      <family val="2"/>
    </font>
    <font>
      <i/>
      <sz val="7"/>
      <name val="Arial Narrow"/>
      <family val="2"/>
    </font>
    <font>
      <sz val="14"/>
      <name val="Arial"/>
      <family val="2"/>
    </font>
    <font>
      <b/>
      <sz val="14"/>
      <name val="Arial"/>
      <family val="2"/>
    </font>
    <font>
      <sz val="12"/>
      <name val="Arial"/>
      <family val="2"/>
    </font>
    <font>
      <b/>
      <sz val="12"/>
      <name val="Arial"/>
      <family val="2"/>
    </font>
    <font>
      <sz val="11"/>
      <name val="SansSerif"/>
      <charset val="134"/>
    </font>
    <font>
      <sz val="11"/>
      <name val="Arial Narrow"/>
      <family val="2"/>
    </font>
    <font>
      <sz val="11"/>
      <color theme="1"/>
      <name val="Arial Narrow"/>
      <family val="2"/>
    </font>
    <font>
      <sz val="11"/>
      <color rgb="FF000000"/>
      <name val="Arial Narrow"/>
      <family val="2"/>
    </font>
    <font>
      <sz val="11"/>
      <color theme="1"/>
      <name val="Calibri"/>
      <family val="2"/>
      <scheme val="minor"/>
    </font>
    <font>
      <u/>
      <sz val="11"/>
      <name val="Arial"/>
      <family val="2"/>
    </font>
    <font>
      <sz val="12"/>
      <color theme="0"/>
      <name val="Arial"/>
      <family val="2"/>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sz val="22"/>
      <name val="Arial"/>
      <family val="2"/>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s>
  <borders count="8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style="thin">
        <color auto="1"/>
      </left>
      <right/>
      <top style="medium">
        <color auto="1"/>
      </top>
      <bottom style="medium">
        <color auto="1"/>
      </bottom>
      <diagonal/>
    </border>
    <border>
      <left style="medium">
        <color auto="1"/>
      </left>
      <right style="medium">
        <color auto="1"/>
      </right>
      <top/>
      <bottom style="thin">
        <color auto="1"/>
      </bottom>
      <diagonal/>
    </border>
    <border>
      <left/>
      <right style="thick">
        <color auto="1"/>
      </right>
      <top style="medium">
        <color auto="1"/>
      </top>
      <bottom style="medium">
        <color auto="1"/>
      </bottom>
      <diagonal/>
    </border>
    <border>
      <left style="thick">
        <color auto="1"/>
      </left>
      <right/>
      <top style="medium">
        <color auto="1"/>
      </top>
      <bottom style="medium">
        <color auto="1"/>
      </bottom>
      <diagonal/>
    </border>
    <border>
      <left style="medium">
        <color auto="1"/>
      </left>
      <right style="thick">
        <color auto="1"/>
      </right>
      <top style="medium">
        <color auto="1"/>
      </top>
      <bottom/>
      <diagonal/>
    </border>
    <border>
      <left style="thick">
        <color auto="1"/>
      </left>
      <right style="thin">
        <color auto="1"/>
      </right>
      <top/>
      <bottom/>
      <diagonal/>
    </border>
    <border>
      <left style="medium">
        <color auto="1"/>
      </left>
      <right style="thick">
        <color auto="1"/>
      </right>
      <top style="medium">
        <color auto="1"/>
      </top>
      <bottom style="medium">
        <color auto="1"/>
      </bottom>
      <diagonal/>
    </border>
    <border>
      <left style="thick">
        <color auto="1"/>
      </left>
      <right style="thin">
        <color auto="1"/>
      </right>
      <top style="medium">
        <color auto="1"/>
      </top>
      <bottom style="medium">
        <color auto="1"/>
      </bottom>
      <diagonal/>
    </border>
    <border>
      <left style="medium">
        <color auto="1"/>
      </left>
      <right style="thick">
        <color auto="1"/>
      </right>
      <top/>
      <bottom style="thin">
        <color auto="1"/>
      </bottom>
      <diagonal/>
    </border>
    <border>
      <left style="thick">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ck">
        <color auto="1"/>
      </left>
      <right style="medium">
        <color auto="1"/>
      </right>
      <top style="thin">
        <color auto="1"/>
      </top>
      <bottom style="thin">
        <color auto="1"/>
      </bottom>
      <diagonal/>
    </border>
    <border>
      <left style="thick">
        <color auto="1"/>
      </left>
      <right style="thick">
        <color auto="1"/>
      </right>
      <top style="medium">
        <color auto="1"/>
      </top>
      <bottom/>
      <diagonal/>
    </border>
    <border>
      <left style="thick">
        <color auto="1"/>
      </left>
      <right style="medium">
        <color auto="1"/>
      </right>
      <top style="medium">
        <color auto="1"/>
      </top>
      <bottom/>
      <diagonal/>
    </border>
    <border>
      <left style="thick">
        <color auto="1"/>
      </left>
      <right style="thick">
        <color auto="1"/>
      </right>
      <top/>
      <bottom/>
      <diagonal/>
    </border>
    <border>
      <left style="thick">
        <color auto="1"/>
      </left>
      <right style="medium">
        <color auto="1"/>
      </right>
      <top/>
      <bottom/>
      <diagonal/>
    </border>
    <border>
      <left style="thick">
        <color auto="1"/>
      </left>
      <right style="thick">
        <color auto="1"/>
      </right>
      <top/>
      <bottom style="medium">
        <color auto="1"/>
      </bottom>
      <diagonal/>
    </border>
    <border>
      <left style="thick">
        <color auto="1"/>
      </left>
      <right style="medium">
        <color auto="1"/>
      </right>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thick">
        <color auto="1"/>
      </left>
      <right style="thick">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ck">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top/>
      <bottom/>
      <diagonal/>
    </border>
    <border>
      <left style="medium">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style="medium">
        <color indexed="64"/>
      </right>
      <top style="medium">
        <color indexed="64"/>
      </top>
      <bottom style="medium">
        <color indexed="64"/>
      </bottom>
      <diagonal/>
    </border>
  </borders>
  <cellStyleXfs count="4">
    <xf numFmtId="0" fontId="0" fillId="0" borderId="0"/>
    <xf numFmtId="9" fontId="16" fillId="0" borderId="0" applyFont="0" applyFill="0" applyBorder="0" applyAlignment="0" applyProtection="0"/>
    <xf numFmtId="0" fontId="2" fillId="0" borderId="0"/>
    <xf numFmtId="43" fontId="19" fillId="0" borderId="0" applyFont="0" applyFill="0" applyBorder="0" applyAlignment="0" applyProtection="0"/>
  </cellStyleXfs>
  <cellXfs count="486">
    <xf numFmtId="0" fontId="0" fillId="0" borderId="0" xfId="0"/>
    <xf numFmtId="0" fontId="2" fillId="0" borderId="0" xfId="2" applyFont="1" applyProtection="1">
      <protection locked="0"/>
    </xf>
    <xf numFmtId="0" fontId="2" fillId="0" borderId="0" xfId="2" applyNumberFormat="1" applyFont="1" applyAlignment="1" applyProtection="1">
      <alignment horizontal="center"/>
      <protection locked="0"/>
    </xf>
    <xf numFmtId="0" fontId="2" fillId="0" borderId="0" xfId="2" applyFont="1" applyAlignment="1" applyProtection="1">
      <alignment horizontal="center" vertical="center"/>
      <protection locked="0"/>
    </xf>
    <xf numFmtId="0" fontId="3" fillId="0" borderId="0" xfId="2" applyFont="1" applyProtection="1">
      <protection locked="0"/>
    </xf>
    <xf numFmtId="0" fontId="3" fillId="0" borderId="0" xfId="2" applyFont="1" applyAlignment="1" applyProtection="1">
      <alignment wrapText="1"/>
      <protection locked="0"/>
    </xf>
    <xf numFmtId="9" fontId="2" fillId="0" borderId="0" xfId="1" applyNumberFormat="1" applyFont="1" applyProtection="1">
      <protection locked="0"/>
    </xf>
    <xf numFmtId="9" fontId="2" fillId="0" borderId="0" xfId="1" applyFont="1" applyProtection="1">
      <protection locked="0"/>
    </xf>
    <xf numFmtId="9" fontId="2" fillId="0" borderId="0" xfId="2" applyNumberFormat="1" applyFont="1" applyProtection="1">
      <protection hidden="1"/>
    </xf>
    <xf numFmtId="0" fontId="2" fillId="2" borderId="2" xfId="2" applyNumberFormat="1" applyFont="1" applyFill="1" applyBorder="1" applyAlignment="1" applyProtection="1">
      <alignment horizontal="center" vertical="center"/>
      <protection locked="0"/>
    </xf>
    <xf numFmtId="0" fontId="2" fillId="2" borderId="2" xfId="2" applyFont="1" applyFill="1" applyBorder="1" applyAlignment="1" applyProtection="1">
      <alignment horizontal="center" vertical="center"/>
      <protection locked="0"/>
    </xf>
    <xf numFmtId="0" fontId="2" fillId="3" borderId="2" xfId="2" applyFont="1" applyFill="1" applyBorder="1" applyAlignment="1" applyProtection="1">
      <alignment horizontal="center" vertical="center"/>
      <protection locked="0"/>
    </xf>
    <xf numFmtId="165" fontId="2" fillId="0" borderId="0" xfId="2" applyNumberFormat="1" applyFont="1" applyAlignment="1" applyProtection="1">
      <alignment horizontal="center" vertical="center"/>
      <protection locked="0"/>
    </xf>
    <xf numFmtId="0" fontId="4" fillId="0" borderId="0" xfId="0" applyFont="1" applyFill="1" applyBorder="1" applyProtection="1">
      <protection locked="0"/>
    </xf>
    <xf numFmtId="0" fontId="5" fillId="0" borderId="0" xfId="0" applyFont="1" applyFill="1" applyAlignment="1" applyProtection="1">
      <alignment horizontal="center"/>
      <protection locked="0"/>
    </xf>
    <xf numFmtId="0" fontId="5" fillId="0" borderId="0" xfId="0" applyFont="1" applyFill="1" applyAlignment="1" applyProtection="1">
      <alignment shrinkToFit="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2" fontId="5" fillId="0" borderId="0" xfId="0" applyNumberFormat="1" applyFont="1" applyFill="1" applyAlignment="1" applyProtection="1">
      <alignment horizontal="center"/>
      <protection locked="0"/>
    </xf>
    <xf numFmtId="0" fontId="4" fillId="0" borderId="0" xfId="0" applyFont="1" applyFill="1" applyProtection="1">
      <protection locked="0"/>
    </xf>
    <xf numFmtId="0" fontId="5" fillId="0" borderId="0" xfId="0" applyFont="1" applyFill="1" applyProtection="1">
      <protection locked="0"/>
    </xf>
    <xf numFmtId="0" fontId="6"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vertical="top" wrapText="1"/>
    </xf>
    <xf numFmtId="0" fontId="8" fillId="0" borderId="0" xfId="0" applyFont="1" applyFill="1" applyAlignment="1" applyProtection="1">
      <alignment horizontal="center"/>
      <protection locked="0"/>
    </xf>
    <xf numFmtId="0" fontId="5" fillId="4" borderId="10" xfId="0" applyFont="1" applyFill="1" applyBorder="1" applyAlignment="1" applyProtection="1">
      <alignment horizontal="center" shrinkToFit="1"/>
      <protection locked="0"/>
    </xf>
    <xf numFmtId="0" fontId="5" fillId="4" borderId="18" xfId="0" applyFont="1" applyFill="1" applyBorder="1" applyAlignment="1" applyProtection="1">
      <alignment horizontal="center" shrinkToFit="1"/>
      <protection locked="0"/>
    </xf>
    <xf numFmtId="0" fontId="5" fillId="0" borderId="19" xfId="0" applyFont="1" applyFill="1" applyBorder="1" applyAlignment="1" applyProtection="1">
      <alignment horizontal="center"/>
      <protection locked="0"/>
    </xf>
    <xf numFmtId="164" fontId="4" fillId="0" borderId="19" xfId="0" applyNumberFormat="1" applyFont="1" applyFill="1" applyBorder="1" applyAlignment="1" applyProtection="1">
      <alignment horizontal="left"/>
      <protection hidden="1"/>
    </xf>
    <xf numFmtId="164" fontId="12" fillId="0" borderId="1" xfId="0" applyNumberFormat="1" applyFont="1" applyFill="1" applyBorder="1" applyAlignment="1" applyProtection="1">
      <alignment horizontal="left" vertical="center" wrapText="1"/>
      <protection hidden="1"/>
    </xf>
    <xf numFmtId="0" fontId="5" fillId="0" borderId="22" xfId="0" applyFont="1" applyFill="1" applyBorder="1" applyAlignment="1" applyProtection="1">
      <alignment horizontal="center"/>
      <protection locked="0"/>
    </xf>
    <xf numFmtId="164" fontId="12" fillId="0" borderId="6" xfId="0" applyNumberFormat="1" applyFont="1" applyFill="1" applyBorder="1" applyAlignment="1" applyProtection="1">
      <alignment horizontal="left" vertical="center" wrapText="1"/>
      <protection hidden="1"/>
    </xf>
    <xf numFmtId="164" fontId="12" fillId="0" borderId="23" xfId="0" applyNumberFormat="1" applyFont="1" applyFill="1" applyBorder="1" applyAlignment="1" applyProtection="1">
      <alignment horizontal="left" vertical="center" wrapText="1"/>
      <protection hidden="1"/>
    </xf>
    <xf numFmtId="0" fontId="5" fillId="0" borderId="24" xfId="0" applyFont="1" applyFill="1" applyBorder="1" applyAlignment="1" applyProtection="1">
      <alignment horizontal="center"/>
      <protection locked="0"/>
    </xf>
    <xf numFmtId="164" fontId="12" fillId="0" borderId="30" xfId="0" applyNumberFormat="1" applyFont="1" applyFill="1" applyBorder="1" applyAlignment="1" applyProtection="1">
      <alignment horizontal="left" vertical="center" wrapText="1"/>
      <protection hidden="1"/>
    </xf>
    <xf numFmtId="164" fontId="4" fillId="0" borderId="0" xfId="0" applyNumberFormat="1" applyFont="1" applyFill="1" applyAlignment="1" applyProtection="1">
      <alignment horizontal="center"/>
      <protection locked="0"/>
    </xf>
    <xf numFmtId="0" fontId="6" fillId="0" borderId="0" xfId="0" applyNumberFormat="1" applyFont="1" applyFill="1" applyBorder="1" applyAlignment="1" applyProtection="1">
      <alignment vertical="top" wrapText="1"/>
    </xf>
    <xf numFmtId="0" fontId="11" fillId="0" borderId="0" xfId="0" applyFont="1" applyFill="1" applyBorder="1" applyAlignment="1" applyProtection="1">
      <alignment vertical="center"/>
      <protection hidden="1"/>
    </xf>
    <xf numFmtId="0" fontId="9" fillId="0" borderId="0" xfId="0" applyFont="1" applyFill="1" applyBorder="1" applyAlignment="1" applyProtection="1">
      <alignment horizontal="right" vertical="center"/>
      <protection hidden="1"/>
    </xf>
    <xf numFmtId="0" fontId="10" fillId="0" borderId="0" xfId="0" applyFont="1" applyFill="1" applyBorder="1" applyAlignment="1" applyProtection="1">
      <alignment horizontal="center" vertical="center"/>
      <protection hidden="1"/>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horizontal="center" vertical="center"/>
      <protection locked="0"/>
    </xf>
    <xf numFmtId="2" fontId="5" fillId="0" borderId="0" xfId="0" applyNumberFormat="1" applyFont="1" applyFill="1" applyBorder="1" applyAlignment="1" applyProtection="1">
      <alignment horizontal="center" vertical="center"/>
      <protection locked="0"/>
    </xf>
    <xf numFmtId="166" fontId="5" fillId="0" borderId="0" xfId="0" applyNumberFormat="1" applyFont="1" applyFill="1" applyBorder="1" applyAlignment="1" applyProtection="1">
      <alignment horizontal="center" vertical="center" textRotation="90" wrapText="1"/>
      <protection locked="0"/>
    </xf>
    <xf numFmtId="164" fontId="5" fillId="0" borderId="0" xfId="0" applyNumberFormat="1" applyFont="1" applyFill="1" applyBorder="1" applyAlignment="1" applyProtection="1">
      <alignment horizontal="center" vertical="center" textRotation="90" wrapText="1"/>
      <protection locked="0"/>
    </xf>
    <xf numFmtId="2" fontId="5" fillId="0" borderId="0" xfId="0" applyNumberFormat="1" applyFont="1" applyFill="1" applyBorder="1" applyAlignment="1" applyProtection="1">
      <alignment horizontal="center"/>
      <protection locked="0"/>
    </xf>
    <xf numFmtId="9" fontId="5" fillId="0" borderId="0" xfId="1" applyFont="1" applyFill="1" applyBorder="1" applyAlignment="1" applyProtection="1">
      <alignment horizontal="center"/>
      <protection hidden="1"/>
    </xf>
    <xf numFmtId="0" fontId="5" fillId="0" borderId="0" xfId="0" applyFont="1" applyFill="1" applyBorder="1" applyAlignment="1" applyProtection="1">
      <alignment horizontal="center"/>
      <protection locked="0"/>
    </xf>
    <xf numFmtId="2" fontId="5" fillId="0" borderId="0" xfId="0" applyNumberFormat="1" applyFont="1" applyFill="1" applyBorder="1" applyAlignment="1" applyProtection="1">
      <alignment horizontal="center"/>
      <protection hidden="1"/>
    </xf>
    <xf numFmtId="0" fontId="5" fillId="0" borderId="0" xfId="0" applyFont="1" applyFill="1" applyBorder="1" applyAlignment="1" applyProtection="1">
      <alignment horizontal="center" shrinkToFit="1"/>
      <protection locked="0"/>
    </xf>
    <xf numFmtId="164" fontId="10" fillId="0" borderId="0" xfId="0" applyNumberFormat="1" applyFont="1" applyFill="1" applyBorder="1" applyAlignment="1" applyProtection="1">
      <protection locked="0"/>
    </xf>
    <xf numFmtId="0" fontId="4" fillId="0" borderId="0" xfId="0" applyFont="1" applyFill="1" applyBorder="1" applyAlignment="1" applyProtection="1">
      <alignment horizontal="center"/>
      <protection locked="0"/>
    </xf>
    <xf numFmtId="0" fontId="10" fillId="0" borderId="0" xfId="0" applyFont="1" applyFill="1" applyBorder="1" applyAlignment="1" applyProtection="1">
      <alignment vertical="center"/>
      <protection hidden="1"/>
    </xf>
    <xf numFmtId="0" fontId="5" fillId="0" borderId="0" xfId="0" applyFont="1" applyFill="1" applyBorder="1" applyProtection="1">
      <protection locked="0"/>
    </xf>
    <xf numFmtId="2" fontId="5" fillId="0" borderId="0" xfId="0" applyNumberFormat="1" applyFont="1" applyFill="1" applyBorder="1" applyAlignment="1" applyProtection="1">
      <alignment horizontal="center" vertical="center" textRotation="90" wrapText="1"/>
      <protection locked="0"/>
    </xf>
    <xf numFmtId="2" fontId="5" fillId="0" borderId="0" xfId="0" applyNumberFormat="1" applyFont="1" applyFill="1" applyBorder="1" applyAlignment="1" applyProtection="1">
      <alignment horizontal="left" vertical="center" textRotation="90" wrapText="1"/>
      <protection locked="0"/>
    </xf>
    <xf numFmtId="2" fontId="5" fillId="0" borderId="0" xfId="1" applyNumberFormat="1" applyFont="1" applyFill="1" applyBorder="1" applyAlignment="1" applyProtection="1">
      <alignment horizontal="center"/>
      <protection hidden="1"/>
    </xf>
    <xf numFmtId="1" fontId="5" fillId="0" borderId="0" xfId="0" applyNumberFormat="1" applyFont="1" applyFill="1" applyBorder="1" applyAlignment="1" applyProtection="1">
      <alignment horizontal="center"/>
      <protection hidden="1"/>
    </xf>
    <xf numFmtId="0" fontId="5" fillId="0" borderId="0" xfId="0" applyFont="1" applyFill="1" applyBorder="1" applyAlignment="1" applyProtection="1">
      <alignment shrinkToFit="1"/>
      <protection locked="0"/>
    </xf>
    <xf numFmtId="0" fontId="5" fillId="0" borderId="0" xfId="0" applyFont="1" applyFill="1" applyAlignment="1" applyProtection="1">
      <protection hidden="1"/>
    </xf>
    <xf numFmtId="0" fontId="5" fillId="0" borderId="0" xfId="0" applyFont="1" applyFill="1" applyAlignment="1" applyProtection="1">
      <protection locked="0"/>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horizontal="left"/>
      <protection locked="0"/>
    </xf>
    <xf numFmtId="164" fontId="4" fillId="0" borderId="22" xfId="0" applyNumberFormat="1" applyFont="1" applyFill="1" applyBorder="1" applyAlignment="1" applyProtection="1">
      <alignment horizontal="left"/>
      <protection hidden="1"/>
    </xf>
    <xf numFmtId="0" fontId="5" fillId="0" borderId="39" xfId="0" applyFont="1" applyFill="1" applyBorder="1" applyAlignment="1" applyProtection="1">
      <alignment horizontal="center"/>
      <protection locked="0"/>
    </xf>
    <xf numFmtId="164" fontId="4" fillId="0" borderId="39" xfId="0" applyNumberFormat="1" applyFont="1" applyFill="1" applyBorder="1" applyAlignment="1" applyProtection="1">
      <alignment horizontal="left"/>
      <protection hidden="1"/>
    </xf>
    <xf numFmtId="164" fontId="12" fillId="0" borderId="40" xfId="0" applyNumberFormat="1" applyFont="1" applyFill="1" applyBorder="1" applyAlignment="1" applyProtection="1">
      <alignment horizontal="left" vertical="center" wrapText="1"/>
      <protection hidden="1"/>
    </xf>
    <xf numFmtId="164" fontId="12" fillId="0" borderId="41" xfId="0" applyNumberFormat="1" applyFont="1" applyFill="1" applyBorder="1" applyAlignment="1" applyProtection="1">
      <alignment horizontal="left" vertical="center" wrapText="1"/>
      <protection hidden="1"/>
    </xf>
    <xf numFmtId="0" fontId="5" fillId="0" borderId="0" xfId="0" applyFont="1" applyFill="1" applyAlignment="1" applyProtection="1">
      <alignment horizontal="center" vertical="center"/>
      <protection locked="0"/>
    </xf>
    <xf numFmtId="0" fontId="5" fillId="0" borderId="45" xfId="0" applyFont="1" applyFill="1" applyBorder="1" applyAlignment="1" applyProtection="1">
      <alignment horizontal="center" vertical="center" textRotation="90" shrinkToFit="1"/>
      <protection locked="0"/>
    </xf>
    <xf numFmtId="0" fontId="5" fillId="0" borderId="45" xfId="0" applyFont="1" applyFill="1" applyBorder="1" applyAlignment="1" applyProtection="1">
      <alignment vertical="center"/>
      <protection locked="0"/>
    </xf>
    <xf numFmtId="0" fontId="5" fillId="0" borderId="11" xfId="0" applyFont="1" applyFill="1" applyBorder="1" applyAlignment="1" applyProtection="1">
      <alignment vertical="center"/>
      <protection locked="0"/>
    </xf>
    <xf numFmtId="0" fontId="5" fillId="0" borderId="27" xfId="0" applyFont="1" applyFill="1" applyBorder="1" applyAlignment="1" applyProtection="1">
      <alignment vertical="center"/>
      <protection locked="0"/>
    </xf>
    <xf numFmtId="0" fontId="5" fillId="0" borderId="34" xfId="0" applyFont="1" applyFill="1" applyBorder="1" applyAlignment="1" applyProtection="1">
      <alignment horizontal="center" vertical="center"/>
      <protection locked="0"/>
    </xf>
    <xf numFmtId="0" fontId="5" fillId="0" borderId="35" xfId="0" applyFont="1" applyFill="1" applyBorder="1" applyAlignment="1" applyProtection="1">
      <alignment horizontal="center" vertical="center"/>
      <protection locked="0"/>
    </xf>
    <xf numFmtId="0" fontId="5" fillId="0" borderId="45" xfId="0" applyFont="1" applyFill="1" applyBorder="1" applyAlignment="1" applyProtection="1">
      <alignment horizontal="center" shrinkToFit="1"/>
      <protection locked="0"/>
    </xf>
    <xf numFmtId="0" fontId="5" fillId="0" borderId="29" xfId="0" applyFont="1" applyFill="1" applyBorder="1" applyAlignment="1" applyProtection="1">
      <alignment horizontal="center" shrinkToFit="1"/>
      <protection locked="0"/>
    </xf>
    <xf numFmtId="0" fontId="5" fillId="4" borderId="29" xfId="0" applyFont="1" applyFill="1" applyBorder="1" applyAlignment="1" applyProtection="1">
      <alignment horizontal="center" shrinkToFit="1"/>
      <protection locked="0"/>
    </xf>
    <xf numFmtId="164" fontId="12" fillId="0" borderId="1" xfId="0" applyNumberFormat="1" applyFont="1" applyFill="1" applyBorder="1" applyAlignment="1" applyProtection="1">
      <alignment horizontal="left" vertical="center" wrapText="1"/>
      <protection locked="0"/>
    </xf>
    <xf numFmtId="164" fontId="12" fillId="0" borderId="30" xfId="0" applyNumberFormat="1" applyFont="1" applyFill="1" applyBorder="1" applyAlignment="1" applyProtection="1">
      <alignment horizontal="left" vertical="center" wrapText="1"/>
      <protection locked="0"/>
    </xf>
    <xf numFmtId="0" fontId="4" fillId="0" borderId="21" xfId="0" applyFont="1" applyFill="1" applyBorder="1" applyAlignment="1" applyProtection="1">
      <alignment horizontal="center"/>
      <protection locked="0"/>
    </xf>
    <xf numFmtId="164" fontId="12" fillId="0" borderId="6" xfId="0" applyNumberFormat="1" applyFont="1" applyFill="1" applyBorder="1" applyAlignment="1" applyProtection="1">
      <alignment horizontal="left" vertical="center" wrapText="1"/>
      <protection locked="0"/>
    </xf>
    <xf numFmtId="164" fontId="12" fillId="0" borderId="23" xfId="0" applyNumberFormat="1" applyFont="1" applyFill="1" applyBorder="1" applyAlignment="1" applyProtection="1">
      <alignment horizontal="left" vertical="center" wrapText="1"/>
      <protection locked="0"/>
    </xf>
    <xf numFmtId="0" fontId="4" fillId="0" borderId="2" xfId="0" applyFont="1" applyFill="1" applyBorder="1" applyAlignment="1" applyProtection="1">
      <alignment horizontal="center"/>
      <protection locked="0"/>
    </xf>
    <xf numFmtId="164" fontId="12" fillId="0" borderId="25" xfId="0" applyNumberFormat="1" applyFont="1" applyFill="1" applyBorder="1" applyAlignment="1" applyProtection="1">
      <alignment horizontal="left" vertical="center" wrapText="1"/>
      <protection locked="0"/>
    </xf>
    <xf numFmtId="164" fontId="12" fillId="0" borderId="26" xfId="0" applyNumberFormat="1" applyFont="1" applyFill="1" applyBorder="1" applyAlignment="1" applyProtection="1">
      <alignment horizontal="left" vertical="center" wrapText="1"/>
      <protection locked="0"/>
    </xf>
    <xf numFmtId="0" fontId="4" fillId="0" borderId="4" xfId="0" applyFont="1" applyFill="1" applyBorder="1" applyAlignment="1" applyProtection="1">
      <alignment horizontal="center"/>
      <protection locked="0"/>
    </xf>
    <xf numFmtId="0" fontId="4" fillId="4" borderId="29" xfId="0" applyFont="1" applyFill="1" applyBorder="1" applyAlignment="1" applyProtection="1">
      <alignment horizontal="center"/>
      <protection locked="0"/>
    </xf>
    <xf numFmtId="0" fontId="5" fillId="0" borderId="46" xfId="0" applyFont="1" applyFill="1" applyBorder="1" applyAlignment="1" applyProtection="1">
      <alignment horizontal="center" vertical="center"/>
      <protection locked="0"/>
    </xf>
    <xf numFmtId="0" fontId="5" fillId="0" borderId="45" xfId="0" applyFont="1" applyFill="1" applyBorder="1" applyAlignment="1" applyProtection="1">
      <alignment horizontal="center"/>
      <protection hidden="1"/>
    </xf>
    <xf numFmtId="0" fontId="5" fillId="4" borderId="47" xfId="0" applyFont="1" applyFill="1" applyBorder="1" applyAlignment="1" applyProtection="1">
      <alignment horizontal="center" shrinkToFit="1"/>
      <protection locked="0"/>
    </xf>
    <xf numFmtId="0" fontId="5" fillId="4" borderId="4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0" fontId="4" fillId="4" borderId="47" xfId="0" applyFont="1" applyFill="1" applyBorder="1" applyAlignment="1" applyProtection="1">
      <alignment horizontal="center"/>
      <protection locked="0"/>
    </xf>
    <xf numFmtId="0" fontId="4" fillId="4" borderId="45" xfId="0" applyFont="1" applyFill="1" applyBorder="1" applyAlignment="1" applyProtection="1">
      <alignment horizontal="center"/>
      <protection locked="0"/>
    </xf>
    <xf numFmtId="164" fontId="11" fillId="0" borderId="0" xfId="0" applyNumberFormat="1" applyFont="1" applyFill="1" applyBorder="1" applyAlignment="1" applyProtection="1">
      <alignment vertical="center"/>
      <protection locked="0"/>
    </xf>
    <xf numFmtId="2" fontId="5" fillId="0" borderId="7" xfId="0" applyNumberFormat="1" applyFont="1" applyFill="1" applyBorder="1" applyAlignment="1" applyProtection="1">
      <alignment horizontal="center" vertical="center"/>
      <protection locked="0"/>
    </xf>
    <xf numFmtId="9" fontId="5" fillId="0" borderId="51" xfId="1" applyFont="1" applyFill="1" applyBorder="1" applyAlignment="1" applyProtection="1">
      <alignment horizontal="center" vertical="center"/>
      <protection locked="0"/>
    </xf>
    <xf numFmtId="0" fontId="5" fillId="0" borderId="52" xfId="0" applyFont="1" applyFill="1" applyBorder="1" applyAlignment="1" applyProtection="1">
      <alignment horizontal="center" vertical="center"/>
      <protection locked="0"/>
    </xf>
    <xf numFmtId="2" fontId="5" fillId="0" borderId="45" xfId="0" applyNumberFormat="1" applyFont="1" applyFill="1" applyBorder="1" applyAlignment="1" applyProtection="1">
      <alignment horizontal="center"/>
      <protection locked="0"/>
    </xf>
    <xf numFmtId="9" fontId="5" fillId="0" borderId="53" xfId="0" applyNumberFormat="1" applyFont="1" applyFill="1" applyBorder="1" applyAlignment="1" applyProtection="1">
      <alignment horizontal="center"/>
      <protection locked="0"/>
    </xf>
    <xf numFmtId="0" fontId="5" fillId="0" borderId="28" xfId="0" applyFont="1" applyFill="1" applyBorder="1" applyAlignment="1" applyProtection="1">
      <alignment horizontal="center" shrinkToFit="1"/>
      <protection locked="0"/>
    </xf>
    <xf numFmtId="2" fontId="5" fillId="4" borderId="45" xfId="0" applyNumberFormat="1" applyFont="1" applyFill="1" applyBorder="1" applyAlignment="1" applyProtection="1">
      <alignment horizontal="center"/>
      <protection locked="0"/>
    </xf>
    <xf numFmtId="2" fontId="5" fillId="4" borderId="53" xfId="0" applyNumberFormat="1" applyFont="1" applyFill="1" applyBorder="1" applyAlignment="1" applyProtection="1">
      <alignment horizontal="center"/>
      <protection locked="0"/>
    </xf>
    <xf numFmtId="0" fontId="5" fillId="4" borderId="54" xfId="0" applyFont="1" applyFill="1" applyBorder="1" applyAlignment="1" applyProtection="1">
      <alignment horizontal="center" shrinkToFit="1"/>
      <protection locked="0"/>
    </xf>
    <xf numFmtId="2" fontId="5" fillId="0" borderId="48" xfId="0" applyNumberFormat="1" applyFont="1" applyFill="1" applyBorder="1" applyAlignment="1" applyProtection="1">
      <alignment horizontal="center"/>
      <protection hidden="1"/>
    </xf>
    <xf numFmtId="2" fontId="5"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4" borderId="11" xfId="0" applyFont="1" applyFill="1" applyBorder="1" applyAlignment="1" applyProtection="1">
      <alignment horizontal="center"/>
      <protection locked="0"/>
    </xf>
    <xf numFmtId="0" fontId="4" fillId="4" borderId="54" xfId="0" applyFont="1" applyFill="1" applyBorder="1" applyAlignment="1" applyProtection="1">
      <alignment horizontal="center"/>
      <protection locked="0"/>
    </xf>
    <xf numFmtId="164" fontId="5"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5" fillId="0" borderId="11" xfId="0" applyFont="1" applyFill="1" applyBorder="1" applyAlignment="1" applyProtection="1">
      <alignment horizontal="center" shrinkToFit="1"/>
      <protection locked="0"/>
    </xf>
    <xf numFmtId="0" fontId="5" fillId="4" borderId="11" xfId="0" applyFont="1" applyFill="1" applyBorder="1" applyAlignment="1" applyProtection="1">
      <alignment horizontal="center" shrinkToFit="1"/>
      <protection locked="0"/>
    </xf>
    <xf numFmtId="0" fontId="4" fillId="0" borderId="1" xfId="0" applyFont="1" applyFill="1" applyBorder="1" applyAlignment="1" applyProtection="1">
      <alignment horizontal="center"/>
      <protection locked="0"/>
    </xf>
    <xf numFmtId="0" fontId="4" fillId="4" borderId="10" xfId="0" applyFont="1" applyFill="1" applyBorder="1" applyAlignment="1" applyProtection="1">
      <alignment horizontal="center"/>
      <protection locked="0"/>
    </xf>
    <xf numFmtId="0" fontId="4" fillId="4" borderId="59" xfId="0" applyFont="1" applyFill="1" applyBorder="1" applyAlignment="1" applyProtection="1">
      <alignment horizontal="center"/>
      <protection locked="0"/>
    </xf>
    <xf numFmtId="0" fontId="11" fillId="0" borderId="0" xfId="0" applyFont="1" applyFill="1" applyBorder="1" applyAlignment="1" applyProtection="1">
      <alignment vertical="center"/>
      <protection locked="0"/>
    </xf>
    <xf numFmtId="0" fontId="10" fillId="0" borderId="46" xfId="0" applyFont="1" applyFill="1" applyBorder="1" applyAlignment="1" applyProtection="1">
      <alignment vertical="center"/>
      <protection locked="0"/>
    </xf>
    <xf numFmtId="2" fontId="5" fillId="0" borderId="60" xfId="0" applyNumberFormat="1" applyFont="1" applyFill="1" applyBorder="1" applyAlignment="1" applyProtection="1">
      <alignment horizontal="center" vertical="center" wrapText="1"/>
      <protection locked="0"/>
    </xf>
    <xf numFmtId="2" fontId="5" fillId="0" borderId="61" xfId="0" applyNumberFormat="1" applyFont="1" applyFill="1" applyBorder="1" applyAlignment="1" applyProtection="1">
      <alignment horizontal="center" vertical="center" wrapText="1"/>
      <protection locked="0"/>
    </xf>
    <xf numFmtId="0" fontId="5" fillId="0" borderId="0" xfId="0" applyFont="1" applyFill="1" applyAlignment="1" applyProtection="1">
      <alignment vertical="center"/>
      <protection locked="0"/>
    </xf>
    <xf numFmtId="2" fontId="5" fillId="4" borderId="66" xfId="0" applyNumberFormat="1" applyFont="1" applyFill="1" applyBorder="1" applyAlignment="1" applyProtection="1">
      <alignment horizontal="center"/>
      <protection locked="0"/>
    </xf>
    <xf numFmtId="1" fontId="5" fillId="4" borderId="27" xfId="0" applyNumberFormat="1" applyFont="1" applyFill="1" applyBorder="1" applyAlignment="1" applyProtection="1">
      <alignment horizontal="center"/>
      <protection locked="0"/>
    </xf>
    <xf numFmtId="2" fontId="5" fillId="0" borderId="67" xfId="0" applyNumberFormat="1" applyFont="1" applyFill="1" applyBorder="1" applyAlignment="1" applyProtection="1">
      <alignment horizontal="center"/>
      <protection hidden="1"/>
    </xf>
    <xf numFmtId="1" fontId="5" fillId="0" borderId="30" xfId="0" applyNumberFormat="1" applyFont="1" applyFill="1" applyBorder="1" applyAlignment="1" applyProtection="1">
      <alignment horizontal="center"/>
      <protection hidden="1"/>
    </xf>
    <xf numFmtId="2" fontId="5" fillId="4" borderId="68" xfId="0" applyNumberFormat="1" applyFont="1" applyFill="1" applyBorder="1" applyAlignment="1" applyProtection="1">
      <alignment horizontal="center"/>
      <protection locked="0"/>
    </xf>
    <xf numFmtId="2" fontId="5" fillId="4" borderId="69" xfId="0" applyNumberFormat="1" applyFont="1" applyFill="1" applyBorder="1" applyAlignment="1" applyProtection="1">
      <alignment horizontal="center"/>
      <protection locked="0"/>
    </xf>
    <xf numFmtId="2" fontId="5" fillId="4" borderId="70" xfId="0" applyNumberFormat="1" applyFont="1" applyFill="1" applyBorder="1" applyAlignment="1" applyProtection="1">
      <alignment horizontal="center"/>
      <protection locked="0"/>
    </xf>
    <xf numFmtId="1" fontId="5" fillId="4" borderId="41" xfId="0" applyNumberFormat="1" applyFont="1" applyFill="1" applyBorder="1" applyAlignment="1" applyProtection="1">
      <alignment horizontal="center"/>
      <protection locked="0"/>
    </xf>
    <xf numFmtId="0" fontId="4" fillId="0" borderId="2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164" fontId="12" fillId="0" borderId="40" xfId="0" applyNumberFormat="1" applyFont="1" applyFill="1" applyBorder="1" applyAlignment="1" applyProtection="1">
      <alignment horizontal="left" vertical="center" wrapText="1"/>
      <protection locked="0"/>
    </xf>
    <xf numFmtId="164" fontId="12" fillId="0" borderId="41" xfId="0" applyNumberFormat="1" applyFont="1" applyFill="1" applyBorder="1" applyAlignment="1" applyProtection="1">
      <alignment horizontal="left" vertical="center" wrapText="1"/>
      <protection locked="0"/>
    </xf>
    <xf numFmtId="0" fontId="4" fillId="0" borderId="42" xfId="0" applyFont="1" applyFill="1" applyBorder="1" applyAlignment="1" applyProtection="1">
      <alignment horizontal="center"/>
      <protection locked="0"/>
    </xf>
    <xf numFmtId="0" fontId="4" fillId="0" borderId="43" xfId="0" applyFont="1" applyFill="1" applyBorder="1" applyAlignment="1" applyProtection="1">
      <alignment horizontal="center"/>
      <protection locked="0"/>
    </xf>
    <xf numFmtId="1" fontId="4" fillId="0" borderId="68" xfId="0" applyNumberFormat="1" applyFont="1" applyFill="1" applyBorder="1" applyAlignment="1" applyProtection="1">
      <alignment horizontal="center"/>
      <protection hidden="1"/>
    </xf>
    <xf numFmtId="2" fontId="5" fillId="0" borderId="68" xfId="0" applyNumberFormat="1" applyFont="1" applyFill="1" applyBorder="1" applyAlignment="1" applyProtection="1">
      <alignment horizontal="center"/>
      <protection hidden="1"/>
    </xf>
    <xf numFmtId="2" fontId="5" fillId="0" borderId="69" xfId="0" applyNumberFormat="1" applyFont="1" applyFill="1" applyBorder="1" applyAlignment="1" applyProtection="1">
      <alignment horizontal="center"/>
      <protection hidden="1"/>
    </xf>
    <xf numFmtId="0" fontId="4" fillId="0" borderId="72" xfId="0" applyFont="1" applyFill="1" applyBorder="1" applyAlignment="1" applyProtection="1">
      <alignment horizontal="center"/>
      <protection locked="0"/>
    </xf>
    <xf numFmtId="0" fontId="4" fillId="0" borderId="40" xfId="0" applyFont="1" applyFill="1" applyBorder="1" applyAlignment="1" applyProtection="1">
      <alignment horizontal="center"/>
      <protection locked="0"/>
    </xf>
    <xf numFmtId="2" fontId="5" fillId="0" borderId="70" xfId="0" applyNumberFormat="1" applyFont="1" applyFill="1" applyBorder="1" applyAlignment="1" applyProtection="1">
      <alignment horizontal="center"/>
      <protection hidden="1"/>
    </xf>
    <xf numFmtId="1" fontId="5" fillId="0" borderId="41" xfId="0" applyNumberFormat="1" applyFont="1" applyFill="1" applyBorder="1" applyAlignment="1" applyProtection="1">
      <alignment horizontal="center"/>
      <protection hidden="1"/>
    </xf>
    <xf numFmtId="0" fontId="5" fillId="4" borderId="28" xfId="0" applyFont="1" applyFill="1" applyBorder="1" applyAlignment="1" applyProtection="1">
      <alignment horizontal="center" shrinkToFit="1"/>
      <protection locked="0"/>
    </xf>
    <xf numFmtId="0" fontId="4" fillId="0" borderId="73" xfId="0" applyFont="1" applyFill="1" applyBorder="1" applyAlignment="1" applyProtection="1">
      <alignment horizontal="center"/>
      <protection locked="0"/>
    </xf>
    <xf numFmtId="0" fontId="4" fillId="4" borderId="28" xfId="0" applyFont="1" applyFill="1" applyBorder="1" applyAlignment="1" applyProtection="1">
      <alignment horizontal="center"/>
      <protection locked="0"/>
    </xf>
    <xf numFmtId="0" fontId="13" fillId="0" borderId="1" xfId="0" applyFont="1" applyFill="1" applyBorder="1" applyAlignment="1" applyProtection="1">
      <alignment horizontal="center"/>
      <protection locked="0"/>
    </xf>
    <xf numFmtId="1" fontId="5" fillId="0" borderId="30" xfId="0" applyNumberFormat="1" applyFont="1" applyFill="1" applyBorder="1" applyAlignment="1" applyProtection="1">
      <alignment horizontal="center"/>
      <protection locked="0" hidden="1"/>
    </xf>
    <xf numFmtId="1" fontId="5" fillId="0" borderId="41" xfId="0" applyNumberFormat="1" applyFont="1" applyFill="1" applyBorder="1" applyAlignment="1" applyProtection="1">
      <alignment horizontal="center"/>
      <protection locked="0" hidden="1"/>
    </xf>
    <xf numFmtId="0" fontId="13" fillId="0" borderId="1" xfId="0" applyNumberFormat="1" applyFont="1" applyFill="1" applyBorder="1" applyAlignment="1" applyProtection="1">
      <alignment horizontal="center"/>
      <protection locked="0"/>
    </xf>
    <xf numFmtId="0" fontId="5" fillId="0" borderId="74" xfId="0" applyFont="1" applyFill="1" applyBorder="1" applyAlignment="1" applyProtection="1">
      <alignment horizontal="center"/>
      <protection locked="0"/>
    </xf>
    <xf numFmtId="0" fontId="5" fillId="0" borderId="74" xfId="0" applyFont="1" applyFill="1" applyBorder="1" applyAlignment="1" applyProtection="1">
      <alignment horizontal="center" shrinkToFit="1"/>
      <protection locked="0"/>
    </xf>
    <xf numFmtId="0" fontId="5" fillId="0" borderId="48" xfId="0" applyFont="1" applyFill="1" applyBorder="1" applyAlignment="1" applyProtection="1">
      <alignment horizontal="center"/>
      <protection locked="0"/>
    </xf>
    <xf numFmtId="0" fontId="4" fillId="0" borderId="74" xfId="0" applyFont="1" applyFill="1" applyBorder="1" applyAlignment="1" applyProtection="1">
      <alignment horizontal="center"/>
      <protection locked="0"/>
    </xf>
    <xf numFmtId="0" fontId="5" fillId="0" borderId="75" xfId="0" applyFont="1" applyFill="1" applyBorder="1" applyAlignment="1" applyProtection="1">
      <alignment horizontal="center"/>
      <protection locked="0"/>
    </xf>
    <xf numFmtId="0" fontId="5" fillId="0" borderId="76" xfId="0" applyFont="1" applyFill="1" applyBorder="1" applyAlignment="1" applyProtection="1">
      <alignment horizontal="center"/>
      <protection locked="0"/>
    </xf>
    <xf numFmtId="164" fontId="4" fillId="0" borderId="1" xfId="0" applyNumberFormat="1" applyFont="1" applyFill="1" applyBorder="1" applyAlignment="1" applyProtection="1">
      <alignment horizontal="left"/>
      <protection hidden="1"/>
    </xf>
    <xf numFmtId="164" fontId="4" fillId="0" borderId="74" xfId="0" applyNumberFormat="1" applyFont="1" applyFill="1" applyBorder="1" applyAlignment="1" applyProtection="1">
      <alignment horizontal="left"/>
      <protection hidden="1"/>
    </xf>
    <xf numFmtId="164" fontId="12" fillId="0" borderId="0" xfId="0" applyNumberFormat="1" applyFont="1" applyFill="1" applyBorder="1" applyAlignment="1" applyProtection="1">
      <alignment horizontal="left" vertical="center" wrapText="1"/>
      <protection hidden="1"/>
    </xf>
    <xf numFmtId="164" fontId="12" fillId="0" borderId="13" xfId="0" applyNumberFormat="1" applyFont="1" applyFill="1" applyBorder="1" applyAlignment="1" applyProtection="1">
      <alignment horizontal="left" vertical="center" wrapText="1"/>
      <protection hidden="1"/>
    </xf>
    <xf numFmtId="0" fontId="5" fillId="0" borderId="0" xfId="0"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2" fontId="5" fillId="0" borderId="8" xfId="0" applyNumberFormat="1" applyFont="1" applyFill="1" applyBorder="1" applyAlignment="1" applyProtection="1">
      <alignment horizontal="center" vertical="center"/>
      <protection locked="0"/>
    </xf>
    <xf numFmtId="0" fontId="5" fillId="0" borderId="8" xfId="0" applyFont="1" applyFill="1" applyBorder="1" applyAlignment="1" applyProtection="1">
      <alignment horizontal="center" vertical="center" textRotation="90" wrapText="1"/>
      <protection locked="0"/>
    </xf>
    <xf numFmtId="0" fontId="10" fillId="0" borderId="46" xfId="0" applyFont="1" applyFill="1" applyBorder="1" applyAlignment="1" applyProtection="1">
      <alignment vertical="center"/>
      <protection hidden="1"/>
    </xf>
    <xf numFmtId="2" fontId="5" fillId="0" borderId="8" xfId="0" applyNumberFormat="1" applyFont="1" applyFill="1" applyBorder="1" applyAlignment="1" applyProtection="1">
      <alignment horizontal="center" vertical="center" textRotation="90" wrapText="1"/>
      <protection locked="0"/>
    </xf>
    <xf numFmtId="2" fontId="5" fillId="0" borderId="8" xfId="0" applyNumberFormat="1" applyFont="1" applyFill="1" applyBorder="1" applyAlignment="1" applyProtection="1">
      <alignment horizontal="left" vertical="center" textRotation="90" wrapText="1"/>
      <protection locked="0"/>
    </xf>
    <xf numFmtId="0" fontId="5" fillId="0" borderId="0" xfId="0" applyFont="1" applyFill="1" applyBorder="1" applyAlignment="1" applyProtection="1">
      <alignment shrinkToFit="1"/>
      <protection locked="0"/>
    </xf>
    <xf numFmtId="0" fontId="5" fillId="0" borderId="0" xfId="0" applyFont="1" applyFill="1" applyProtection="1">
      <protection locked="0"/>
    </xf>
    <xf numFmtId="0" fontId="17" fillId="0" borderId="0" xfId="0" applyFont="1" applyFill="1" applyAlignment="1" applyProtection="1">
      <alignment horizontal="center"/>
      <protection locked="0"/>
    </xf>
    <xf numFmtId="43" fontId="6" fillId="0" borderId="0" xfId="3" applyFont="1" applyFill="1" applyBorder="1" applyAlignment="1" applyProtection="1">
      <alignment vertical="top" wrapText="1"/>
    </xf>
    <xf numFmtId="43" fontId="7" fillId="0" borderId="0" xfId="3" applyFont="1" applyFill="1" applyBorder="1" applyAlignment="1" applyProtection="1">
      <alignment vertical="top" wrapText="1"/>
    </xf>
    <xf numFmtId="43" fontId="11" fillId="0" borderId="0" xfId="3" applyFont="1" applyFill="1" applyBorder="1" applyAlignment="1" applyProtection="1">
      <alignment vertical="center"/>
      <protection hidden="1"/>
    </xf>
    <xf numFmtId="43" fontId="9" fillId="0" borderId="0" xfId="3" applyFont="1" applyFill="1" applyBorder="1" applyAlignment="1" applyProtection="1">
      <alignment horizontal="right" vertical="center"/>
      <protection hidden="1"/>
    </xf>
    <xf numFmtId="43" fontId="5" fillId="0" borderId="0" xfId="3" applyFont="1" applyFill="1" applyBorder="1" applyAlignment="1" applyProtection="1">
      <alignment vertical="center"/>
      <protection locked="0"/>
    </xf>
    <xf numFmtId="43" fontId="5" fillId="0" borderId="0" xfId="3" applyFont="1" applyFill="1" applyBorder="1" applyAlignment="1" applyProtection="1">
      <alignment horizontal="center" vertical="center" textRotation="90" wrapText="1"/>
      <protection locked="0"/>
    </xf>
    <xf numFmtId="43" fontId="5" fillId="0" borderId="0" xfId="3" applyFont="1" applyFill="1" applyBorder="1" applyAlignment="1" applyProtection="1">
      <alignment horizontal="center"/>
      <protection locked="0"/>
    </xf>
    <xf numFmtId="43" fontId="5" fillId="0" borderId="0" xfId="3" applyFont="1" applyFill="1" applyBorder="1" applyAlignment="1" applyProtection="1">
      <alignment horizontal="center" shrinkToFit="1"/>
      <protection locked="0"/>
    </xf>
    <xf numFmtId="43" fontId="4" fillId="0" borderId="0" xfId="3" applyFont="1" applyFill="1" applyAlignment="1" applyProtection="1">
      <alignment horizontal="center"/>
      <protection locked="0"/>
    </xf>
    <xf numFmtId="0" fontId="4" fillId="2" borderId="2" xfId="0" applyFont="1" applyFill="1" applyBorder="1" applyAlignment="1" applyProtection="1">
      <alignment horizontal="center"/>
      <protection locked="0"/>
    </xf>
    <xf numFmtId="1" fontId="4" fillId="0" borderId="1" xfId="0" applyNumberFormat="1" applyFont="1" applyFill="1" applyBorder="1" applyAlignment="1" applyProtection="1">
      <alignment horizontal="center"/>
      <protection locked="0"/>
    </xf>
    <xf numFmtId="1" fontId="4" fillId="0" borderId="0" xfId="0" applyNumberFormat="1" applyFont="1" applyFill="1" applyProtection="1">
      <protection locked="0"/>
    </xf>
    <xf numFmtId="0" fontId="4" fillId="6" borderId="0" xfId="0" applyFont="1" applyFill="1" applyAlignment="1" applyProtection="1">
      <alignment horizontal="center"/>
      <protection locked="0"/>
    </xf>
    <xf numFmtId="2" fontId="5" fillId="6" borderId="0" xfId="0" applyNumberFormat="1" applyFont="1" applyFill="1" applyAlignment="1" applyProtection="1">
      <alignment horizontal="center"/>
      <protection locked="0"/>
    </xf>
    <xf numFmtId="0" fontId="17" fillId="6" borderId="0" xfId="0" applyFont="1" applyFill="1" applyAlignment="1" applyProtection="1">
      <alignment horizontal="center"/>
      <protection locked="0"/>
    </xf>
    <xf numFmtId="0" fontId="13" fillId="7" borderId="1" xfId="0" applyFont="1" applyFill="1" applyBorder="1" applyAlignment="1" applyProtection="1">
      <alignment horizontal="center"/>
      <protection locked="0"/>
    </xf>
    <xf numFmtId="0" fontId="4" fillId="7" borderId="57" xfId="0" applyFont="1" applyFill="1" applyBorder="1" applyAlignment="1" applyProtection="1">
      <alignment horizontal="center"/>
      <protection locked="0"/>
    </xf>
    <xf numFmtId="43" fontId="10" fillId="0" borderId="0" xfId="3" applyFont="1" applyFill="1" applyBorder="1" applyAlignment="1" applyProtection="1">
      <protection locked="0"/>
    </xf>
    <xf numFmtId="0" fontId="9" fillId="0" borderId="0" xfId="0" applyFont="1" applyFill="1" applyBorder="1" applyAlignment="1" applyProtection="1">
      <alignment horizontal="right" vertical="center"/>
      <protection hidden="1"/>
    </xf>
    <xf numFmtId="0" fontId="5" fillId="0" borderId="0" xfId="0" applyFont="1" applyFill="1" applyProtection="1">
      <protection locked="0"/>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Border="1" applyAlignment="1" applyProtection="1">
      <alignment horizontal="left"/>
      <protection locked="0"/>
    </xf>
    <xf numFmtId="0" fontId="6" fillId="0" borderId="0" xfId="0" applyNumberFormat="1" applyFont="1" applyFill="1" applyBorder="1" applyAlignment="1" applyProtection="1">
      <alignment horizontal="center" vertical="top" wrapText="1"/>
    </xf>
    <xf numFmtId="0" fontId="5" fillId="4" borderId="18" xfId="0" applyFont="1" applyFill="1" applyBorder="1" applyAlignment="1" applyProtection="1">
      <alignment horizontal="center" shrinkToFit="1"/>
      <protection locked="0"/>
    </xf>
    <xf numFmtId="164" fontId="18" fillId="0" borderId="20" xfId="0" applyNumberFormat="1" applyFont="1" applyFill="1" applyBorder="1" applyAlignment="1" applyProtection="1">
      <protection hidden="1"/>
    </xf>
    <xf numFmtId="164" fontId="18" fillId="0" borderId="21" xfId="0" applyNumberFormat="1" applyFont="1" applyFill="1" applyBorder="1" applyAlignment="1" applyProtection="1">
      <protection hidden="1"/>
    </xf>
    <xf numFmtId="164" fontId="18" fillId="0" borderId="32" xfId="0" applyNumberFormat="1" applyFont="1" applyFill="1" applyBorder="1" applyAlignment="1" applyProtection="1">
      <protection hidden="1"/>
    </xf>
    <xf numFmtId="0" fontId="20" fillId="0" borderId="0" xfId="0" applyFont="1"/>
    <xf numFmtId="0" fontId="0" fillId="0" borderId="33" xfId="0" applyBorder="1"/>
    <xf numFmtId="0" fontId="0" fillId="0" borderId="5" xfId="0" applyBorder="1"/>
    <xf numFmtId="0" fontId="0" fillId="0" borderId="6" xfId="0" applyBorder="1"/>
    <xf numFmtId="0" fontId="0" fillId="0" borderId="2" xfId="0" applyBorder="1"/>
    <xf numFmtId="0" fontId="22" fillId="0" borderId="0" xfId="0" applyFont="1" applyAlignment="1">
      <alignment horizontal="right" indent="1"/>
    </xf>
    <xf numFmtId="0" fontId="21" fillId="0" borderId="0" xfId="0" applyFont="1"/>
    <xf numFmtId="0" fontId="22" fillId="0" borderId="0" xfId="0" applyFont="1"/>
    <xf numFmtId="0" fontId="1" fillId="0" borderId="0" xfId="0" applyFont="1"/>
    <xf numFmtId="0" fontId="20" fillId="0" borderId="2" xfId="0" applyFont="1" applyBorder="1"/>
    <xf numFmtId="0" fontId="20" fillId="0" borderId="2" xfId="0" applyFont="1" applyBorder="1" applyAlignment="1">
      <alignment horizontal="center" vertical="center" wrapText="1"/>
    </xf>
    <xf numFmtId="0" fontId="20" fillId="0" borderId="2" xfId="0" applyFont="1" applyBorder="1" applyAlignment="1">
      <alignment horizontal="center" vertical="center"/>
    </xf>
    <xf numFmtId="1" fontId="0" fillId="0" borderId="0" xfId="0" applyNumberFormat="1"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0" fontId="0" fillId="0" borderId="4" xfId="0" applyBorder="1" applyAlignment="1">
      <alignment horizontal="center"/>
    </xf>
    <xf numFmtId="1" fontId="0" fillId="0" borderId="4" xfId="0" applyNumberFormat="1" applyBorder="1" applyAlignment="1">
      <alignment horizontal="center"/>
    </xf>
    <xf numFmtId="0" fontId="0" fillId="0" borderId="4" xfId="0" applyBorder="1"/>
    <xf numFmtId="0" fontId="0" fillId="0" borderId="21" xfId="0" applyBorder="1" applyAlignment="1">
      <alignment horizontal="center"/>
    </xf>
    <xf numFmtId="1" fontId="0" fillId="0" borderId="21" xfId="0" applyNumberFormat="1" applyBorder="1" applyAlignment="1">
      <alignment horizontal="center"/>
    </xf>
    <xf numFmtId="0" fontId="0" fillId="0" borderId="21" xfId="0" applyBorder="1"/>
    <xf numFmtId="1" fontId="0" fillId="0" borderId="6" xfId="0" applyNumberFormat="1" applyBorder="1" applyAlignment="1">
      <alignment horizontal="center"/>
    </xf>
    <xf numFmtId="0" fontId="20" fillId="0" borderId="5" xfId="0" applyFont="1" applyBorder="1"/>
    <xf numFmtId="0" fontId="21" fillId="0" borderId="2" xfId="0" quotePrefix="1" applyFont="1" applyBorder="1"/>
    <xf numFmtId="0" fontId="14" fillId="0" borderId="36" xfId="0" applyFont="1" applyBorder="1" applyAlignment="1">
      <alignment vertical="center" wrapText="1"/>
    </xf>
    <xf numFmtId="0" fontId="14" fillId="0" borderId="37" xfId="0" applyFont="1" applyBorder="1" applyAlignment="1">
      <alignment vertical="center" wrapText="1"/>
    </xf>
    <xf numFmtId="0" fontId="14" fillId="0" borderId="22" xfId="0" applyFont="1" applyBorder="1" applyAlignment="1">
      <alignment vertical="center" wrapText="1"/>
    </xf>
    <xf numFmtId="0" fontId="14" fillId="0" borderId="6" xfId="0" applyFont="1" applyBorder="1" applyAlignment="1">
      <alignment vertical="center" wrapText="1"/>
    </xf>
    <xf numFmtId="0" fontId="14" fillId="0" borderId="6" xfId="0" applyFont="1" applyBorder="1" applyAlignment="1">
      <alignment vertical="center"/>
    </xf>
    <xf numFmtId="0" fontId="5" fillId="0" borderId="0" xfId="0" applyFont="1" applyFill="1" applyBorder="1" applyProtection="1">
      <protection locked="0"/>
    </xf>
    <xf numFmtId="0" fontId="9" fillId="0" borderId="0" xfId="0" applyFont="1" applyFill="1" applyAlignment="1" applyProtection="1">
      <alignment vertical="center"/>
      <protection hidden="1"/>
    </xf>
    <xf numFmtId="0" fontId="10" fillId="0" borderId="4" xfId="0" applyFont="1" applyFill="1" applyBorder="1" applyAlignment="1" applyProtection="1">
      <alignment vertical="center"/>
      <protection locked="0"/>
    </xf>
    <xf numFmtId="0" fontId="9" fillId="0" borderId="1" xfId="0" applyFont="1" applyFill="1" applyBorder="1" applyAlignment="1" applyProtection="1">
      <alignment vertical="center"/>
      <protection hidden="1"/>
    </xf>
    <xf numFmtId="0" fontId="10" fillId="0" borderId="5" xfId="0" applyFont="1" applyFill="1" applyBorder="1" applyAlignment="1" applyProtection="1">
      <alignment vertical="center"/>
      <protection hidden="1"/>
    </xf>
    <xf numFmtId="0" fontId="10" fillId="0" borderId="6" xfId="0" applyFont="1" applyFill="1" applyBorder="1" applyAlignment="1" applyProtection="1">
      <alignment vertical="center"/>
      <protection hidden="1"/>
    </xf>
    <xf numFmtId="0" fontId="10" fillId="0" borderId="33" xfId="0" applyFont="1" applyFill="1" applyBorder="1" applyAlignment="1" applyProtection="1">
      <alignment vertical="center"/>
      <protection hidden="1"/>
    </xf>
    <xf numFmtId="0" fontId="9" fillId="0" borderId="0" xfId="0" applyFont="1" applyFill="1" applyBorder="1" applyAlignment="1" applyProtection="1">
      <alignment vertical="center"/>
      <protection hidden="1"/>
    </xf>
    <xf numFmtId="0" fontId="10" fillId="0" borderId="1" xfId="0" applyFont="1" applyFill="1" applyBorder="1" applyAlignment="1" applyProtection="1">
      <alignment vertical="center"/>
      <protection hidden="1"/>
    </xf>
    <xf numFmtId="0" fontId="10" fillId="0" borderId="5" xfId="0" applyFont="1" applyFill="1" applyBorder="1" applyAlignment="1" applyProtection="1">
      <alignment vertical="center"/>
      <protection locked="0"/>
    </xf>
    <xf numFmtId="0" fontId="10" fillId="0" borderId="6" xfId="0" applyFont="1" applyFill="1" applyBorder="1" applyAlignment="1" applyProtection="1">
      <alignment vertical="center"/>
      <protection locked="0"/>
    </xf>
    <xf numFmtId="0" fontId="10" fillId="0" borderId="33" xfId="0" applyFont="1" applyFill="1" applyBorder="1" applyAlignment="1" applyProtection="1">
      <alignment vertical="center"/>
      <protection locked="0"/>
    </xf>
    <xf numFmtId="0" fontId="9" fillId="0" borderId="46" xfId="0" applyFont="1" applyFill="1" applyBorder="1" applyAlignment="1" applyProtection="1">
      <alignment vertical="center"/>
      <protection hidden="1"/>
    </xf>
    <xf numFmtId="0" fontId="9" fillId="0" borderId="3" xfId="0" applyFont="1" applyFill="1" applyBorder="1" applyAlignment="1" applyProtection="1">
      <alignment vertical="center"/>
      <protection hidden="1"/>
    </xf>
    <xf numFmtId="0" fontId="5" fillId="0" borderId="10" xfId="0" applyFont="1" applyFill="1" applyBorder="1" applyAlignment="1" applyProtection="1">
      <alignment vertical="center"/>
      <protection locked="0"/>
    </xf>
    <xf numFmtId="164" fontId="4" fillId="0" borderId="11" xfId="0" applyNumberFormat="1" applyFont="1" applyFill="1" applyBorder="1" applyAlignment="1" applyProtection="1">
      <alignment vertical="center"/>
      <protection locked="0"/>
    </xf>
    <xf numFmtId="164" fontId="4" fillId="0" borderId="27" xfId="0" applyNumberFormat="1" applyFont="1" applyFill="1" applyBorder="1" applyAlignment="1" applyProtection="1">
      <alignment vertical="center"/>
      <protection locked="0"/>
    </xf>
    <xf numFmtId="164" fontId="5" fillId="0" borderId="11" xfId="0" applyNumberFormat="1" applyFont="1" applyFill="1" applyBorder="1" applyAlignment="1" applyProtection="1">
      <alignment vertical="center"/>
      <protection locked="0"/>
    </xf>
    <xf numFmtId="0" fontId="9" fillId="0" borderId="14" xfId="0" applyFont="1" applyFill="1" applyBorder="1" applyAlignment="1" applyProtection="1">
      <alignment vertical="center" wrapText="1"/>
      <protection locked="0"/>
    </xf>
    <xf numFmtId="0" fontId="9" fillId="0" borderId="8" xfId="0" applyFont="1" applyFill="1" applyBorder="1" applyAlignment="1" applyProtection="1">
      <alignment vertical="center" wrapText="1"/>
      <protection locked="0"/>
    </xf>
    <xf numFmtId="0" fontId="9" fillId="0" borderId="9" xfId="0" applyFont="1" applyFill="1" applyBorder="1" applyAlignment="1" applyProtection="1">
      <alignment vertical="center" wrapText="1"/>
      <protection locked="0"/>
    </xf>
    <xf numFmtId="0" fontId="9" fillId="0" borderId="14" xfId="0" applyFont="1" applyFill="1" applyBorder="1" applyAlignment="1" applyProtection="1">
      <alignment vertical="center"/>
      <protection locked="0"/>
    </xf>
    <xf numFmtId="0" fontId="9" fillId="0" borderId="8" xfId="0" applyFont="1" applyFill="1" applyBorder="1" applyAlignment="1" applyProtection="1">
      <alignment vertical="center"/>
      <protection locked="0"/>
    </xf>
    <xf numFmtId="0" fontId="5" fillId="0" borderId="10" xfId="0" applyFont="1" applyFill="1" applyBorder="1" applyAlignment="1" applyProtection="1">
      <protection locked="0"/>
    </xf>
    <xf numFmtId="0" fontId="5" fillId="0" borderId="11" xfId="0" applyFont="1" applyFill="1" applyBorder="1" applyAlignment="1" applyProtection="1">
      <protection locked="0"/>
    </xf>
    <xf numFmtId="0" fontId="5" fillId="0" borderId="27" xfId="0" applyFont="1" applyFill="1" applyBorder="1" applyAlignment="1" applyProtection="1">
      <protection locked="0"/>
    </xf>
    <xf numFmtId="0" fontId="5" fillId="0" borderId="10" xfId="0" applyFont="1" applyFill="1" applyBorder="1" applyAlignment="1" applyProtection="1">
      <alignment shrinkToFit="1"/>
      <protection locked="0"/>
    </xf>
    <xf numFmtId="0" fontId="5" fillId="0" borderId="11" xfId="0" applyFont="1" applyFill="1" applyBorder="1" applyAlignment="1" applyProtection="1">
      <alignment shrinkToFit="1"/>
      <protection locked="0"/>
    </xf>
    <xf numFmtId="0" fontId="5" fillId="0" borderId="27" xfId="0" applyFont="1" applyFill="1" applyBorder="1" applyAlignment="1" applyProtection="1">
      <alignment shrinkToFit="1"/>
      <protection locked="0"/>
    </xf>
    <xf numFmtId="0" fontId="5" fillId="4" borderId="10" xfId="0" applyFont="1" applyFill="1" applyBorder="1" applyAlignment="1" applyProtection="1">
      <alignment vertical="center" shrinkToFit="1"/>
      <protection locked="0"/>
    </xf>
    <xf numFmtId="0" fontId="5" fillId="4" borderId="11" xfId="0" applyFont="1" applyFill="1" applyBorder="1" applyAlignment="1" applyProtection="1">
      <alignment vertical="center" shrinkToFit="1"/>
      <protection locked="0"/>
    </xf>
    <xf numFmtId="0" fontId="5" fillId="4" borderId="27" xfId="0" applyFont="1" applyFill="1" applyBorder="1" applyAlignment="1" applyProtection="1">
      <alignment vertical="center" shrinkToFit="1"/>
      <protection locked="0"/>
    </xf>
    <xf numFmtId="0" fontId="15" fillId="0" borderId="6" xfId="0" applyFont="1" applyBorder="1" applyAlignment="1">
      <alignment vertical="center" wrapText="1"/>
    </xf>
    <xf numFmtId="164" fontId="5" fillId="4" borderId="10" xfId="0" applyNumberFormat="1" applyFont="1" applyFill="1" applyBorder="1" applyAlignment="1" applyProtection="1">
      <alignment vertical="center" shrinkToFit="1"/>
      <protection locked="0"/>
    </xf>
    <xf numFmtId="164" fontId="5" fillId="4" borderId="11" xfId="0" applyNumberFormat="1" applyFont="1" applyFill="1" applyBorder="1" applyAlignment="1" applyProtection="1">
      <alignment vertical="center" shrinkToFit="1"/>
      <protection locked="0"/>
    </xf>
    <xf numFmtId="164" fontId="5" fillId="4" borderId="27" xfId="0" applyNumberFormat="1" applyFont="1" applyFill="1" applyBorder="1" applyAlignment="1" applyProtection="1">
      <alignment vertical="center" shrinkToFit="1"/>
      <protection locked="0"/>
    </xf>
    <xf numFmtId="0" fontId="5" fillId="0" borderId="8" xfId="0" applyFont="1" applyFill="1" applyBorder="1" applyAlignment="1" applyProtection="1">
      <alignment vertical="center" textRotation="90"/>
      <protection locked="0"/>
    </xf>
    <xf numFmtId="0" fontId="5" fillId="0" borderId="0" xfId="0" applyFont="1" applyFill="1" applyBorder="1" applyAlignment="1" applyProtection="1">
      <alignment vertical="center" textRotation="90"/>
      <protection locked="0"/>
    </xf>
    <xf numFmtId="0" fontId="5" fillId="0" borderId="52" xfId="0" applyFont="1" applyFill="1" applyBorder="1" applyAlignment="1" applyProtection="1">
      <alignment horizontal="left" vertical="center"/>
      <protection locked="0"/>
    </xf>
    <xf numFmtId="0" fontId="5" fillId="0" borderId="35" xfId="0" applyFont="1" applyFill="1" applyBorder="1" applyAlignment="1" applyProtection="1">
      <alignment horizontal="left" vertical="center"/>
      <protection locked="0"/>
    </xf>
    <xf numFmtId="0" fontId="4" fillId="7" borderId="2" xfId="0" applyFont="1" applyFill="1" applyBorder="1" applyAlignment="1" applyProtection="1">
      <alignment horizontal="center"/>
      <protection locked="0"/>
    </xf>
    <xf numFmtId="0" fontId="4" fillId="7" borderId="21" xfId="0" applyFont="1" applyFill="1" applyBorder="1" applyAlignment="1" applyProtection="1">
      <alignment horizontal="center"/>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Protection="1">
      <protection locked="0"/>
    </xf>
    <xf numFmtId="167" fontId="4" fillId="0" borderId="0" xfId="3" applyNumberFormat="1" applyFont="1" applyFill="1" applyProtection="1">
      <protection locked="0"/>
    </xf>
    <xf numFmtId="167" fontId="11" fillId="0" borderId="0" xfId="3" applyNumberFormat="1" applyFont="1" applyFill="1" applyBorder="1" applyAlignment="1" applyProtection="1">
      <alignment vertical="center"/>
      <protection locked="0"/>
    </xf>
    <xf numFmtId="167" fontId="4" fillId="0" borderId="0" xfId="3" applyNumberFormat="1" applyFont="1" applyFill="1" applyBorder="1" applyProtection="1">
      <protection locked="0"/>
    </xf>
    <xf numFmtId="167" fontId="5" fillId="0" borderId="0" xfId="3" applyNumberFormat="1" applyFont="1" applyFill="1" applyAlignment="1" applyProtection="1">
      <alignment horizontal="center"/>
      <protection locked="0"/>
    </xf>
    <xf numFmtId="167" fontId="5" fillId="0" borderId="0" xfId="3" applyNumberFormat="1" applyFont="1" applyFill="1" applyAlignment="1" applyProtection="1">
      <alignment horizontal="center" vertical="center"/>
      <protection locked="0"/>
    </xf>
    <xf numFmtId="167" fontId="5" fillId="0" borderId="0" xfId="3" applyNumberFormat="1" applyFont="1" applyFill="1" applyBorder="1" applyAlignment="1" applyProtection="1">
      <alignment shrinkToFit="1"/>
      <protection locked="0"/>
    </xf>
    <xf numFmtId="167" fontId="4" fillId="0" borderId="0" xfId="3" applyNumberFormat="1" applyFont="1" applyFill="1" applyAlignment="1" applyProtection="1">
      <alignment horizontal="center"/>
      <protection locked="0"/>
    </xf>
    <xf numFmtId="167" fontId="5" fillId="0" borderId="0" xfId="0" applyNumberFormat="1" applyFont="1" applyFill="1" applyBorder="1" applyAlignment="1" applyProtection="1">
      <alignment shrinkToFit="1"/>
      <protection locked="0"/>
    </xf>
    <xf numFmtId="0" fontId="13" fillId="2" borderId="1" xfId="0" applyNumberFormat="1" applyFont="1" applyFill="1" applyBorder="1" applyAlignment="1" applyProtection="1">
      <alignment horizontal="center"/>
      <protection locked="0"/>
    </xf>
    <xf numFmtId="0" fontId="5" fillId="7" borderId="22" xfId="0" applyFont="1" applyFill="1" applyBorder="1" applyAlignment="1" applyProtection="1">
      <alignment horizontal="center"/>
      <protection locked="0"/>
    </xf>
    <xf numFmtId="164" fontId="4" fillId="7" borderId="22" xfId="0" applyNumberFormat="1" applyFont="1" applyFill="1" applyBorder="1" applyAlignment="1" applyProtection="1">
      <alignment horizontal="left"/>
      <protection hidden="1"/>
    </xf>
    <xf numFmtId="164" fontId="12" fillId="7" borderId="6" xfId="0" applyNumberFormat="1" applyFont="1" applyFill="1" applyBorder="1" applyAlignment="1" applyProtection="1">
      <alignment horizontal="left" vertical="center" wrapText="1"/>
      <protection locked="0"/>
    </xf>
    <xf numFmtId="164" fontId="12" fillId="7" borderId="23" xfId="0" applyNumberFormat="1" applyFont="1" applyFill="1" applyBorder="1" applyAlignment="1" applyProtection="1">
      <alignment horizontal="left" vertical="center" wrapText="1"/>
      <protection locked="0"/>
    </xf>
    <xf numFmtId="0" fontId="4" fillId="7" borderId="71" xfId="0" applyFont="1" applyFill="1" applyBorder="1" applyAlignment="1" applyProtection="1">
      <alignment horizontal="center"/>
      <protection locked="0"/>
    </xf>
    <xf numFmtId="1" fontId="4" fillId="7" borderId="48" xfId="0" applyNumberFormat="1" applyFont="1" applyFill="1" applyBorder="1" applyAlignment="1" applyProtection="1">
      <alignment horizontal="center"/>
      <protection hidden="1"/>
    </xf>
    <xf numFmtId="2" fontId="5" fillId="7" borderId="48" xfId="0" applyNumberFormat="1" applyFont="1" applyFill="1" applyBorder="1" applyAlignment="1" applyProtection="1">
      <alignment horizontal="center"/>
      <protection hidden="1"/>
    </xf>
    <xf numFmtId="2" fontId="5" fillId="7" borderId="55" xfId="0" applyNumberFormat="1" applyFont="1" applyFill="1" applyBorder="1" applyAlignment="1" applyProtection="1">
      <alignment horizontal="center"/>
      <protection hidden="1"/>
    </xf>
    <xf numFmtId="2" fontId="5" fillId="7" borderId="67" xfId="0" applyNumberFormat="1" applyFont="1" applyFill="1" applyBorder="1" applyAlignment="1" applyProtection="1">
      <alignment horizontal="center"/>
      <protection hidden="1"/>
    </xf>
    <xf numFmtId="1" fontId="5" fillId="7" borderId="30" xfId="0" applyNumberFormat="1" applyFont="1" applyFill="1" applyBorder="1" applyAlignment="1" applyProtection="1">
      <alignment horizontal="center"/>
      <protection hidden="1"/>
    </xf>
    <xf numFmtId="0" fontId="4" fillId="7" borderId="0" xfId="0" applyFont="1" applyFill="1" applyProtection="1">
      <protection locked="0"/>
    </xf>
    <xf numFmtId="167" fontId="4" fillId="7" borderId="0" xfId="3" applyNumberFormat="1" applyFont="1" applyFill="1" applyProtection="1">
      <protection locked="0"/>
    </xf>
    <xf numFmtId="167" fontId="5" fillId="7" borderId="0" xfId="0" applyNumberFormat="1" applyFont="1" applyFill="1" applyBorder="1" applyAlignment="1" applyProtection="1">
      <alignment shrinkToFit="1"/>
      <protection locked="0"/>
    </xf>
    <xf numFmtId="164" fontId="4" fillId="7" borderId="19" xfId="0" applyNumberFormat="1" applyFont="1" applyFill="1" applyBorder="1" applyAlignment="1" applyProtection="1">
      <alignment horizontal="left"/>
      <protection hidden="1"/>
    </xf>
    <xf numFmtId="164" fontId="12" fillId="7" borderId="6" xfId="0" applyNumberFormat="1" applyFont="1" applyFill="1" applyBorder="1" applyAlignment="1" applyProtection="1">
      <alignment horizontal="left" vertical="center" wrapText="1"/>
      <protection hidden="1"/>
    </xf>
    <xf numFmtId="164" fontId="12" fillId="7" borderId="23" xfId="0" applyNumberFormat="1" applyFont="1" applyFill="1" applyBorder="1" applyAlignment="1" applyProtection="1">
      <alignment horizontal="left" vertical="center" wrapText="1"/>
      <protection hidden="1"/>
    </xf>
    <xf numFmtId="2" fontId="5" fillId="7" borderId="0" xfId="0" applyNumberFormat="1" applyFont="1" applyFill="1" applyBorder="1" applyAlignment="1" applyProtection="1">
      <alignment horizontal="center"/>
      <protection hidden="1"/>
    </xf>
    <xf numFmtId="43" fontId="10" fillId="7" borderId="0" xfId="3" applyFont="1" applyFill="1" applyBorder="1" applyAlignment="1" applyProtection="1">
      <protection locked="0"/>
    </xf>
    <xf numFmtId="1" fontId="5" fillId="7" borderId="0" xfId="0" applyNumberFormat="1" applyFont="1" applyFill="1" applyBorder="1" applyAlignment="1" applyProtection="1">
      <alignment horizontal="center"/>
      <protection hidden="1"/>
    </xf>
    <xf numFmtId="0" fontId="4" fillId="7" borderId="0" xfId="0" applyFont="1" applyFill="1" applyBorder="1" applyAlignment="1" applyProtection="1">
      <alignment horizontal="center"/>
      <protection locked="0"/>
    </xf>
    <xf numFmtId="0" fontId="5" fillId="7" borderId="0" xfId="0" applyFont="1" applyFill="1" applyBorder="1" applyProtection="1">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Protection="1">
      <protection locked="0"/>
    </xf>
    <xf numFmtId="1" fontId="4" fillId="7" borderId="1" xfId="0" applyNumberFormat="1" applyFont="1" applyFill="1" applyBorder="1" applyAlignment="1" applyProtection="1">
      <alignment horizontal="center"/>
      <protection locked="0"/>
    </xf>
    <xf numFmtId="1" fontId="4" fillId="7" borderId="0" xfId="0" applyNumberFormat="1" applyFont="1" applyFill="1" applyProtection="1">
      <protection locked="0"/>
    </xf>
    <xf numFmtId="0" fontId="5" fillId="7" borderId="0" xfId="0" applyFont="1" applyFill="1" applyBorder="1" applyAlignment="1" applyProtection="1">
      <alignment shrinkToFit="1"/>
      <protection locked="0"/>
    </xf>
    <xf numFmtId="0" fontId="5" fillId="0" borderId="0" xfId="0" applyFont="1" applyFill="1" applyBorder="1" applyAlignment="1" applyProtection="1">
      <alignment shrinkToFit="1"/>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4" fillId="8" borderId="57" xfId="0" applyFont="1" applyFill="1" applyBorder="1" applyAlignment="1" applyProtection="1">
      <alignment horizontal="center"/>
      <protection locked="0"/>
    </xf>
    <xf numFmtId="0" fontId="4" fillId="8" borderId="71" xfId="0" applyFont="1" applyFill="1" applyBorder="1" applyAlignment="1" applyProtection="1">
      <alignment horizontal="center"/>
      <protection locked="0"/>
    </xf>
    <xf numFmtId="0" fontId="4" fillId="8" borderId="2" xfId="0" applyFont="1" applyFill="1" applyBorder="1" applyAlignment="1" applyProtection="1">
      <alignment horizontal="center"/>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Protection="1">
      <protection locked="0"/>
    </xf>
    <xf numFmtId="0" fontId="4" fillId="7" borderId="56" xfId="0" applyFont="1" applyFill="1" applyBorder="1" applyAlignment="1" applyProtection="1">
      <alignment horizontal="center"/>
      <protection locked="0"/>
    </xf>
    <xf numFmtId="0" fontId="4" fillId="7" borderId="1" xfId="0" applyFont="1" applyFill="1" applyBorder="1" applyAlignment="1" applyProtection="1">
      <alignment horizontal="center"/>
      <protection locked="0"/>
    </xf>
    <xf numFmtId="0" fontId="5" fillId="0" borderId="0" xfId="0" applyFont="1" applyFill="1" applyProtection="1">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Border="1" applyAlignment="1" applyProtection="1">
      <alignment shrinkToFit="1"/>
      <protection locked="0"/>
    </xf>
    <xf numFmtId="0" fontId="5" fillId="0" borderId="21"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4" xfId="0" applyFont="1" applyFill="1" applyBorder="1" applyAlignment="1" applyProtection="1">
      <alignment horizontal="left" vertical="center"/>
      <protection locked="0"/>
    </xf>
    <xf numFmtId="0" fontId="5" fillId="0" borderId="4" xfId="0" applyFont="1" applyFill="1" applyBorder="1" applyAlignment="1" applyProtection="1">
      <alignment horizontal="center" vertical="center"/>
      <protection locked="0"/>
    </xf>
    <xf numFmtId="0" fontId="5" fillId="0" borderId="28" xfId="0" applyFont="1" applyFill="1" applyBorder="1" applyAlignment="1" applyProtection="1">
      <alignment horizontal="center" vertical="center"/>
      <protection locked="0"/>
    </xf>
    <xf numFmtId="0" fontId="5" fillId="0" borderId="29" xfId="0" applyFont="1" applyFill="1" applyBorder="1" applyAlignment="1" applyProtection="1">
      <alignment horizontal="center" vertical="center"/>
      <protection locked="0"/>
    </xf>
    <xf numFmtId="0" fontId="5" fillId="0" borderId="83" xfId="0" applyFont="1" applyFill="1" applyBorder="1" applyAlignment="1" applyProtection="1">
      <alignment horizontal="center" vertical="center"/>
      <protection locked="0"/>
    </xf>
    <xf numFmtId="0" fontId="24" fillId="0" borderId="11" xfId="0" applyFont="1" applyFill="1" applyBorder="1" applyAlignment="1" applyProtection="1">
      <alignment horizontal="center" vertical="center" shrinkToFit="1"/>
      <protection locked="0"/>
    </xf>
    <xf numFmtId="0" fontId="24" fillId="0" borderId="27" xfId="0" applyFont="1" applyFill="1" applyBorder="1" applyAlignment="1" applyProtection="1">
      <alignment horizontal="center" vertical="center" shrinkToFit="1"/>
      <protection locked="0"/>
    </xf>
    <xf numFmtId="0" fontId="5" fillId="0" borderId="0" xfId="0" applyFont="1" applyFill="1" applyProtection="1">
      <protection locked="0"/>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7" fillId="0" borderId="0" xfId="0" applyNumberFormat="1" applyFont="1" applyFill="1" applyBorder="1" applyAlignment="1" applyProtection="1">
      <alignment horizontal="center" vertical="top" wrapText="1"/>
      <protection locked="0"/>
    </xf>
    <xf numFmtId="0" fontId="9" fillId="0" borderId="0" xfId="0" applyFont="1" applyFill="1" applyAlignment="1" applyProtection="1">
      <alignment horizontal="right" vertical="center"/>
      <protection locked="0"/>
    </xf>
    <xf numFmtId="164" fontId="10" fillId="0" borderId="4" xfId="0" applyNumberFormat="1" applyFont="1" applyFill="1" applyBorder="1" applyAlignment="1" applyProtection="1">
      <alignment horizontal="center" vertical="center"/>
      <protection hidden="1"/>
    </xf>
    <xf numFmtId="164" fontId="9" fillId="0" borderId="1" xfId="0" applyNumberFormat="1" applyFont="1" applyFill="1" applyBorder="1" applyAlignment="1" applyProtection="1">
      <alignment horizontal="right" vertical="center"/>
      <protection locked="0"/>
    </xf>
    <xf numFmtId="164" fontId="10" fillId="0" borderId="5" xfId="0" applyNumberFormat="1" applyFont="1" applyFill="1" applyBorder="1" applyAlignment="1" applyProtection="1">
      <alignment horizontal="center" vertical="center"/>
      <protection hidden="1"/>
    </xf>
    <xf numFmtId="164" fontId="10" fillId="0" borderId="6" xfId="0" applyNumberFormat="1" applyFont="1" applyFill="1" applyBorder="1" applyAlignment="1" applyProtection="1">
      <alignment horizontal="center" vertical="center"/>
      <protection hidden="1"/>
    </xf>
    <xf numFmtId="164" fontId="10" fillId="0" borderId="33" xfId="0" applyNumberFormat="1" applyFont="1" applyFill="1" applyBorder="1" applyAlignment="1" applyProtection="1">
      <alignment horizontal="center" vertical="center"/>
      <protection hidden="1"/>
    </xf>
    <xf numFmtId="164" fontId="9" fillId="0" borderId="0" xfId="0" applyNumberFormat="1" applyFont="1" applyFill="1" applyBorder="1" applyAlignment="1" applyProtection="1">
      <alignment horizontal="right" vertical="center"/>
      <protection locked="0"/>
    </xf>
    <xf numFmtId="164" fontId="10" fillId="0" borderId="1" xfId="0" applyNumberFormat="1" applyFont="1" applyFill="1" applyBorder="1" applyAlignment="1" applyProtection="1">
      <alignment horizontal="center" vertical="center"/>
      <protection hidden="1"/>
    </xf>
    <xf numFmtId="164" fontId="5" fillId="0" borderId="10" xfId="0" applyNumberFormat="1" applyFont="1" applyFill="1" applyBorder="1" applyAlignment="1" applyProtection="1">
      <alignment horizontal="right" vertical="center"/>
      <protection locked="0"/>
    </xf>
    <xf numFmtId="164" fontId="5" fillId="0" borderId="11" xfId="0" applyNumberFormat="1" applyFont="1" applyFill="1" applyBorder="1" applyAlignment="1" applyProtection="1">
      <alignment horizontal="right" vertical="center"/>
      <protection locked="0"/>
    </xf>
    <xf numFmtId="164" fontId="4" fillId="0" borderId="11" xfId="0" applyNumberFormat="1" applyFont="1" applyFill="1" applyBorder="1" applyAlignment="1" applyProtection="1">
      <alignment horizontal="center" vertical="center"/>
      <protection hidden="1"/>
    </xf>
    <xf numFmtId="164" fontId="4" fillId="0" borderId="27" xfId="0" applyNumberFormat="1" applyFont="1" applyFill="1" applyBorder="1" applyAlignment="1" applyProtection="1">
      <alignment horizontal="center" vertical="center"/>
      <protection hidden="1"/>
    </xf>
    <xf numFmtId="164" fontId="9" fillId="0" borderId="46" xfId="0" applyNumberFormat="1" applyFont="1" applyFill="1" applyBorder="1" applyAlignment="1" applyProtection="1">
      <alignment horizontal="right" vertical="center"/>
      <protection locked="0"/>
    </xf>
    <xf numFmtId="164" fontId="9" fillId="0" borderId="3" xfId="0" applyNumberFormat="1" applyFont="1" applyFill="1" applyBorder="1" applyAlignment="1" applyProtection="1">
      <alignment horizontal="right" vertical="center"/>
      <protection locked="0"/>
    </xf>
    <xf numFmtId="0" fontId="5" fillId="4" borderId="10" xfId="0" applyFont="1" applyFill="1" applyBorder="1" applyAlignment="1" applyProtection="1">
      <alignment horizontal="left" vertical="center" shrinkToFit="1"/>
      <protection locked="0"/>
    </xf>
    <xf numFmtId="0" fontId="5" fillId="4" borderId="11" xfId="0" applyFont="1" applyFill="1" applyBorder="1" applyAlignment="1" applyProtection="1">
      <alignment horizontal="left" vertical="center" shrinkToFit="1"/>
      <protection locked="0"/>
    </xf>
    <xf numFmtId="0" fontId="5" fillId="4" borderId="27" xfId="0" applyFont="1" applyFill="1" applyBorder="1" applyAlignment="1" applyProtection="1">
      <alignment horizontal="left" vertical="center" shrinkToFit="1"/>
      <protection locked="0"/>
    </xf>
    <xf numFmtId="2" fontId="5" fillId="0" borderId="62" xfId="1" applyNumberFormat="1" applyFont="1" applyFill="1" applyBorder="1" applyAlignment="1" applyProtection="1">
      <alignment horizontal="center" vertical="top"/>
      <protection locked="0"/>
    </xf>
    <xf numFmtId="2" fontId="5" fillId="0" borderId="64" xfId="1" applyNumberFormat="1" applyFont="1" applyFill="1" applyBorder="1" applyAlignment="1" applyProtection="1">
      <alignment horizontal="center" vertical="top"/>
      <protection locked="0"/>
    </xf>
    <xf numFmtId="2" fontId="5" fillId="0" borderId="63" xfId="1" applyNumberFormat="1" applyFont="1" applyFill="1" applyBorder="1" applyAlignment="1" applyProtection="1">
      <alignment horizontal="center" vertical="top"/>
      <protection locked="0"/>
    </xf>
    <xf numFmtId="2" fontId="5" fillId="0" borderId="65" xfId="1" applyNumberFormat="1" applyFont="1" applyFill="1" applyBorder="1" applyAlignment="1" applyProtection="1">
      <alignment horizontal="center" vertical="top"/>
      <protection locked="0"/>
    </xf>
    <xf numFmtId="0" fontId="6" fillId="0" borderId="0" xfId="0" applyNumberFormat="1" applyFont="1" applyFill="1" applyBorder="1" applyAlignment="1" applyProtection="1">
      <alignment horizontal="center" vertical="top" wrapText="1"/>
      <protection locked="0"/>
    </xf>
    <xf numFmtId="0" fontId="9" fillId="0" borderId="14" xfId="0" applyFont="1" applyFill="1" applyBorder="1" applyAlignment="1" applyProtection="1">
      <alignment horizontal="center" vertical="center" wrapText="1"/>
      <protection locked="0"/>
    </xf>
    <xf numFmtId="0" fontId="9" fillId="0" borderId="8" xfId="0" applyFont="1" applyFill="1" applyBorder="1" applyAlignment="1" applyProtection="1">
      <alignment horizontal="center" vertical="center" wrapText="1"/>
      <protection locked="0"/>
    </xf>
    <xf numFmtId="0" fontId="9" fillId="0" borderId="9" xfId="0" applyFont="1" applyFill="1" applyBorder="1" applyAlignment="1" applyProtection="1">
      <alignment horizontal="center" vertical="center" wrapText="1"/>
      <protection locked="0"/>
    </xf>
    <xf numFmtId="0" fontId="9" fillId="0" borderId="10"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protection locked="0"/>
    </xf>
    <xf numFmtId="0" fontId="9" fillId="0" borderId="49" xfId="0" applyFont="1" applyFill="1" applyBorder="1" applyAlignment="1" applyProtection="1">
      <alignment horizontal="center" vertical="center"/>
      <protection locked="0"/>
    </xf>
    <xf numFmtId="0" fontId="9" fillId="0" borderId="50"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wrapText="1"/>
      <protection locked="0"/>
    </xf>
    <xf numFmtId="0" fontId="9" fillId="0" borderId="49" xfId="0" applyFont="1" applyFill="1" applyBorder="1" applyAlignment="1" applyProtection="1">
      <alignment horizontal="center" vertical="center" wrapText="1"/>
      <protection locked="0"/>
    </xf>
    <xf numFmtId="0" fontId="5" fillId="0" borderId="10" xfId="0" applyFont="1" applyFill="1" applyBorder="1" applyAlignment="1" applyProtection="1">
      <alignment horizontal="right" shrinkToFit="1"/>
      <protection locked="0"/>
    </xf>
    <xf numFmtId="0" fontId="5" fillId="0" borderId="11" xfId="0" applyFont="1" applyFill="1" applyBorder="1" applyAlignment="1" applyProtection="1">
      <alignment horizontal="right" shrinkToFit="1"/>
      <protection locked="0"/>
    </xf>
    <xf numFmtId="0" fontId="5" fillId="0" borderId="27" xfId="0" applyFont="1" applyFill="1" applyBorder="1" applyAlignment="1" applyProtection="1">
      <alignment horizontal="right" shrinkToFit="1"/>
      <protection locked="0"/>
    </xf>
    <xf numFmtId="0" fontId="5" fillId="0" borderId="10"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protection locked="0"/>
    </xf>
    <xf numFmtId="0" fontId="5" fillId="0" borderId="27" xfId="0" applyFont="1" applyFill="1" applyBorder="1" applyAlignment="1" applyProtection="1">
      <alignment horizontal="center" vertical="center"/>
      <protection locked="0"/>
    </xf>
    <xf numFmtId="0" fontId="5" fillId="0" borderId="10" xfId="0" applyFont="1" applyFill="1" applyBorder="1" applyAlignment="1" applyProtection="1">
      <alignment horizontal="right" vertical="center"/>
      <protection locked="0"/>
    </xf>
    <xf numFmtId="0" fontId="5" fillId="0" borderId="11" xfId="0" applyFont="1" applyFill="1" applyBorder="1" applyAlignment="1" applyProtection="1">
      <alignment horizontal="right" vertical="center"/>
      <protection locked="0"/>
    </xf>
    <xf numFmtId="164" fontId="5" fillId="0" borderId="11" xfId="0" applyNumberFormat="1" applyFont="1" applyFill="1" applyBorder="1" applyAlignment="1" applyProtection="1">
      <alignment horizontal="center" vertical="center"/>
      <protection locked="0"/>
    </xf>
    <xf numFmtId="0" fontId="9" fillId="0" borderId="0" xfId="0" applyFont="1" applyFill="1" applyAlignment="1" applyProtection="1">
      <alignment horizontal="right" vertical="center"/>
      <protection hidden="1"/>
    </xf>
    <xf numFmtId="0" fontId="9" fillId="0" borderId="3" xfId="0" applyFont="1" applyFill="1" applyBorder="1" applyAlignment="1" applyProtection="1">
      <alignment horizontal="right" vertical="center"/>
      <protection hidden="1"/>
    </xf>
    <xf numFmtId="164" fontId="9" fillId="0" borderId="1" xfId="0" applyNumberFormat="1" applyFont="1" applyFill="1" applyBorder="1" applyAlignment="1" applyProtection="1">
      <alignment horizontal="right" vertical="center"/>
      <protection hidden="1"/>
    </xf>
    <xf numFmtId="164" fontId="9" fillId="0" borderId="31" xfId="0" applyNumberFormat="1" applyFont="1" applyFill="1" applyBorder="1" applyAlignment="1" applyProtection="1">
      <alignment horizontal="right" vertical="center"/>
      <protection hidden="1"/>
    </xf>
    <xf numFmtId="164" fontId="9" fillId="0" borderId="0" xfId="0" applyNumberFormat="1" applyFont="1" applyFill="1" applyBorder="1" applyAlignment="1" applyProtection="1">
      <alignment horizontal="right" vertical="center"/>
      <protection hidden="1"/>
    </xf>
    <xf numFmtId="164" fontId="5" fillId="0" borderId="10"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hidden="1"/>
    </xf>
    <xf numFmtId="164" fontId="4" fillId="0" borderId="9"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shrinkToFit="1"/>
      <protection hidden="1"/>
    </xf>
    <xf numFmtId="164" fontId="4" fillId="0" borderId="27" xfId="0" applyNumberFormat="1" applyFont="1" applyFill="1" applyBorder="1" applyAlignment="1" applyProtection="1">
      <alignment horizontal="center" vertical="center" shrinkToFit="1"/>
      <protection hidden="1"/>
    </xf>
    <xf numFmtId="0" fontId="11" fillId="0" borderId="14" xfId="0" applyFont="1" applyFill="1" applyBorder="1" applyAlignment="1" applyProtection="1">
      <alignment horizontal="center"/>
      <protection locked="0"/>
    </xf>
    <xf numFmtId="0" fontId="11" fillId="0" borderId="8" xfId="0" applyFont="1" applyFill="1" applyBorder="1" applyAlignment="1" applyProtection="1">
      <alignment horizontal="center"/>
      <protection locked="0"/>
    </xf>
    <xf numFmtId="0" fontId="11" fillId="0" borderId="9" xfId="0" applyFont="1" applyFill="1" applyBorder="1" applyAlignment="1" applyProtection="1">
      <alignment horizontal="center"/>
      <protection locked="0"/>
    </xf>
    <xf numFmtId="0" fontId="11" fillId="0" borderId="18" xfId="0" applyFont="1" applyFill="1" applyBorder="1" applyAlignment="1" applyProtection="1">
      <alignment horizontal="center" shrinkToFit="1"/>
      <protection locked="0"/>
    </xf>
    <xf numFmtId="0" fontId="11" fillId="0" borderId="16" xfId="0" applyFont="1" applyFill="1" applyBorder="1" applyAlignment="1" applyProtection="1">
      <alignment horizontal="center" shrinkToFit="1"/>
      <protection locked="0"/>
    </xf>
    <xf numFmtId="0" fontId="11" fillId="0" borderId="17" xfId="0" applyFont="1" applyFill="1" applyBorder="1" applyAlignment="1" applyProtection="1">
      <alignment horizontal="center" shrinkToFit="1"/>
      <protection locked="0"/>
    </xf>
    <xf numFmtId="0" fontId="5" fillId="4" borderId="18" xfId="0" applyFont="1" applyFill="1" applyBorder="1" applyAlignment="1" applyProtection="1">
      <alignment horizontal="center" shrinkToFit="1"/>
      <protection locked="0"/>
    </xf>
    <xf numFmtId="0" fontId="5" fillId="4" borderId="16" xfId="0" applyFont="1" applyFill="1" applyBorder="1" applyAlignment="1" applyProtection="1">
      <alignment horizontal="center" shrinkToFit="1"/>
      <protection locked="0"/>
    </xf>
    <xf numFmtId="0" fontId="5" fillId="4" borderId="17" xfId="0" applyFont="1" applyFill="1" applyBorder="1" applyAlignment="1" applyProtection="1">
      <alignment horizontal="center" shrinkToFit="1"/>
      <protection locked="0"/>
    </xf>
    <xf numFmtId="164" fontId="10" fillId="0" borderId="20" xfId="0" applyNumberFormat="1" applyFont="1" applyFill="1" applyBorder="1" applyAlignment="1" applyProtection="1">
      <alignment horizontal="center"/>
      <protection hidden="1"/>
    </xf>
    <xf numFmtId="164" fontId="10" fillId="0" borderId="21" xfId="0" applyNumberFormat="1" applyFont="1" applyFill="1" applyBorder="1" applyAlignment="1" applyProtection="1">
      <alignment horizontal="center"/>
      <protection hidden="1"/>
    </xf>
    <xf numFmtId="164" fontId="10" fillId="0" borderId="32" xfId="0" applyNumberFormat="1" applyFont="1" applyFill="1" applyBorder="1" applyAlignment="1" applyProtection="1">
      <alignment horizontal="center"/>
      <protection hidden="1"/>
    </xf>
    <xf numFmtId="0" fontId="10" fillId="0" borderId="36" xfId="0" applyFont="1" applyFill="1" applyBorder="1" applyAlignment="1" applyProtection="1">
      <alignment horizontal="center"/>
      <protection hidden="1"/>
    </xf>
    <xf numFmtId="0" fontId="10" fillId="0" borderId="37" xfId="0" applyFont="1" applyFill="1" applyBorder="1" applyAlignment="1" applyProtection="1">
      <alignment horizontal="center"/>
      <protection hidden="1"/>
    </xf>
    <xf numFmtId="0" fontId="10" fillId="0" borderId="38" xfId="0" applyFont="1" applyFill="1" applyBorder="1" applyAlignment="1" applyProtection="1">
      <alignment horizontal="center"/>
      <protection hidden="1"/>
    </xf>
    <xf numFmtId="0" fontId="10" fillId="0" borderId="22" xfId="0" applyFont="1" applyFill="1" applyBorder="1" applyAlignment="1" applyProtection="1">
      <alignment horizontal="center"/>
      <protection hidden="1"/>
    </xf>
    <xf numFmtId="0" fontId="10" fillId="0" borderId="6" xfId="0" applyFont="1" applyFill="1" applyBorder="1" applyAlignment="1" applyProtection="1">
      <alignment horizontal="center"/>
      <protection hidden="1"/>
    </xf>
    <xf numFmtId="0" fontId="10" fillId="0" borderId="23" xfId="0" applyFont="1" applyFill="1" applyBorder="1" applyAlignment="1" applyProtection="1">
      <alignment horizontal="center"/>
      <protection hidden="1"/>
    </xf>
    <xf numFmtId="164" fontId="10" fillId="0" borderId="42" xfId="0" applyNumberFormat="1" applyFont="1" applyFill="1" applyBorder="1" applyAlignment="1" applyProtection="1">
      <alignment horizontal="center"/>
      <protection hidden="1"/>
    </xf>
    <xf numFmtId="164" fontId="10" fillId="0" borderId="43" xfId="0" applyNumberFormat="1" applyFont="1" applyFill="1" applyBorder="1" applyAlignment="1" applyProtection="1">
      <alignment horizontal="center"/>
      <protection hidden="1"/>
    </xf>
    <xf numFmtId="164" fontId="10" fillId="0" borderId="44" xfId="0" applyNumberFormat="1" applyFont="1" applyFill="1" applyBorder="1" applyAlignment="1" applyProtection="1">
      <alignment horizontal="center"/>
      <protection hidden="1"/>
    </xf>
    <xf numFmtId="0" fontId="10" fillId="0" borderId="39" xfId="0" applyFont="1" applyFill="1" applyBorder="1" applyAlignment="1" applyProtection="1">
      <alignment horizontal="center"/>
      <protection hidden="1"/>
    </xf>
    <xf numFmtId="0" fontId="10" fillId="0" borderId="40" xfId="0" applyFont="1" applyFill="1" applyBorder="1" applyAlignment="1" applyProtection="1">
      <alignment horizontal="center"/>
      <protection hidden="1"/>
    </xf>
    <xf numFmtId="0" fontId="10" fillId="0" borderId="41" xfId="0" applyFont="1" applyFill="1" applyBorder="1" applyAlignment="1" applyProtection="1">
      <alignment horizontal="center"/>
      <protection hidden="1"/>
    </xf>
    <xf numFmtId="0" fontId="5" fillId="4" borderId="18" xfId="0" applyFont="1" applyFill="1" applyBorder="1" applyAlignment="1" applyProtection="1">
      <alignment horizontal="left" vertical="center" shrinkToFit="1"/>
      <protection locked="0"/>
    </xf>
    <xf numFmtId="0" fontId="5" fillId="4" borderId="16" xfId="0" applyFont="1" applyFill="1" applyBorder="1" applyAlignment="1" applyProtection="1">
      <alignment horizontal="left" vertical="center" shrinkToFit="1"/>
      <protection locked="0"/>
    </xf>
    <xf numFmtId="0" fontId="5" fillId="4" borderId="17" xfId="0" applyFont="1" applyFill="1" applyBorder="1" applyAlignment="1" applyProtection="1">
      <alignment horizontal="left" vertical="center" shrinkToFit="1"/>
      <protection locked="0"/>
    </xf>
    <xf numFmtId="164" fontId="10" fillId="4" borderId="77" xfId="0" applyNumberFormat="1" applyFont="1" applyFill="1" applyBorder="1" applyAlignment="1" applyProtection="1">
      <alignment horizontal="center"/>
      <protection locked="0"/>
    </xf>
    <xf numFmtId="164" fontId="10" fillId="4" borderId="78" xfId="0" applyNumberFormat="1" applyFont="1" applyFill="1" applyBorder="1" applyAlignment="1" applyProtection="1">
      <alignment horizontal="center"/>
      <protection locked="0"/>
    </xf>
    <xf numFmtId="164" fontId="10" fillId="4" borderId="79" xfId="0" applyNumberFormat="1" applyFont="1" applyFill="1" applyBorder="1" applyAlignment="1" applyProtection="1">
      <alignment horizontal="center"/>
      <protection locked="0"/>
    </xf>
    <xf numFmtId="164" fontId="10" fillId="5" borderId="77" xfId="0" applyNumberFormat="1" applyFont="1" applyFill="1" applyBorder="1" applyAlignment="1" applyProtection="1">
      <alignment horizontal="center"/>
      <protection locked="0"/>
    </xf>
    <xf numFmtId="164" fontId="10" fillId="5" borderId="78" xfId="0" applyNumberFormat="1" applyFont="1" applyFill="1" applyBorder="1" applyAlignment="1" applyProtection="1">
      <alignment horizontal="center"/>
      <protection locked="0"/>
    </xf>
    <xf numFmtId="164" fontId="10" fillId="5" borderId="79" xfId="0" applyNumberFormat="1" applyFont="1" applyFill="1" applyBorder="1" applyAlignment="1" applyProtection="1">
      <alignment horizontal="center"/>
      <protection locked="0"/>
    </xf>
    <xf numFmtId="164" fontId="10" fillId="5" borderId="77" xfId="0" applyNumberFormat="1" applyFont="1" applyFill="1" applyBorder="1" applyAlignment="1" applyProtection="1">
      <alignment horizontal="center"/>
      <protection hidden="1"/>
    </xf>
    <xf numFmtId="164" fontId="10" fillId="5" borderId="78" xfId="0" applyNumberFormat="1" applyFont="1" applyFill="1" applyBorder="1" applyAlignment="1" applyProtection="1">
      <alignment horizontal="center"/>
      <protection hidden="1"/>
    </xf>
    <xf numFmtId="164" fontId="10" fillId="5" borderId="79" xfId="0" applyNumberFormat="1" applyFont="1" applyFill="1" applyBorder="1" applyAlignment="1" applyProtection="1">
      <alignment horizontal="center"/>
      <protection hidden="1"/>
    </xf>
    <xf numFmtId="0" fontId="10" fillId="5" borderId="18" xfId="0" applyFont="1" applyFill="1" applyBorder="1" applyAlignment="1" applyProtection="1">
      <alignment horizontal="center"/>
      <protection hidden="1"/>
    </xf>
    <xf numFmtId="0" fontId="10" fillId="5" borderId="16" xfId="0" applyFont="1" applyFill="1" applyBorder="1" applyAlignment="1" applyProtection="1">
      <alignment horizontal="center"/>
      <protection hidden="1"/>
    </xf>
    <xf numFmtId="0" fontId="10" fillId="5" borderId="17" xfId="0" applyFont="1" applyFill="1" applyBorder="1" applyAlignment="1" applyProtection="1">
      <alignment horizontal="center"/>
      <protection hidden="1"/>
    </xf>
    <xf numFmtId="0" fontId="10" fillId="0" borderId="19" xfId="0" applyFont="1" applyFill="1" applyBorder="1" applyAlignment="1" applyProtection="1">
      <alignment horizontal="center"/>
      <protection hidden="1"/>
    </xf>
    <xf numFmtId="0" fontId="10" fillId="0" borderId="1" xfId="0" applyFont="1" applyFill="1" applyBorder="1" applyAlignment="1" applyProtection="1">
      <alignment horizontal="center"/>
      <protection hidden="1"/>
    </xf>
    <xf numFmtId="0" fontId="10" fillId="0" borderId="30" xfId="0" applyFont="1" applyFill="1" applyBorder="1" applyAlignment="1" applyProtection="1">
      <alignment horizontal="center"/>
      <protection hidden="1"/>
    </xf>
    <xf numFmtId="164" fontId="10" fillId="7" borderId="20" xfId="0" applyNumberFormat="1" applyFont="1" applyFill="1" applyBorder="1" applyAlignment="1" applyProtection="1">
      <alignment horizontal="center"/>
      <protection hidden="1"/>
    </xf>
    <xf numFmtId="164" fontId="10" fillId="7" borderId="21" xfId="0" applyNumberFormat="1" applyFont="1" applyFill="1" applyBorder="1" applyAlignment="1" applyProtection="1">
      <alignment horizontal="center"/>
      <protection hidden="1"/>
    </xf>
    <xf numFmtId="164" fontId="10" fillId="7" borderId="32" xfId="0" applyNumberFormat="1" applyFont="1" applyFill="1" applyBorder="1" applyAlignment="1" applyProtection="1">
      <alignment horizontal="center"/>
      <protection hidden="1"/>
    </xf>
    <xf numFmtId="0" fontId="10" fillId="7" borderId="22" xfId="0" applyFont="1" applyFill="1" applyBorder="1" applyAlignment="1" applyProtection="1">
      <alignment horizontal="center"/>
      <protection hidden="1"/>
    </xf>
    <xf numFmtId="0" fontId="10" fillId="7" borderId="6" xfId="0" applyFont="1" applyFill="1" applyBorder="1" applyAlignment="1" applyProtection="1">
      <alignment horizontal="center"/>
      <protection hidden="1"/>
    </xf>
    <xf numFmtId="0" fontId="10" fillId="7" borderId="23" xfId="0" applyFont="1" applyFill="1" applyBorder="1" applyAlignment="1" applyProtection="1">
      <alignment horizontal="center"/>
      <protection hidden="1"/>
    </xf>
    <xf numFmtId="0" fontId="5" fillId="0" borderId="7" xfId="0" applyFont="1" applyFill="1" applyBorder="1" applyAlignment="1" applyProtection="1">
      <alignment horizontal="center" vertical="center"/>
      <protection locked="0"/>
    </xf>
    <xf numFmtId="0" fontId="5" fillId="0" borderId="12" xfId="0" applyFont="1" applyFill="1" applyBorder="1" applyAlignment="1" applyProtection="1">
      <alignment horizontal="center" vertical="center"/>
      <protection locked="0"/>
    </xf>
    <xf numFmtId="0" fontId="5" fillId="0" borderId="15" xfId="0" applyFont="1" applyFill="1" applyBorder="1" applyAlignment="1" applyProtection="1">
      <alignment horizontal="center" vertical="center"/>
      <protection locked="0"/>
    </xf>
    <xf numFmtId="0" fontId="11" fillId="0" borderId="14" xfId="0" applyFont="1" applyFill="1" applyBorder="1" applyAlignment="1" applyProtection="1">
      <alignment horizontal="center" vertical="center" shrinkToFit="1"/>
      <protection locked="0"/>
    </xf>
    <xf numFmtId="0" fontId="11" fillId="0" borderId="8" xfId="0" applyFont="1" applyFill="1" applyBorder="1" applyAlignment="1" applyProtection="1">
      <alignment horizontal="center" vertical="center" shrinkToFit="1"/>
      <protection locked="0"/>
    </xf>
    <xf numFmtId="0" fontId="11" fillId="0" borderId="9" xfId="0" applyFont="1" applyFill="1" applyBorder="1" applyAlignment="1" applyProtection="1">
      <alignment horizontal="center" vertical="center" shrinkToFit="1"/>
      <protection locked="0"/>
    </xf>
    <xf numFmtId="0" fontId="11" fillId="0" borderId="18" xfId="0" applyFont="1" applyFill="1" applyBorder="1" applyAlignment="1" applyProtection="1">
      <alignment horizontal="center" vertical="center" shrinkToFit="1"/>
      <protection locked="0"/>
    </xf>
    <xf numFmtId="0" fontId="11" fillId="0" borderId="16" xfId="0" applyFont="1" applyFill="1" applyBorder="1" applyAlignment="1" applyProtection="1">
      <alignment horizontal="center" vertical="center" shrinkToFit="1"/>
      <protection locked="0"/>
    </xf>
    <xf numFmtId="0" fontId="11" fillId="0" borderId="17" xfId="0" applyFont="1" applyFill="1" applyBorder="1" applyAlignment="1" applyProtection="1">
      <alignment horizontal="center" vertical="center" shrinkToFit="1"/>
      <protection locked="0"/>
    </xf>
    <xf numFmtId="0" fontId="6" fillId="0" borderId="0" xfId="0" applyNumberFormat="1" applyFont="1" applyFill="1" applyBorder="1" applyAlignment="1" applyProtection="1">
      <alignment horizontal="center" vertical="top" wrapText="1"/>
    </xf>
    <xf numFmtId="0" fontId="9" fillId="0" borderId="8" xfId="0" applyFont="1" applyFill="1" applyBorder="1" applyAlignment="1" applyProtection="1">
      <alignment horizontal="center" vertical="center" shrinkToFit="1"/>
      <protection locked="0"/>
    </xf>
    <xf numFmtId="0" fontId="9" fillId="0" borderId="9" xfId="0" applyFont="1" applyFill="1" applyBorder="1" applyAlignment="1" applyProtection="1">
      <alignment horizontal="center" vertical="center" shrinkToFit="1"/>
      <protection locked="0"/>
    </xf>
    <xf numFmtId="0" fontId="9" fillId="0" borderId="0" xfId="0" applyFont="1" applyFill="1" applyBorder="1" applyAlignment="1" applyProtection="1">
      <alignment horizontal="center" vertical="center" shrinkToFit="1"/>
      <protection locked="0"/>
    </xf>
    <xf numFmtId="0" fontId="9" fillId="0" borderId="13" xfId="0" applyFont="1" applyFill="1" applyBorder="1" applyAlignment="1" applyProtection="1">
      <alignment horizontal="center" vertical="center" shrinkToFit="1"/>
      <protection locked="0"/>
    </xf>
    <xf numFmtId="0" fontId="9" fillId="0" borderId="16" xfId="0" applyFont="1" applyFill="1" applyBorder="1" applyAlignment="1" applyProtection="1">
      <alignment horizontal="center" vertical="center" shrinkToFit="1"/>
      <protection locked="0"/>
    </xf>
    <xf numFmtId="0" fontId="9" fillId="0" borderId="17" xfId="0" applyFont="1" applyFill="1" applyBorder="1" applyAlignment="1" applyProtection="1">
      <alignment horizontal="center" vertical="center" shrinkToFit="1"/>
      <protection locked="0"/>
    </xf>
    <xf numFmtId="164" fontId="18" fillId="0" borderId="20" xfId="0" applyNumberFormat="1" applyFont="1" applyFill="1" applyBorder="1" applyAlignment="1" applyProtection="1">
      <alignment horizontal="center"/>
      <protection hidden="1"/>
    </xf>
    <xf numFmtId="164" fontId="18" fillId="0" borderId="21" xfId="0" applyNumberFormat="1" applyFont="1" applyFill="1" applyBorder="1" applyAlignment="1" applyProtection="1">
      <alignment horizontal="center"/>
      <protection hidden="1"/>
    </xf>
    <xf numFmtId="164" fontId="18" fillId="0" borderId="32" xfId="0" applyNumberFormat="1" applyFont="1" applyFill="1" applyBorder="1" applyAlignment="1" applyProtection="1">
      <alignment horizontal="center"/>
      <protection hidden="1"/>
    </xf>
    <xf numFmtId="164" fontId="18" fillId="4" borderId="77" xfId="0" applyNumberFormat="1" applyFont="1" applyFill="1" applyBorder="1" applyAlignment="1" applyProtection="1">
      <alignment horizontal="center"/>
      <protection locked="0"/>
    </xf>
    <xf numFmtId="164" fontId="18" fillId="4" borderId="78" xfId="0" applyNumberFormat="1" applyFont="1" applyFill="1" applyBorder="1" applyAlignment="1" applyProtection="1">
      <alignment horizontal="center"/>
      <protection locked="0"/>
    </xf>
    <xf numFmtId="164" fontId="18" fillId="4" borderId="79" xfId="0" applyNumberFormat="1" applyFont="1" applyFill="1" applyBorder="1" applyAlignment="1" applyProtection="1">
      <alignment horizontal="center"/>
      <protection locked="0"/>
    </xf>
    <xf numFmtId="164" fontId="18" fillId="0" borderId="42" xfId="0" applyNumberFormat="1" applyFont="1" applyFill="1" applyBorder="1" applyAlignment="1" applyProtection="1">
      <alignment horizontal="center"/>
      <protection hidden="1"/>
    </xf>
    <xf numFmtId="164" fontId="18" fillId="0" borderId="43" xfId="0" applyNumberFormat="1" applyFont="1" applyFill="1" applyBorder="1" applyAlignment="1" applyProtection="1">
      <alignment horizontal="center"/>
      <protection hidden="1"/>
    </xf>
    <xf numFmtId="164" fontId="18" fillId="0" borderId="44" xfId="0" applyNumberFormat="1" applyFont="1" applyFill="1" applyBorder="1" applyAlignment="1" applyProtection="1">
      <alignment horizontal="center"/>
      <protection hidden="1"/>
    </xf>
    <xf numFmtId="0" fontId="0" fillId="0" borderId="5" xfId="0" applyBorder="1" applyAlignment="1">
      <alignment horizontal="left"/>
    </xf>
    <xf numFmtId="0" fontId="0" fillId="0" borderId="6" xfId="0" applyBorder="1" applyAlignment="1">
      <alignment horizontal="left"/>
    </xf>
    <xf numFmtId="0" fontId="0" fillId="0" borderId="33" xfId="0" applyBorder="1" applyAlignment="1">
      <alignment horizontal="left"/>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33" xfId="0" applyFont="1" applyBorder="1" applyAlignment="1">
      <alignment horizontal="center" vertical="center"/>
    </xf>
    <xf numFmtId="0" fontId="22" fillId="0" borderId="0" xfId="0" applyFont="1" applyBorder="1" applyAlignment="1">
      <alignment horizontal="center"/>
    </xf>
    <xf numFmtId="0" fontId="22" fillId="0" borderId="3" xfId="0" applyFont="1" applyBorder="1" applyAlignment="1">
      <alignment horizontal="center"/>
    </xf>
    <xf numFmtId="0" fontId="0" fillId="0" borderId="80" xfId="0" applyBorder="1" applyAlignment="1">
      <alignment horizontal="left"/>
    </xf>
    <xf numFmtId="0" fontId="0" fillId="0" borderId="25" xfId="0" applyBorder="1" applyAlignment="1">
      <alignment horizontal="left"/>
    </xf>
    <xf numFmtId="0" fontId="0" fillId="0" borderId="81" xfId="0" applyBorder="1" applyAlignment="1">
      <alignment horizontal="left"/>
    </xf>
    <xf numFmtId="0" fontId="0" fillId="0" borderId="82" xfId="0" applyBorder="1" applyAlignment="1">
      <alignment horizontal="left"/>
    </xf>
    <xf numFmtId="0" fontId="0" fillId="0" borderId="1" xfId="0" applyBorder="1" applyAlignment="1">
      <alignment horizontal="left"/>
    </xf>
    <xf numFmtId="0" fontId="0" fillId="0" borderId="31" xfId="0" applyBorder="1" applyAlignment="1">
      <alignment horizontal="left"/>
    </xf>
    <xf numFmtId="0" fontId="20" fillId="0" borderId="80" xfId="0" applyFont="1" applyBorder="1" applyAlignment="1">
      <alignment horizontal="center"/>
    </xf>
    <xf numFmtId="0" fontId="20" fillId="0" borderId="81" xfId="0" applyFont="1" applyBorder="1" applyAlignment="1">
      <alignment horizontal="center"/>
    </xf>
    <xf numFmtId="0" fontId="20" fillId="0" borderId="2" xfId="0" applyFont="1" applyBorder="1" applyAlignment="1">
      <alignment horizontal="center" vertical="center"/>
    </xf>
    <xf numFmtId="0" fontId="23" fillId="0" borderId="0" xfId="0" applyFont="1" applyAlignment="1">
      <alignment horizontal="center"/>
    </xf>
    <xf numFmtId="0" fontId="20" fillId="0" borderId="6" xfId="0" applyFont="1" applyBorder="1" applyAlignment="1">
      <alignment horizontal="center"/>
    </xf>
    <xf numFmtId="0" fontId="2" fillId="0" borderId="1" xfId="2" applyNumberFormat="1" applyFont="1" applyBorder="1" applyAlignment="1" applyProtection="1">
      <alignment horizontal="center"/>
      <protection locked="0"/>
    </xf>
  </cellXfs>
  <cellStyles count="4">
    <cellStyle name="Comma" xfId="3" builtinId="3"/>
    <cellStyle name="Normal" xfId="0" builtinId="0"/>
    <cellStyle name="Normal 2" xfId="2" xr:uid="{00000000-0005-0000-0000-000001000000}"/>
    <cellStyle name="Percent" xfId="1"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753850" y="0"/>
          <a:ext cx="1895475"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1139824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4192250"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85750" y="47625"/>
          <a:ext cx="10858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60E31D01-34DD-49B5-89E4-0DC28A5319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01626"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AF803DDD-6660-4D2D-A54E-6B22AD5449D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508139" y="0"/>
          <a:ext cx="21127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029575" y="0"/>
          <a:ext cx="1733550"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75590" y="47625"/>
          <a:ext cx="1191260" cy="1166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2" name="Picture 1" descr="http://depedverify.appspot.com/img/logo.gif">
          <a:extLst>
            <a:ext uri="{FF2B5EF4-FFF2-40B4-BE49-F238E27FC236}">
              <a16:creationId xmlns:a16="http://schemas.microsoft.com/office/drawing/2014/main" id="{A56D4BE4-A674-43EF-989E-F80CD7793E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439150" y="1"/>
          <a:ext cx="1813485"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3" name="Picture 19">
          <a:extLst>
            <a:ext uri="{FF2B5EF4-FFF2-40B4-BE49-F238E27FC236}">
              <a16:creationId xmlns:a16="http://schemas.microsoft.com/office/drawing/2014/main" id="{AE79DBD8-AB1E-400E-B158-703A6A8360D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76224" y="47625"/>
          <a:ext cx="1206501" cy="1154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12701</xdr:colOff>
      <xdr:row>0</xdr:row>
      <xdr:rowOff>0</xdr:rowOff>
    </xdr:from>
    <xdr:to>
      <xdr:col>2</xdr:col>
      <xdr:colOff>6351</xdr:colOff>
      <xdr:row>2</xdr:row>
      <xdr:rowOff>159507</xdr:rowOff>
    </xdr:to>
    <xdr:pic>
      <xdr:nvPicPr>
        <xdr:cNvPr id="4" name="Picture 19">
          <a:extLst>
            <a:ext uri="{FF2B5EF4-FFF2-40B4-BE49-F238E27FC236}">
              <a16:creationId xmlns:a16="http://schemas.microsoft.com/office/drawing/2014/main" id="{29CDDDFA-92B1-43A8-A7BF-3B2C3A4A37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2701" y="0"/>
          <a:ext cx="927100" cy="883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387351</xdr:colOff>
      <xdr:row>0</xdr:row>
      <xdr:rowOff>88900</xdr:rowOff>
    </xdr:from>
    <xdr:to>
      <xdr:col>10</xdr:col>
      <xdr:colOff>387351</xdr:colOff>
      <xdr:row>1</xdr:row>
      <xdr:rowOff>336875</xdr:rowOff>
    </xdr:to>
    <xdr:pic>
      <xdr:nvPicPr>
        <xdr:cNvPr id="5" name="Picture 4" descr="http://depedverify.appspot.com/img/logo.gif">
          <a:extLst>
            <a:ext uri="{FF2B5EF4-FFF2-40B4-BE49-F238E27FC236}">
              <a16:creationId xmlns:a16="http://schemas.microsoft.com/office/drawing/2014/main" id="{FD08B7D1-C638-435B-8412-9E55DE5B88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5746751" y="88900"/>
          <a:ext cx="1492250" cy="54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topLeftCell="A61" zoomScale="70" zoomScaleNormal="70" workbookViewId="0">
      <selection activeCell="Z75" sqref="Z75"/>
    </sheetView>
  </sheetViews>
  <sheetFormatPr defaultColWidth="4.7265625" defaultRowHeight="14"/>
  <cols>
    <col min="1" max="1" width="4.1796875" style="16" customWidth="1"/>
    <col min="2" max="2" width="25" style="16" bestFit="1" customWidth="1"/>
    <col min="3" max="3" width="1.453125" style="17" customWidth="1"/>
    <col min="4" max="4" width="19.26953125" style="17" customWidth="1"/>
    <col min="5" max="5" width="3.26953125" style="17" customWidth="1"/>
    <col min="6" max="16" width="4.453125" style="16" customWidth="1"/>
    <col min="17" max="18" width="7.1796875" style="18" customWidth="1"/>
    <col min="19" max="29" width="4.453125" style="16" customWidth="1"/>
    <col min="30" max="31" width="7.1796875" style="18" customWidth="1"/>
    <col min="32" max="32" width="10.26953125" style="16" customWidth="1"/>
    <col min="33" max="35" width="7.1796875" style="18" customWidth="1"/>
    <col min="36" max="36" width="7.1796875" style="14" customWidth="1"/>
    <col min="37" max="39" width="4.7265625" style="19"/>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5" t="s">
        <v>0</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row>
    <row r="2" spans="1:58" ht="15" customHeight="1">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row>
    <row r="3" spans="1:58" ht="15" customHeight="1">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row>
    <row r="4" spans="1:58" ht="21" customHeight="1">
      <c r="B4" s="23"/>
      <c r="C4" s="230" t="s">
        <v>1</v>
      </c>
      <c r="D4" s="230"/>
      <c r="E4" s="230"/>
      <c r="F4" s="230"/>
      <c r="G4" s="231" t="s">
        <v>2</v>
      </c>
      <c r="H4" s="231"/>
      <c r="I4" s="231"/>
      <c r="J4" s="231"/>
      <c r="L4" s="232" t="s">
        <v>3</v>
      </c>
      <c r="M4" s="232"/>
      <c r="N4" s="232"/>
      <c r="O4" s="233" t="s">
        <v>4</v>
      </c>
      <c r="P4" s="234"/>
      <c r="Q4" s="234"/>
      <c r="R4" s="235"/>
      <c r="S4" s="36"/>
      <c r="T4" s="236"/>
      <c r="U4" s="236"/>
      <c r="V4" s="236"/>
      <c r="W4" s="236"/>
      <c r="X4" s="237"/>
      <c r="Y4" s="237"/>
      <c r="Z4" s="237"/>
      <c r="AA4" s="237"/>
      <c r="AB4" s="237"/>
      <c r="AC4" s="237"/>
      <c r="AE4" s="19"/>
      <c r="AF4" s="36"/>
      <c r="AG4" s="36"/>
      <c r="AH4" s="36"/>
      <c r="AI4" s="36"/>
      <c r="AJ4" s="36"/>
      <c r="AK4" s="36"/>
      <c r="AL4" s="36"/>
      <c r="AM4" s="36"/>
      <c r="AN4" s="36"/>
    </row>
    <row r="5" spans="1:58" ht="21" customHeight="1">
      <c r="B5" s="230" t="s">
        <v>5</v>
      </c>
      <c r="C5" s="230"/>
      <c r="D5" s="230"/>
      <c r="E5" s="230"/>
      <c r="F5" s="230"/>
      <c r="G5" s="238" t="s">
        <v>6</v>
      </c>
      <c r="H5" s="239"/>
      <c r="I5" s="239"/>
      <c r="J5" s="239"/>
      <c r="K5" s="239"/>
      <c r="L5" s="239"/>
      <c r="M5" s="239"/>
      <c r="N5" s="239"/>
      <c r="O5" s="239"/>
      <c r="P5" s="239"/>
      <c r="Q5" s="239"/>
      <c r="R5" s="240"/>
      <c r="T5" s="236" t="s">
        <v>7</v>
      </c>
      <c r="U5" s="236"/>
      <c r="V5" s="236"/>
      <c r="W5" s="236"/>
      <c r="X5" s="233">
        <v>303449</v>
      </c>
      <c r="Y5" s="234"/>
      <c r="Z5" s="234"/>
      <c r="AA5" s="234"/>
      <c r="AB5" s="234"/>
      <c r="AC5" s="235"/>
      <c r="AD5" s="241" t="s">
        <v>8</v>
      </c>
      <c r="AE5" s="236"/>
      <c r="AF5" s="242"/>
      <c r="AG5" s="233" t="s">
        <v>147</v>
      </c>
      <c r="AH5" s="234"/>
      <c r="AI5" s="235"/>
      <c r="AJ5" s="165"/>
      <c r="AK5" s="36"/>
      <c r="AL5" s="36"/>
      <c r="AM5" s="36"/>
      <c r="AN5" s="36"/>
    </row>
    <row r="6" spans="1:58" ht="14.5" thickBot="1"/>
    <row r="7" spans="1:58" s="13" customFormat="1" ht="55.5" customHeight="1" thickBot="1">
      <c r="A7" s="243"/>
      <c r="B7" s="70"/>
      <c r="C7" s="70"/>
      <c r="D7" s="70"/>
      <c r="E7" s="71"/>
      <c r="F7" s="243" t="s">
        <v>9</v>
      </c>
      <c r="G7" s="70"/>
      <c r="H7" s="70"/>
      <c r="I7" s="70"/>
      <c r="J7" s="70"/>
      <c r="K7" s="244" t="s">
        <v>184</v>
      </c>
      <c r="L7" s="244"/>
      <c r="M7" s="244"/>
      <c r="N7" s="244"/>
      <c r="O7" s="244"/>
      <c r="P7" s="245"/>
      <c r="Q7" s="246" t="s">
        <v>10</v>
      </c>
      <c r="R7" s="246"/>
      <c r="S7" s="244" t="s">
        <v>63</v>
      </c>
      <c r="T7" s="244"/>
      <c r="U7" s="244"/>
      <c r="V7" s="244"/>
      <c r="W7" s="244"/>
      <c r="X7" s="244"/>
      <c r="Y7" s="244"/>
      <c r="Z7" s="244"/>
      <c r="AA7" s="244"/>
      <c r="AB7" s="245"/>
      <c r="AC7" s="243" t="s">
        <v>11</v>
      </c>
      <c r="AD7" s="70"/>
      <c r="AE7" s="70"/>
      <c r="AF7" s="70"/>
      <c r="AG7" s="335" t="s">
        <v>12</v>
      </c>
      <c r="AH7" s="335"/>
      <c r="AI7" s="335"/>
      <c r="AJ7" s="336"/>
      <c r="AN7" s="52"/>
      <c r="AO7" s="52"/>
      <c r="AP7" s="52"/>
      <c r="AQ7" s="52"/>
      <c r="AR7" s="52"/>
      <c r="AS7" s="52"/>
      <c r="AT7" s="52"/>
      <c r="AU7" s="52"/>
      <c r="AV7" s="52"/>
      <c r="AW7" s="52"/>
      <c r="AX7" s="52"/>
      <c r="AY7" s="52"/>
      <c r="AZ7" s="52"/>
      <c r="BA7" s="52"/>
      <c r="BB7" s="52"/>
      <c r="BC7" s="52"/>
      <c r="BD7" s="52"/>
    </row>
    <row r="8" spans="1:58" s="14" customFormat="1" ht="68.25" customHeight="1" thickBot="1">
      <c r="A8" s="68"/>
      <c r="B8" s="247" t="s">
        <v>13</v>
      </c>
      <c r="C8" s="248"/>
      <c r="D8" s="248"/>
      <c r="E8" s="249"/>
      <c r="F8" s="250"/>
      <c r="G8" s="251"/>
      <c r="H8" s="251"/>
      <c r="I8" s="251"/>
      <c r="J8" s="251"/>
      <c r="K8" s="251"/>
      <c r="L8" s="251"/>
      <c r="M8" s="251"/>
      <c r="N8" s="251"/>
      <c r="O8" s="251"/>
      <c r="P8" s="265"/>
      <c r="Q8" s="163"/>
      <c r="R8" s="163"/>
      <c r="S8" s="251"/>
      <c r="T8" s="251"/>
      <c r="U8" s="251"/>
      <c r="V8" s="251"/>
      <c r="W8" s="251"/>
      <c r="X8" s="251"/>
      <c r="Y8" s="251"/>
      <c r="Z8" s="251"/>
      <c r="AA8" s="251"/>
      <c r="AB8" s="251"/>
      <c r="AC8" s="265"/>
      <c r="AD8" s="163"/>
      <c r="AE8" s="163"/>
      <c r="AF8" s="164"/>
      <c r="AG8" s="163"/>
      <c r="AH8" s="163"/>
      <c r="AI8" s="166"/>
      <c r="AJ8" s="167"/>
    </row>
    <row r="9" spans="1:58" s="14" customFormat="1" ht="18" hidden="1" customHeight="1">
      <c r="A9" s="151"/>
      <c r="B9" s="252"/>
      <c r="C9" s="253"/>
      <c r="D9" s="253"/>
      <c r="E9" s="254"/>
      <c r="F9" s="151"/>
      <c r="G9" s="46"/>
      <c r="H9" s="46"/>
      <c r="I9" s="46"/>
      <c r="J9" s="46"/>
      <c r="K9" s="46"/>
      <c r="L9" s="46"/>
      <c r="M9" s="46"/>
      <c r="N9" s="46"/>
      <c r="O9" s="46"/>
      <c r="P9" s="266"/>
      <c r="Q9" s="44"/>
      <c r="R9" s="45"/>
      <c r="S9" s="46"/>
      <c r="T9" s="46"/>
      <c r="U9" s="46"/>
      <c r="V9" s="46"/>
      <c r="W9" s="46"/>
      <c r="X9" s="46"/>
      <c r="Y9" s="46"/>
      <c r="Z9" s="46"/>
      <c r="AA9" s="46"/>
      <c r="AB9" s="46"/>
      <c r="AC9" s="266"/>
      <c r="AD9" s="44"/>
      <c r="AE9" s="45"/>
      <c r="AF9" s="46"/>
      <c r="AG9" s="44"/>
      <c r="AH9" s="45"/>
      <c r="AI9" s="55"/>
      <c r="AJ9" s="55"/>
      <c r="AN9" s="337"/>
      <c r="AO9" s="337"/>
      <c r="AP9" s="337"/>
      <c r="AQ9" s="337"/>
      <c r="AR9" s="337"/>
      <c r="AS9" s="337"/>
      <c r="AT9" s="337"/>
      <c r="AU9" s="337"/>
      <c r="AV9" s="337"/>
      <c r="AW9" s="337"/>
      <c r="AX9" s="337"/>
      <c r="AY9" s="337"/>
      <c r="AZ9" s="337"/>
      <c r="BA9" s="337"/>
      <c r="BB9" s="337"/>
      <c r="BC9" s="337"/>
      <c r="BD9" s="337"/>
      <c r="BE9" s="337"/>
      <c r="BF9" s="337"/>
    </row>
    <row r="10" spans="1:58" s="15" customFormat="1" ht="18" hidden="1" customHeight="1">
      <c r="A10" s="74"/>
      <c r="B10" s="255"/>
      <c r="C10" s="256"/>
      <c r="D10" s="256"/>
      <c r="E10" s="257"/>
      <c r="F10" s="152"/>
      <c r="G10" s="48"/>
      <c r="H10" s="48"/>
      <c r="I10" s="48"/>
      <c r="J10" s="48"/>
      <c r="K10" s="48"/>
      <c r="L10" s="48"/>
      <c r="M10" s="48"/>
      <c r="N10" s="48"/>
      <c r="O10" s="48"/>
      <c r="P10" s="161"/>
      <c r="Q10" s="47"/>
      <c r="R10" s="47"/>
      <c r="S10" s="48"/>
      <c r="T10" s="48"/>
      <c r="U10" s="48"/>
      <c r="V10" s="48"/>
      <c r="W10" s="48"/>
      <c r="X10" s="48"/>
      <c r="Y10" s="48"/>
      <c r="Z10" s="48"/>
      <c r="AA10" s="48"/>
      <c r="AB10" s="48"/>
      <c r="AC10" s="161"/>
      <c r="AD10" s="47"/>
      <c r="AE10" s="47"/>
      <c r="AF10" s="48"/>
      <c r="AG10" s="47"/>
      <c r="AH10" s="47"/>
      <c r="AI10" s="47"/>
      <c r="AJ10" s="56"/>
      <c r="AL10" s="57"/>
      <c r="AM10" s="57"/>
      <c r="AN10" s="58"/>
      <c r="AO10" s="59"/>
      <c r="AP10" s="59"/>
      <c r="AQ10" s="59"/>
      <c r="AR10" s="59"/>
      <c r="AS10" s="59"/>
      <c r="AT10" s="59"/>
      <c r="AU10" s="59"/>
      <c r="AV10" s="59"/>
      <c r="AW10" s="59"/>
      <c r="AX10" s="59"/>
      <c r="AY10" s="59"/>
      <c r="AZ10" s="59"/>
      <c r="BA10" s="59"/>
      <c r="BB10" s="59"/>
      <c r="BC10" s="59"/>
      <c r="BD10" s="59"/>
      <c r="BE10" s="59"/>
      <c r="BF10" s="59"/>
    </row>
    <row r="11" spans="1:58" s="15" customFormat="1" ht="18" customHeight="1" thickBot="1">
      <c r="A11" s="24"/>
      <c r="B11" s="258" t="s">
        <v>14</v>
      </c>
      <c r="C11" s="259"/>
      <c r="D11" s="259"/>
      <c r="E11" s="260"/>
      <c r="F11" s="152"/>
      <c r="G11" s="48"/>
      <c r="H11" s="48"/>
      <c r="I11" s="48"/>
      <c r="J11" s="48"/>
      <c r="K11" s="48"/>
      <c r="L11" s="48"/>
      <c r="M11" s="48"/>
      <c r="N11" s="48"/>
      <c r="O11" s="48"/>
      <c r="P11" s="161"/>
      <c r="Q11" s="47"/>
      <c r="R11" s="47"/>
      <c r="S11" s="48"/>
      <c r="T11" s="48"/>
      <c r="U11" s="48"/>
      <c r="V11" s="48"/>
      <c r="W11" s="48"/>
      <c r="X11" s="48"/>
      <c r="Y11" s="48"/>
      <c r="Z11" s="48"/>
      <c r="AA11" s="48"/>
      <c r="AB11" s="48"/>
      <c r="AC11" s="161"/>
      <c r="AD11" s="47"/>
      <c r="AE11" s="47"/>
      <c r="AF11" s="48"/>
      <c r="AG11" s="47"/>
      <c r="AH11" s="47"/>
      <c r="AI11" s="47"/>
      <c r="AJ11" s="56"/>
      <c r="AL11" s="57"/>
      <c r="AM11" s="57"/>
      <c r="AN11" s="58"/>
      <c r="AO11" s="59"/>
      <c r="AP11" s="59"/>
      <c r="AQ11" s="59"/>
      <c r="AR11" s="59"/>
      <c r="AS11" s="59"/>
      <c r="AT11" s="59"/>
      <c r="AU11" s="59"/>
      <c r="AV11" s="59"/>
      <c r="AW11" s="59"/>
      <c r="AX11" s="59"/>
      <c r="AY11" s="59"/>
      <c r="AZ11" s="59"/>
      <c r="BA11" s="59"/>
      <c r="BB11" s="59"/>
      <c r="BC11" s="59"/>
      <c r="BD11" s="59"/>
      <c r="BE11" s="59"/>
      <c r="BF11" s="59"/>
    </row>
    <row r="12" spans="1:58" ht="18" customHeight="1">
      <c r="A12" s="153">
        <v>1</v>
      </c>
      <c r="B12" s="224" t="s">
        <v>148</v>
      </c>
      <c r="C12" s="225"/>
      <c r="D12" s="225"/>
      <c r="E12" s="33">
        <v>0</v>
      </c>
      <c r="F12" s="154"/>
      <c r="G12" s="50"/>
      <c r="H12" s="50"/>
      <c r="I12" s="50"/>
      <c r="J12" s="50"/>
      <c r="K12" s="50"/>
      <c r="L12" s="50"/>
      <c r="M12" s="50"/>
      <c r="N12" s="50"/>
      <c r="O12" s="50"/>
      <c r="P12" s="162"/>
      <c r="Q12" s="47"/>
      <c r="R12" s="47"/>
      <c r="S12" s="50"/>
      <c r="T12" s="50"/>
      <c r="U12" s="50"/>
      <c r="V12" s="50"/>
      <c r="W12" s="50"/>
      <c r="X12" s="50"/>
      <c r="Y12" s="50"/>
      <c r="Z12" s="50"/>
      <c r="AA12" s="50"/>
      <c r="AB12" s="50"/>
      <c r="AC12" s="162"/>
      <c r="AD12" s="47"/>
      <c r="AE12" s="47"/>
      <c r="AF12" s="50"/>
      <c r="AG12" s="47"/>
      <c r="AH12" s="47"/>
      <c r="AI12" s="47"/>
      <c r="AJ12" s="56"/>
      <c r="AL12" s="50"/>
      <c r="AN12" s="338"/>
      <c r="AO12" s="338"/>
      <c r="AP12" s="338"/>
      <c r="AQ12" s="338"/>
      <c r="AR12" s="338"/>
      <c r="AS12" s="338"/>
      <c r="AT12" s="338"/>
      <c r="AU12" s="338"/>
      <c r="AV12" s="338"/>
      <c r="AW12" s="338"/>
      <c r="AX12" s="338"/>
      <c r="AY12" s="338"/>
      <c r="AZ12" s="338"/>
      <c r="BA12" s="338"/>
      <c r="BB12" s="338"/>
      <c r="BC12" s="338"/>
      <c r="BD12" s="338"/>
      <c r="BE12" s="338"/>
      <c r="BF12" s="338"/>
    </row>
    <row r="13" spans="1:58" ht="18" customHeight="1">
      <c r="A13" s="155">
        <v>2</v>
      </c>
      <c r="B13" s="226" t="s">
        <v>149</v>
      </c>
      <c r="C13" s="227"/>
      <c r="D13" s="227"/>
      <c r="E13" s="33">
        <v>0</v>
      </c>
      <c r="F13" s="154"/>
      <c r="G13" s="50"/>
      <c r="H13" s="50"/>
      <c r="I13" s="50"/>
      <c r="J13" s="50"/>
      <c r="K13" s="50"/>
      <c r="L13" s="50"/>
      <c r="M13" s="50"/>
      <c r="N13" s="50"/>
      <c r="O13" s="50"/>
      <c r="P13" s="162"/>
      <c r="Q13" s="47"/>
      <c r="R13" s="47"/>
      <c r="S13" s="50"/>
      <c r="T13" s="50"/>
      <c r="U13" s="50"/>
      <c r="V13" s="50"/>
      <c r="W13" s="50"/>
      <c r="X13" s="50"/>
      <c r="Y13" s="50"/>
      <c r="Z13" s="50"/>
      <c r="AA13" s="50"/>
      <c r="AB13" s="50"/>
      <c r="AC13" s="162"/>
      <c r="AD13" s="47"/>
      <c r="AE13" s="47"/>
      <c r="AF13" s="50"/>
      <c r="AG13" s="47"/>
      <c r="AH13" s="47"/>
      <c r="AI13" s="47"/>
      <c r="AJ13" s="56"/>
      <c r="AL13" s="50"/>
      <c r="AN13" s="338"/>
      <c r="AO13" s="338"/>
      <c r="AP13" s="338"/>
      <c r="AQ13" s="338"/>
      <c r="AR13" s="338"/>
      <c r="AS13" s="338"/>
      <c r="AT13" s="338"/>
      <c r="AU13" s="338"/>
      <c r="AV13" s="338"/>
      <c r="AW13" s="338"/>
      <c r="AX13" s="338"/>
      <c r="AY13" s="338"/>
      <c r="AZ13" s="338"/>
      <c r="BA13" s="338"/>
      <c r="BB13" s="338"/>
      <c r="BC13" s="338"/>
      <c r="BD13" s="338"/>
      <c r="BE13" s="338"/>
      <c r="BF13" s="338"/>
    </row>
    <row r="14" spans="1:58" ht="18" customHeight="1">
      <c r="A14" s="155">
        <v>3</v>
      </c>
      <c r="B14" s="226" t="s">
        <v>150</v>
      </c>
      <c r="C14" s="227"/>
      <c r="D14" s="227"/>
      <c r="E14" s="33">
        <v>0</v>
      </c>
      <c r="F14" s="154"/>
      <c r="G14" s="50"/>
      <c r="H14" s="50"/>
      <c r="I14" s="50"/>
      <c r="J14" s="50"/>
      <c r="K14" s="50"/>
      <c r="L14" s="50"/>
      <c r="M14" s="50"/>
      <c r="N14" s="50"/>
      <c r="O14" s="50"/>
      <c r="P14" s="162"/>
      <c r="Q14" s="47"/>
      <c r="R14" s="47"/>
      <c r="S14" s="50"/>
      <c r="T14" s="50"/>
      <c r="U14" s="50"/>
      <c r="V14" s="50"/>
      <c r="W14" s="50"/>
      <c r="X14" s="50"/>
      <c r="Y14" s="50"/>
      <c r="Z14" s="50"/>
      <c r="AA14" s="50"/>
      <c r="AB14" s="50"/>
      <c r="AC14" s="162"/>
      <c r="AD14" s="47"/>
      <c r="AE14" s="47"/>
      <c r="AF14" s="50"/>
      <c r="AG14" s="47"/>
      <c r="AH14" s="47"/>
      <c r="AI14" s="47"/>
      <c r="AJ14" s="56"/>
      <c r="AL14" s="50"/>
      <c r="AN14" s="338"/>
      <c r="AO14" s="338"/>
      <c r="AP14" s="338"/>
      <c r="AQ14" s="338"/>
      <c r="AR14" s="338"/>
      <c r="AS14" s="338"/>
      <c r="AT14" s="338"/>
      <c r="AU14" s="338"/>
      <c r="AV14" s="338"/>
      <c r="AW14" s="338"/>
      <c r="AX14" s="338"/>
      <c r="AY14" s="338"/>
      <c r="AZ14" s="338"/>
      <c r="BA14" s="338"/>
      <c r="BB14" s="338"/>
      <c r="BC14" s="338"/>
      <c r="BD14" s="338"/>
      <c r="BE14" s="338"/>
      <c r="BF14" s="338"/>
    </row>
    <row r="15" spans="1:58" ht="18" customHeight="1">
      <c r="A15" s="155">
        <v>4</v>
      </c>
      <c r="B15" s="226" t="s">
        <v>151</v>
      </c>
      <c r="C15" s="227"/>
      <c r="D15" s="227"/>
      <c r="E15" s="33">
        <v>0</v>
      </c>
      <c r="F15" s="154"/>
      <c r="G15" s="50"/>
      <c r="H15" s="50"/>
      <c r="I15" s="50"/>
      <c r="J15" s="50"/>
      <c r="K15" s="50"/>
      <c r="L15" s="50"/>
      <c r="M15" s="50"/>
      <c r="N15" s="50"/>
      <c r="O15" s="50"/>
      <c r="P15" s="162"/>
      <c r="Q15" s="47"/>
      <c r="R15" s="47"/>
      <c r="S15" s="50"/>
      <c r="T15" s="50"/>
      <c r="U15" s="50"/>
      <c r="V15" s="50"/>
      <c r="W15" s="50"/>
      <c r="X15" s="50"/>
      <c r="Y15" s="50"/>
      <c r="Z15" s="50"/>
      <c r="AA15" s="50"/>
      <c r="AB15" s="50"/>
      <c r="AC15" s="162"/>
      <c r="AD15" s="47"/>
      <c r="AE15" s="47"/>
      <c r="AF15" s="50"/>
      <c r="AG15" s="47"/>
      <c r="AH15" s="47"/>
      <c r="AI15" s="47"/>
      <c r="AJ15" s="56"/>
      <c r="AL15" s="50"/>
      <c r="AN15" s="338"/>
      <c r="AO15" s="338"/>
      <c r="AP15" s="338"/>
      <c r="AQ15" s="338"/>
      <c r="AR15" s="338"/>
      <c r="AS15" s="338"/>
      <c r="AT15" s="338"/>
      <c r="AU15" s="338"/>
      <c r="AV15" s="338"/>
      <c r="AW15" s="338"/>
      <c r="AX15" s="338"/>
      <c r="AY15" s="338"/>
      <c r="AZ15" s="338"/>
      <c r="BA15" s="338"/>
      <c r="BB15" s="338"/>
      <c r="BC15" s="338"/>
      <c r="BD15" s="338"/>
      <c r="BE15" s="338"/>
      <c r="BF15" s="338"/>
    </row>
    <row r="16" spans="1:58" ht="18" customHeight="1">
      <c r="A16" s="155">
        <v>5</v>
      </c>
      <c r="B16" s="226" t="s">
        <v>185</v>
      </c>
      <c r="C16" s="227"/>
      <c r="D16" s="227"/>
      <c r="E16" s="33">
        <v>0</v>
      </c>
      <c r="F16" s="154"/>
      <c r="G16" s="50"/>
      <c r="H16" s="50"/>
      <c r="I16" s="50"/>
      <c r="J16" s="50"/>
      <c r="K16" s="50"/>
      <c r="L16" s="50"/>
      <c r="M16" s="50"/>
      <c r="N16" s="50"/>
      <c r="O16" s="50"/>
      <c r="P16" s="162"/>
      <c r="Q16" s="47"/>
      <c r="R16" s="47"/>
      <c r="S16" s="50"/>
      <c r="T16" s="50"/>
      <c r="U16" s="50"/>
      <c r="V16" s="50"/>
      <c r="W16" s="50"/>
      <c r="X16" s="50"/>
      <c r="Y16" s="50"/>
      <c r="Z16" s="50"/>
      <c r="AA16" s="50"/>
      <c r="AB16" s="50"/>
      <c r="AC16" s="162"/>
      <c r="AD16" s="47"/>
      <c r="AE16" s="47"/>
      <c r="AF16" s="50"/>
      <c r="AG16" s="47"/>
      <c r="AH16" s="47"/>
      <c r="AI16" s="47"/>
      <c r="AJ16" s="56"/>
      <c r="AL16" s="50"/>
      <c r="AN16" s="338"/>
      <c r="AO16" s="338"/>
      <c r="AP16" s="338"/>
      <c r="AQ16" s="338"/>
      <c r="AR16" s="338"/>
      <c r="AS16" s="338"/>
      <c r="AT16" s="338"/>
      <c r="AU16" s="338"/>
      <c r="AV16" s="338"/>
      <c r="AW16" s="338"/>
      <c r="AX16" s="338"/>
      <c r="AY16" s="338"/>
      <c r="AZ16" s="338"/>
      <c r="BA16" s="338"/>
      <c r="BB16" s="338"/>
      <c r="BC16" s="338"/>
      <c r="BD16" s="338"/>
      <c r="BE16" s="338"/>
      <c r="BF16" s="338"/>
    </row>
    <row r="17" spans="1:58" ht="18" customHeight="1">
      <c r="A17" s="155">
        <v>6</v>
      </c>
      <c r="B17" s="226" t="s">
        <v>152</v>
      </c>
      <c r="C17" s="227"/>
      <c r="D17" s="227"/>
      <c r="E17" s="33">
        <v>0</v>
      </c>
      <c r="F17" s="154"/>
      <c r="G17" s="50"/>
      <c r="H17" s="50"/>
      <c r="I17" s="50"/>
      <c r="J17" s="50"/>
      <c r="K17" s="50"/>
      <c r="L17" s="50"/>
      <c r="M17" s="50"/>
      <c r="N17" s="50"/>
      <c r="O17" s="50"/>
      <c r="P17" s="162"/>
      <c r="Q17" s="47"/>
      <c r="R17" s="47"/>
      <c r="S17" s="50"/>
      <c r="T17" s="50"/>
      <c r="U17" s="50"/>
      <c r="V17" s="50"/>
      <c r="W17" s="50"/>
      <c r="X17" s="50"/>
      <c r="Y17" s="50"/>
      <c r="Z17" s="50"/>
      <c r="AA17" s="50"/>
      <c r="AB17" s="50"/>
      <c r="AC17" s="162"/>
      <c r="AD17" s="47"/>
      <c r="AE17" s="47"/>
      <c r="AF17" s="50"/>
      <c r="AG17" s="47"/>
      <c r="AH17" s="47"/>
      <c r="AI17" s="47"/>
      <c r="AJ17" s="56"/>
      <c r="AL17" s="50"/>
      <c r="AN17" s="338"/>
      <c r="AO17" s="338"/>
      <c r="AP17" s="338"/>
      <c r="AQ17" s="338"/>
      <c r="AR17" s="338"/>
      <c r="AS17" s="338"/>
      <c r="AT17" s="338"/>
      <c r="AU17" s="338"/>
      <c r="AV17" s="338"/>
      <c r="AW17" s="338"/>
      <c r="AX17" s="338"/>
      <c r="AY17" s="338"/>
      <c r="AZ17" s="338"/>
      <c r="BA17" s="338"/>
      <c r="BB17" s="338"/>
      <c r="BC17" s="338"/>
      <c r="BD17" s="338"/>
      <c r="BE17" s="338"/>
      <c r="BF17" s="338"/>
    </row>
    <row r="18" spans="1:58" ht="18" customHeight="1">
      <c r="A18" s="155">
        <v>7</v>
      </c>
      <c r="B18" s="227" t="s">
        <v>153</v>
      </c>
      <c r="C18" s="228"/>
      <c r="D18" s="228"/>
      <c r="E18" s="33">
        <v>0</v>
      </c>
      <c r="F18" s="154"/>
      <c r="G18" s="50"/>
      <c r="H18" s="50"/>
      <c r="I18" s="50"/>
      <c r="J18" s="50"/>
      <c r="K18" s="50"/>
      <c r="L18" s="50"/>
      <c r="M18" s="50"/>
      <c r="N18" s="50"/>
      <c r="O18" s="50"/>
      <c r="P18" s="162"/>
      <c r="Q18" s="47"/>
      <c r="R18" s="47"/>
      <c r="S18" s="50"/>
      <c r="T18" s="50"/>
      <c r="U18" s="50"/>
      <c r="V18" s="50"/>
      <c r="W18" s="50"/>
      <c r="X18" s="50"/>
      <c r="Y18" s="50"/>
      <c r="Z18" s="50"/>
      <c r="AA18" s="50"/>
      <c r="AB18" s="50"/>
      <c r="AC18" s="162"/>
      <c r="AD18" s="47"/>
      <c r="AE18" s="47"/>
      <c r="AF18" s="50"/>
      <c r="AG18" s="47"/>
      <c r="AH18" s="47"/>
      <c r="AI18" s="47"/>
      <c r="AJ18" s="56"/>
      <c r="AL18" s="50"/>
      <c r="AN18" s="338"/>
      <c r="AO18" s="338"/>
      <c r="AP18" s="338"/>
      <c r="AQ18" s="338"/>
      <c r="AR18" s="338"/>
      <c r="AS18" s="338"/>
      <c r="AT18" s="338"/>
      <c r="AU18" s="338"/>
      <c r="AV18" s="338"/>
      <c r="AW18" s="338"/>
      <c r="AX18" s="338"/>
      <c r="AY18" s="338"/>
      <c r="AZ18" s="338"/>
      <c r="BA18" s="338"/>
      <c r="BB18" s="338"/>
      <c r="BC18" s="338"/>
      <c r="BD18" s="338"/>
      <c r="BE18" s="338"/>
      <c r="BF18" s="338"/>
    </row>
    <row r="19" spans="1:58" ht="18" customHeight="1">
      <c r="A19" s="155">
        <v>8</v>
      </c>
      <c r="B19" s="227" t="s">
        <v>154</v>
      </c>
      <c r="C19" s="228"/>
      <c r="D19" s="228"/>
      <c r="E19" s="33">
        <v>0</v>
      </c>
      <c r="F19" s="154"/>
      <c r="G19" s="50"/>
      <c r="H19" s="50"/>
      <c r="I19" s="50"/>
      <c r="J19" s="50"/>
      <c r="K19" s="50"/>
      <c r="L19" s="50"/>
      <c r="M19" s="50"/>
      <c r="N19" s="50"/>
      <c r="O19" s="50"/>
      <c r="P19" s="162"/>
      <c r="Q19" s="47"/>
      <c r="R19" s="47"/>
      <c r="S19" s="50"/>
      <c r="T19" s="50"/>
      <c r="U19" s="50"/>
      <c r="V19" s="50"/>
      <c r="W19" s="50"/>
      <c r="X19" s="50"/>
      <c r="Y19" s="50"/>
      <c r="Z19" s="50"/>
      <c r="AA19" s="50"/>
      <c r="AB19" s="50"/>
      <c r="AC19" s="162"/>
      <c r="AD19" s="47"/>
      <c r="AE19" s="47"/>
      <c r="AF19" s="50"/>
      <c r="AG19" s="47"/>
      <c r="AH19" s="47"/>
      <c r="AI19" s="47"/>
      <c r="AJ19" s="56"/>
      <c r="AL19" s="50"/>
      <c r="AN19" s="338"/>
      <c r="AO19" s="338"/>
      <c r="AP19" s="338"/>
      <c r="AQ19" s="338"/>
      <c r="AR19" s="338"/>
      <c r="AS19" s="338"/>
      <c r="AT19" s="338"/>
      <c r="AU19" s="338"/>
      <c r="AV19" s="338"/>
      <c r="AW19" s="338"/>
      <c r="AX19" s="338"/>
      <c r="AY19" s="338"/>
      <c r="AZ19" s="338"/>
      <c r="BA19" s="338"/>
      <c r="BB19" s="338"/>
      <c r="BC19" s="338"/>
      <c r="BD19" s="338"/>
      <c r="BE19" s="338"/>
      <c r="BF19" s="338"/>
    </row>
    <row r="20" spans="1:58" ht="18" customHeight="1">
      <c r="A20" s="155">
        <v>9</v>
      </c>
      <c r="B20" s="227" t="s">
        <v>155</v>
      </c>
      <c r="C20" s="228"/>
      <c r="D20" s="228"/>
      <c r="E20" s="33">
        <v>0</v>
      </c>
      <c r="F20" s="154"/>
      <c r="G20" s="50"/>
      <c r="H20" s="50"/>
      <c r="I20" s="50"/>
      <c r="J20" s="50"/>
      <c r="K20" s="50"/>
      <c r="L20" s="50"/>
      <c r="M20" s="50"/>
      <c r="N20" s="50"/>
      <c r="O20" s="50"/>
      <c r="P20" s="162"/>
      <c r="Q20" s="47"/>
      <c r="R20" s="47"/>
      <c r="S20" s="50"/>
      <c r="T20" s="50"/>
      <c r="U20" s="50"/>
      <c r="V20" s="50"/>
      <c r="W20" s="50"/>
      <c r="X20" s="50"/>
      <c r="Y20" s="50"/>
      <c r="Z20" s="50"/>
      <c r="AA20" s="50"/>
      <c r="AB20" s="50"/>
      <c r="AC20" s="162"/>
      <c r="AD20" s="47"/>
      <c r="AE20" s="47"/>
      <c r="AF20" s="50"/>
      <c r="AG20" s="47"/>
      <c r="AH20" s="47"/>
      <c r="AI20" s="47"/>
      <c r="AJ20" s="56"/>
      <c r="AL20" s="50"/>
      <c r="AN20" s="340"/>
      <c r="AO20" s="340"/>
      <c r="AP20" s="340"/>
      <c r="AQ20" s="340"/>
      <c r="AR20" s="340"/>
      <c r="AS20" s="340"/>
      <c r="AT20" s="340"/>
      <c r="AU20" s="340"/>
      <c r="AV20" s="340"/>
      <c r="AW20" s="340"/>
      <c r="AX20" s="340"/>
      <c r="AY20" s="340"/>
      <c r="AZ20" s="340"/>
      <c r="BA20" s="340"/>
      <c r="BB20" s="340"/>
      <c r="BC20" s="340"/>
      <c r="BD20" s="340"/>
      <c r="BE20" s="340"/>
      <c r="BF20" s="340"/>
    </row>
    <row r="21" spans="1:58" ht="18" customHeight="1">
      <c r="A21" s="155">
        <v>10</v>
      </c>
      <c r="B21" s="227" t="s">
        <v>156</v>
      </c>
      <c r="C21" s="228"/>
      <c r="D21" s="228"/>
      <c r="E21" s="33">
        <v>0</v>
      </c>
      <c r="F21" s="154"/>
      <c r="G21" s="50"/>
      <c r="H21" s="50"/>
      <c r="I21" s="50"/>
      <c r="J21" s="50"/>
      <c r="K21" s="50"/>
      <c r="L21" s="50"/>
      <c r="M21" s="50"/>
      <c r="N21" s="50"/>
      <c r="O21" s="50"/>
      <c r="P21" s="162"/>
      <c r="Q21" s="47"/>
      <c r="R21" s="47"/>
      <c r="S21" s="50"/>
      <c r="T21" s="50"/>
      <c r="U21" s="50"/>
      <c r="V21" s="50"/>
      <c r="W21" s="50"/>
      <c r="X21" s="50"/>
      <c r="Y21" s="50"/>
      <c r="Z21" s="50"/>
      <c r="AA21" s="50"/>
      <c r="AB21" s="50"/>
      <c r="AC21" s="162"/>
      <c r="AD21" s="47"/>
      <c r="AE21" s="47"/>
      <c r="AF21" s="50"/>
      <c r="AG21" s="47"/>
      <c r="AH21" s="47"/>
      <c r="AI21" s="47"/>
      <c r="AJ21" s="56"/>
      <c r="AL21" s="50"/>
      <c r="AN21" s="340"/>
      <c r="AO21" s="340"/>
      <c r="AP21" s="340"/>
      <c r="AQ21" s="340"/>
      <c r="AR21" s="340"/>
      <c r="AS21" s="340"/>
      <c r="AT21" s="340"/>
      <c r="AU21" s="340"/>
      <c r="AV21" s="340"/>
      <c r="AW21" s="340"/>
      <c r="AX21" s="340"/>
      <c r="AY21" s="340"/>
      <c r="AZ21" s="340"/>
      <c r="BA21" s="340"/>
      <c r="BB21" s="340"/>
      <c r="BC21" s="340"/>
      <c r="BD21" s="340"/>
      <c r="BE21" s="340"/>
      <c r="BF21" s="340"/>
    </row>
    <row r="22" spans="1:58" ht="18" customHeight="1">
      <c r="A22" s="155">
        <v>11</v>
      </c>
      <c r="B22" s="227" t="s">
        <v>157</v>
      </c>
      <c r="C22" s="228"/>
      <c r="D22" s="228"/>
      <c r="E22" s="33">
        <v>0</v>
      </c>
      <c r="F22" s="154"/>
      <c r="G22" s="50"/>
      <c r="H22" s="50"/>
      <c r="I22" s="50"/>
      <c r="J22" s="50"/>
      <c r="K22" s="50"/>
      <c r="L22" s="50"/>
      <c r="M22" s="50"/>
      <c r="N22" s="50"/>
      <c r="O22" s="50"/>
      <c r="P22" s="162"/>
      <c r="Q22" s="47"/>
      <c r="R22" s="47"/>
      <c r="S22" s="50"/>
      <c r="T22" s="50"/>
      <c r="U22" s="50"/>
      <c r="V22" s="50"/>
      <c r="W22" s="50"/>
      <c r="X22" s="50"/>
      <c r="Y22" s="50"/>
      <c r="Z22" s="50"/>
      <c r="AA22" s="50"/>
      <c r="AB22" s="50"/>
      <c r="AC22" s="162"/>
      <c r="AD22" s="47"/>
      <c r="AE22" s="47"/>
      <c r="AF22" s="50"/>
      <c r="AG22" s="47"/>
      <c r="AH22" s="47"/>
      <c r="AI22" s="47"/>
      <c r="AJ22" s="56"/>
      <c r="AL22" s="50"/>
      <c r="AN22" s="341"/>
      <c r="AO22" s="341"/>
      <c r="AP22" s="341"/>
      <c r="AQ22" s="341"/>
      <c r="AR22" s="341"/>
      <c r="AS22" s="341"/>
      <c r="AT22" s="341"/>
      <c r="AU22" s="341"/>
      <c r="AV22" s="341"/>
      <c r="AW22" s="341"/>
      <c r="AX22" s="341"/>
      <c r="AY22" s="341"/>
      <c r="AZ22" s="341"/>
      <c r="BA22" s="341"/>
      <c r="BB22" s="341"/>
      <c r="BC22" s="341"/>
      <c r="BD22" s="341"/>
      <c r="BE22" s="341"/>
      <c r="BF22" s="341"/>
    </row>
    <row r="23" spans="1:58" ht="18" customHeight="1">
      <c r="A23" s="155">
        <v>12</v>
      </c>
      <c r="B23" s="227" t="s">
        <v>158</v>
      </c>
      <c r="C23" s="228"/>
      <c r="D23" s="228"/>
      <c r="E23" s="33">
        <v>0</v>
      </c>
      <c r="F23" s="154"/>
      <c r="G23" s="50"/>
      <c r="H23" s="50"/>
      <c r="I23" s="50"/>
      <c r="J23" s="50"/>
      <c r="K23" s="50"/>
      <c r="L23" s="50"/>
      <c r="M23" s="50"/>
      <c r="N23" s="50"/>
      <c r="O23" s="50"/>
      <c r="P23" s="162"/>
      <c r="Q23" s="47"/>
      <c r="R23" s="47"/>
      <c r="S23" s="50"/>
      <c r="T23" s="50"/>
      <c r="U23" s="50"/>
      <c r="V23" s="50"/>
      <c r="W23" s="50"/>
      <c r="X23" s="50"/>
      <c r="Y23" s="50"/>
      <c r="Z23" s="50"/>
      <c r="AA23" s="50"/>
      <c r="AB23" s="50"/>
      <c r="AC23" s="162"/>
      <c r="AD23" s="47"/>
      <c r="AE23" s="47"/>
      <c r="AF23" s="50"/>
      <c r="AG23" s="47"/>
      <c r="AH23" s="47"/>
      <c r="AI23" s="47"/>
      <c r="AJ23" s="56"/>
      <c r="AL23" s="50"/>
      <c r="AN23" s="339"/>
      <c r="AO23" s="339"/>
      <c r="AP23" s="339"/>
      <c r="AQ23" s="339"/>
      <c r="AR23" s="339"/>
      <c r="AS23" s="339"/>
      <c r="AT23" s="339"/>
      <c r="AU23" s="339"/>
      <c r="AV23" s="339"/>
      <c r="AW23" s="339"/>
      <c r="AX23" s="339"/>
      <c r="AY23" s="339"/>
      <c r="AZ23" s="339"/>
      <c r="BA23" s="339"/>
      <c r="BB23" s="339"/>
      <c r="BC23" s="339"/>
      <c r="BD23" s="339"/>
      <c r="BE23" s="339"/>
      <c r="BF23" s="339"/>
    </row>
    <row r="24" spans="1:58" ht="18" customHeight="1">
      <c r="A24" s="155">
        <v>13</v>
      </c>
      <c r="B24" s="227" t="s">
        <v>159</v>
      </c>
      <c r="C24" s="228"/>
      <c r="D24" s="228"/>
      <c r="E24" s="33">
        <v>0</v>
      </c>
      <c r="F24" s="154"/>
      <c r="G24" s="50"/>
      <c r="H24" s="50"/>
      <c r="I24" s="50"/>
      <c r="J24" s="50"/>
      <c r="K24" s="50"/>
      <c r="L24" s="50"/>
      <c r="M24" s="50"/>
      <c r="N24" s="50"/>
      <c r="O24" s="50"/>
      <c r="P24" s="162"/>
      <c r="Q24" s="47"/>
      <c r="R24" s="47"/>
      <c r="S24" s="50"/>
      <c r="T24" s="50"/>
      <c r="U24" s="50"/>
      <c r="V24" s="50"/>
      <c r="W24" s="50"/>
      <c r="X24" s="50"/>
      <c r="Y24" s="50"/>
      <c r="Z24" s="50"/>
      <c r="AA24" s="50"/>
      <c r="AB24" s="50"/>
      <c r="AC24" s="162"/>
      <c r="AD24" s="47"/>
      <c r="AE24" s="47"/>
      <c r="AF24" s="50"/>
      <c r="AG24" s="47"/>
      <c r="AH24" s="47"/>
      <c r="AI24" s="47"/>
      <c r="AJ24" s="56"/>
      <c r="AL24" s="50"/>
      <c r="AN24" s="339"/>
      <c r="AO24" s="339"/>
      <c r="AP24" s="339"/>
      <c r="AQ24" s="339"/>
      <c r="AR24" s="339"/>
      <c r="AS24" s="339"/>
      <c r="AT24" s="339"/>
      <c r="AU24" s="339"/>
      <c r="AV24" s="339"/>
      <c r="AW24" s="339"/>
      <c r="AX24" s="339"/>
      <c r="AY24" s="339"/>
      <c r="AZ24" s="339"/>
      <c r="BA24" s="339"/>
      <c r="BB24" s="339"/>
      <c r="BC24" s="339"/>
      <c r="BD24" s="339"/>
      <c r="BE24" s="339"/>
      <c r="BF24" s="339"/>
    </row>
    <row r="25" spans="1:58" ht="18" customHeight="1">
      <c r="A25" s="155">
        <v>14</v>
      </c>
      <c r="B25" s="227" t="s">
        <v>160</v>
      </c>
      <c r="C25" s="228"/>
      <c r="D25" s="228"/>
      <c r="E25" s="33">
        <v>0</v>
      </c>
      <c r="F25" s="154"/>
      <c r="G25" s="50"/>
      <c r="H25" s="50"/>
      <c r="I25" s="50"/>
      <c r="J25" s="50"/>
      <c r="K25" s="50"/>
      <c r="L25" s="50"/>
      <c r="M25" s="50"/>
      <c r="N25" s="50"/>
      <c r="O25" s="50"/>
      <c r="P25" s="162"/>
      <c r="Q25" s="47"/>
      <c r="R25" s="47"/>
      <c r="S25" s="50"/>
      <c r="T25" s="50"/>
      <c r="U25" s="50"/>
      <c r="V25" s="50"/>
      <c r="W25" s="50"/>
      <c r="X25" s="50"/>
      <c r="Y25" s="50"/>
      <c r="Z25" s="50"/>
      <c r="AA25" s="50"/>
      <c r="AB25" s="50"/>
      <c r="AC25" s="162"/>
      <c r="AD25" s="47"/>
      <c r="AE25" s="47"/>
      <c r="AF25" s="50"/>
      <c r="AG25" s="47"/>
      <c r="AH25" s="47"/>
      <c r="AI25" s="47"/>
      <c r="AJ25" s="56"/>
      <c r="AL25" s="50"/>
      <c r="AN25" s="339"/>
      <c r="AO25" s="339"/>
      <c r="AP25" s="339"/>
      <c r="AQ25" s="339"/>
      <c r="AR25" s="339"/>
      <c r="AS25" s="339"/>
      <c r="AT25" s="339"/>
      <c r="AU25" s="339"/>
      <c r="AV25" s="339"/>
      <c r="AW25" s="339"/>
      <c r="AX25" s="339"/>
      <c r="AY25" s="339"/>
      <c r="AZ25" s="339"/>
      <c r="BA25" s="339"/>
      <c r="BB25" s="339"/>
      <c r="BC25" s="339"/>
      <c r="BD25" s="339"/>
      <c r="BE25" s="339"/>
      <c r="BF25" s="339"/>
    </row>
    <row r="26" spans="1:58" ht="18" customHeight="1">
      <c r="A26" s="155">
        <v>15</v>
      </c>
      <c r="B26" s="227" t="s">
        <v>161</v>
      </c>
      <c r="C26" s="228"/>
      <c r="D26" s="228"/>
      <c r="E26" s="33">
        <v>0</v>
      </c>
      <c r="F26" s="154"/>
      <c r="G26" s="50"/>
      <c r="H26" s="50"/>
      <c r="I26" s="50"/>
      <c r="J26" s="50"/>
      <c r="K26" s="50"/>
      <c r="L26" s="50"/>
      <c r="M26" s="50"/>
      <c r="N26" s="50"/>
      <c r="O26" s="50"/>
      <c r="P26" s="162"/>
      <c r="Q26" s="47"/>
      <c r="R26" s="47"/>
      <c r="S26" s="50"/>
      <c r="T26" s="50"/>
      <c r="U26" s="50"/>
      <c r="V26" s="50"/>
      <c r="W26" s="50"/>
      <c r="X26" s="50"/>
      <c r="Y26" s="50"/>
      <c r="Z26" s="50"/>
      <c r="AA26" s="50"/>
      <c r="AB26" s="50"/>
      <c r="AC26" s="162"/>
      <c r="AD26" s="47"/>
      <c r="AE26" s="47"/>
      <c r="AF26" s="50"/>
      <c r="AG26" s="47"/>
      <c r="AH26" s="47"/>
      <c r="AI26" s="47"/>
      <c r="AJ26" s="56"/>
      <c r="AL26" s="50"/>
      <c r="AN26" s="52"/>
    </row>
    <row r="27" spans="1:58" ht="18" customHeight="1">
      <c r="A27" s="155">
        <v>16</v>
      </c>
      <c r="B27" s="227" t="s">
        <v>162</v>
      </c>
      <c r="C27" s="228"/>
      <c r="D27" s="228"/>
      <c r="E27" s="33">
        <v>0</v>
      </c>
      <c r="F27" s="154"/>
      <c r="G27" s="50"/>
      <c r="H27" s="50"/>
      <c r="I27" s="50"/>
      <c r="J27" s="50"/>
      <c r="K27" s="50"/>
      <c r="L27" s="50"/>
      <c r="M27" s="50"/>
      <c r="N27" s="50"/>
      <c r="O27" s="50"/>
      <c r="P27" s="162"/>
      <c r="Q27" s="47"/>
      <c r="R27" s="47"/>
      <c r="S27" s="50"/>
      <c r="T27" s="50"/>
      <c r="U27" s="50"/>
      <c r="V27" s="50"/>
      <c r="W27" s="50"/>
      <c r="X27" s="50"/>
      <c r="Y27" s="50"/>
      <c r="Z27" s="50"/>
      <c r="AA27" s="50"/>
      <c r="AB27" s="50"/>
      <c r="AC27" s="162"/>
      <c r="AD27" s="47"/>
      <c r="AE27" s="47"/>
      <c r="AF27" s="50"/>
      <c r="AG27" s="47"/>
      <c r="AH27" s="47"/>
      <c r="AI27" s="47"/>
      <c r="AJ27" s="56"/>
      <c r="AL27" s="50"/>
      <c r="AN27" s="52"/>
    </row>
    <row r="28" spans="1:58" ht="18" customHeight="1">
      <c r="A28" s="155">
        <v>17</v>
      </c>
      <c r="B28" s="227" t="s">
        <v>163</v>
      </c>
      <c r="C28" s="228"/>
      <c r="D28" s="228"/>
      <c r="E28" s="33">
        <v>0</v>
      </c>
      <c r="F28" s="154"/>
      <c r="G28" s="50"/>
      <c r="H28" s="50"/>
      <c r="I28" s="50"/>
      <c r="J28" s="50"/>
      <c r="K28" s="50"/>
      <c r="L28" s="50"/>
      <c r="M28" s="50"/>
      <c r="N28" s="50"/>
      <c r="O28" s="50"/>
      <c r="P28" s="162"/>
      <c r="Q28" s="47"/>
      <c r="R28" s="47"/>
      <c r="S28" s="50"/>
      <c r="T28" s="50"/>
      <c r="U28" s="50"/>
      <c r="V28" s="50"/>
      <c r="W28" s="50"/>
      <c r="X28" s="50"/>
      <c r="Y28" s="50"/>
      <c r="Z28" s="50"/>
      <c r="AA28" s="50"/>
      <c r="AB28" s="50"/>
      <c r="AC28" s="162"/>
      <c r="AD28" s="47"/>
      <c r="AE28" s="47"/>
      <c r="AF28" s="50"/>
      <c r="AG28" s="47"/>
      <c r="AH28" s="47"/>
      <c r="AI28" s="47"/>
      <c r="AJ28" s="56"/>
      <c r="AL28" s="50"/>
      <c r="AN28" s="52"/>
    </row>
    <row r="29" spans="1:58" ht="18" customHeight="1">
      <c r="A29" s="155">
        <v>18</v>
      </c>
      <c r="B29" s="227" t="s">
        <v>164</v>
      </c>
      <c r="C29" s="228"/>
      <c r="D29" s="228"/>
      <c r="E29" s="33">
        <v>0</v>
      </c>
      <c r="F29" s="154"/>
      <c r="G29" s="50"/>
      <c r="H29" s="50"/>
      <c r="I29" s="50"/>
      <c r="J29" s="50"/>
      <c r="K29" s="50"/>
      <c r="L29" s="50"/>
      <c r="M29" s="50"/>
      <c r="N29" s="50"/>
      <c r="O29" s="50"/>
      <c r="P29" s="162"/>
      <c r="Q29" s="47"/>
      <c r="R29" s="47"/>
      <c r="S29" s="50"/>
      <c r="T29" s="50"/>
      <c r="U29" s="50"/>
      <c r="V29" s="50"/>
      <c r="W29" s="50"/>
      <c r="X29" s="50"/>
      <c r="Y29" s="50"/>
      <c r="Z29" s="50"/>
      <c r="AA29" s="50"/>
      <c r="AB29" s="50"/>
      <c r="AC29" s="162"/>
      <c r="AD29" s="47"/>
      <c r="AE29" s="47"/>
      <c r="AF29" s="50"/>
      <c r="AG29" s="47"/>
      <c r="AH29" s="47"/>
      <c r="AI29" s="47"/>
      <c r="AJ29" s="56"/>
      <c r="AL29" s="50"/>
      <c r="AN29" s="52"/>
    </row>
    <row r="30" spans="1:58" ht="18" customHeight="1">
      <c r="A30" s="155">
        <v>19</v>
      </c>
      <c r="B30" s="227"/>
      <c r="C30" s="228"/>
      <c r="D30" s="228"/>
      <c r="E30" s="33">
        <v>0</v>
      </c>
      <c r="F30" s="154"/>
      <c r="G30" s="50"/>
      <c r="H30" s="50"/>
      <c r="I30" s="50"/>
      <c r="J30" s="50"/>
      <c r="K30" s="50"/>
      <c r="L30" s="50"/>
      <c r="M30" s="50"/>
      <c r="N30" s="50"/>
      <c r="O30" s="50"/>
      <c r="P30" s="162"/>
      <c r="Q30" s="47"/>
      <c r="R30" s="47"/>
      <c r="S30" s="50"/>
      <c r="T30" s="50"/>
      <c r="U30" s="50"/>
      <c r="V30" s="50"/>
      <c r="W30" s="50"/>
      <c r="X30" s="50"/>
      <c r="Y30" s="50"/>
      <c r="Z30" s="50"/>
      <c r="AA30" s="50"/>
      <c r="AB30" s="50"/>
      <c r="AC30" s="162"/>
      <c r="AD30" s="47"/>
      <c r="AE30" s="47"/>
      <c r="AF30" s="50"/>
      <c r="AG30" s="47"/>
      <c r="AH30" s="47"/>
      <c r="AI30" s="47"/>
      <c r="AJ30" s="56"/>
      <c r="AL30" s="50"/>
      <c r="AN30" s="52"/>
    </row>
    <row r="31" spans="1:58" ht="18" customHeight="1">
      <c r="A31" s="155">
        <v>20</v>
      </c>
      <c r="B31" s="227"/>
      <c r="C31" s="228"/>
      <c r="D31" s="228"/>
      <c r="E31" s="33">
        <v>0</v>
      </c>
      <c r="F31" s="154"/>
      <c r="G31" s="50"/>
      <c r="H31" s="50"/>
      <c r="I31" s="50"/>
      <c r="J31" s="50"/>
      <c r="K31" s="50"/>
      <c r="L31" s="50"/>
      <c r="M31" s="50"/>
      <c r="N31" s="50"/>
      <c r="O31" s="50"/>
      <c r="P31" s="162"/>
      <c r="Q31" s="47"/>
      <c r="R31" s="47"/>
      <c r="S31" s="50"/>
      <c r="T31" s="50"/>
      <c r="U31" s="50"/>
      <c r="V31" s="50"/>
      <c r="W31" s="50"/>
      <c r="X31" s="50"/>
      <c r="Y31" s="50"/>
      <c r="Z31" s="50"/>
      <c r="AA31" s="50"/>
      <c r="AB31" s="50"/>
      <c r="AC31" s="162"/>
      <c r="AD31" s="47"/>
      <c r="AE31" s="47"/>
      <c r="AF31" s="50"/>
      <c r="AG31" s="47"/>
      <c r="AH31" s="47"/>
      <c r="AI31" s="47"/>
      <c r="AJ31" s="56"/>
      <c r="AL31" s="50"/>
      <c r="AN31" s="52"/>
    </row>
    <row r="32" spans="1:58" ht="18" customHeight="1">
      <c r="A32" s="155">
        <v>21</v>
      </c>
      <c r="B32" s="227"/>
      <c r="C32" s="228"/>
      <c r="D32" s="228"/>
      <c r="E32" s="33">
        <v>0</v>
      </c>
      <c r="F32" s="154"/>
      <c r="G32" s="50"/>
      <c r="H32" s="50"/>
      <c r="I32" s="50"/>
      <c r="J32" s="50"/>
      <c r="K32" s="50"/>
      <c r="L32" s="50"/>
      <c r="M32" s="50"/>
      <c r="N32" s="50"/>
      <c r="O32" s="50"/>
      <c r="P32" s="162"/>
      <c r="Q32" s="47"/>
      <c r="R32" s="47"/>
      <c r="S32" s="50"/>
      <c r="T32" s="50"/>
      <c r="U32" s="50"/>
      <c r="V32" s="50"/>
      <c r="W32" s="50"/>
      <c r="X32" s="50"/>
      <c r="Y32" s="50"/>
      <c r="Z32" s="50"/>
      <c r="AA32" s="50"/>
      <c r="AB32" s="50"/>
      <c r="AC32" s="162"/>
      <c r="AD32" s="47"/>
      <c r="AE32" s="47"/>
      <c r="AF32" s="50"/>
      <c r="AG32" s="47"/>
      <c r="AH32" s="47"/>
      <c r="AI32" s="47"/>
      <c r="AJ32" s="56"/>
      <c r="AL32" s="50"/>
      <c r="AN32" s="52"/>
    </row>
    <row r="33" spans="1:40" s="19" customFormat="1" ht="18" customHeight="1">
      <c r="A33" s="155">
        <v>22</v>
      </c>
      <c r="B33" s="227"/>
      <c r="C33" s="228"/>
      <c r="D33" s="228"/>
      <c r="E33" s="33">
        <v>0</v>
      </c>
      <c r="F33" s="154"/>
      <c r="G33" s="50"/>
      <c r="H33" s="50"/>
      <c r="I33" s="50"/>
      <c r="J33" s="50"/>
      <c r="K33" s="50"/>
      <c r="L33" s="50"/>
      <c r="M33" s="50"/>
      <c r="N33" s="50"/>
      <c r="O33" s="50"/>
      <c r="P33" s="162"/>
      <c r="Q33" s="47"/>
      <c r="R33" s="47"/>
      <c r="S33" s="50"/>
      <c r="T33" s="50"/>
      <c r="U33" s="50"/>
      <c r="V33" s="50"/>
      <c r="W33" s="50"/>
      <c r="X33" s="50"/>
      <c r="Y33" s="50"/>
      <c r="Z33" s="50"/>
      <c r="AA33" s="50"/>
      <c r="AB33" s="50"/>
      <c r="AC33" s="162"/>
      <c r="AD33" s="47"/>
      <c r="AE33" s="47"/>
      <c r="AF33" s="50"/>
      <c r="AG33" s="47"/>
      <c r="AH33" s="47"/>
      <c r="AI33" s="47"/>
      <c r="AJ33" s="56"/>
      <c r="AL33" s="50"/>
      <c r="AN33" s="52"/>
    </row>
    <row r="34" spans="1:40" s="19" customFormat="1" ht="18" customHeight="1">
      <c r="A34" s="155">
        <v>23</v>
      </c>
      <c r="B34" s="227"/>
      <c r="C34" s="228"/>
      <c r="D34" s="228"/>
      <c r="E34" s="33">
        <v>0</v>
      </c>
      <c r="F34" s="154"/>
      <c r="G34" s="50"/>
      <c r="H34" s="50"/>
      <c r="I34" s="50"/>
      <c r="J34" s="50"/>
      <c r="K34" s="50"/>
      <c r="L34" s="50"/>
      <c r="M34" s="50"/>
      <c r="N34" s="50"/>
      <c r="O34" s="50"/>
      <c r="P34" s="162"/>
      <c r="Q34" s="47"/>
      <c r="R34" s="47"/>
      <c r="S34" s="50"/>
      <c r="T34" s="50"/>
      <c r="U34" s="50"/>
      <c r="V34" s="50"/>
      <c r="W34" s="50"/>
      <c r="X34" s="50"/>
      <c r="Y34" s="50"/>
      <c r="Z34" s="50"/>
      <c r="AA34" s="50"/>
      <c r="AB34" s="50"/>
      <c r="AC34" s="162"/>
      <c r="AD34" s="47"/>
      <c r="AE34" s="47"/>
      <c r="AF34" s="50"/>
      <c r="AG34" s="47"/>
      <c r="AH34" s="47"/>
      <c r="AI34" s="47"/>
      <c r="AJ34" s="56"/>
      <c r="AL34" s="50"/>
      <c r="AN34" s="52"/>
    </row>
    <row r="35" spans="1:40" s="19" customFormat="1" ht="18" customHeight="1">
      <c r="A35" s="156">
        <v>24</v>
      </c>
      <c r="B35" s="227"/>
      <c r="C35" s="228"/>
      <c r="D35" s="228"/>
      <c r="E35" s="33">
        <v>0</v>
      </c>
      <c r="F35" s="154"/>
      <c r="G35" s="50"/>
      <c r="H35" s="50"/>
      <c r="I35" s="50"/>
      <c r="J35" s="50"/>
      <c r="K35" s="50"/>
      <c r="L35" s="50"/>
      <c r="M35" s="50"/>
      <c r="N35" s="50"/>
      <c r="O35" s="50"/>
      <c r="P35" s="162"/>
      <c r="Q35" s="47"/>
      <c r="R35" s="47"/>
      <c r="S35" s="50"/>
      <c r="T35" s="50"/>
      <c r="U35" s="50"/>
      <c r="V35" s="50"/>
      <c r="W35" s="50"/>
      <c r="X35" s="50"/>
      <c r="Y35" s="50"/>
      <c r="Z35" s="50"/>
      <c r="AA35" s="50"/>
      <c r="AB35" s="50"/>
      <c r="AC35" s="162"/>
      <c r="AD35" s="47"/>
      <c r="AE35" s="47"/>
      <c r="AF35" s="50"/>
      <c r="AG35" s="47"/>
      <c r="AH35" s="47"/>
      <c r="AI35" s="47"/>
      <c r="AJ35" s="56"/>
      <c r="AL35" s="50"/>
      <c r="AN35" s="52"/>
    </row>
    <row r="36" spans="1:40" s="19" customFormat="1" ht="18" customHeight="1">
      <c r="A36" s="156">
        <v>25</v>
      </c>
      <c r="B36" s="227"/>
      <c r="C36" s="228"/>
      <c r="D36" s="228"/>
      <c r="E36" s="33">
        <v>0</v>
      </c>
      <c r="F36" s="154"/>
      <c r="G36" s="50"/>
      <c r="H36" s="50"/>
      <c r="I36" s="50"/>
      <c r="J36" s="50"/>
      <c r="K36" s="50"/>
      <c r="L36" s="50"/>
      <c r="M36" s="50"/>
      <c r="N36" s="50"/>
      <c r="O36" s="50"/>
      <c r="P36" s="162"/>
      <c r="Q36" s="47"/>
      <c r="R36" s="47"/>
      <c r="S36" s="50"/>
      <c r="T36" s="50"/>
      <c r="U36" s="50"/>
      <c r="V36" s="50"/>
      <c r="W36" s="50"/>
      <c r="X36" s="50"/>
      <c r="Y36" s="50"/>
      <c r="Z36" s="50"/>
      <c r="AA36" s="50"/>
      <c r="AB36" s="50"/>
      <c r="AC36" s="162"/>
      <c r="AD36" s="47"/>
      <c r="AE36" s="47"/>
      <c r="AF36" s="50"/>
      <c r="AG36" s="47"/>
      <c r="AH36" s="47"/>
      <c r="AI36" s="47"/>
      <c r="AJ36" s="56"/>
      <c r="AL36" s="50"/>
      <c r="AN36" s="52"/>
    </row>
    <row r="37" spans="1:40" s="19" customFormat="1" ht="18" customHeight="1">
      <c r="A37" s="156">
        <v>26</v>
      </c>
      <c r="B37" s="227"/>
      <c r="C37" s="228"/>
      <c r="D37" s="228"/>
      <c r="E37" s="33">
        <v>0</v>
      </c>
      <c r="F37" s="154"/>
      <c r="G37" s="50"/>
      <c r="H37" s="50"/>
      <c r="I37" s="50"/>
      <c r="J37" s="50"/>
      <c r="K37" s="50"/>
      <c r="L37" s="50"/>
      <c r="M37" s="50"/>
      <c r="N37" s="50"/>
      <c r="O37" s="50"/>
      <c r="P37" s="162"/>
      <c r="Q37" s="47"/>
      <c r="R37" s="47"/>
      <c r="S37" s="50"/>
      <c r="T37" s="50"/>
      <c r="U37" s="50"/>
      <c r="V37" s="50"/>
      <c r="W37" s="50"/>
      <c r="X37" s="50"/>
      <c r="Y37" s="50"/>
      <c r="Z37" s="50"/>
      <c r="AA37" s="50"/>
      <c r="AB37" s="50"/>
      <c r="AC37" s="162"/>
      <c r="AD37" s="47"/>
      <c r="AE37" s="47"/>
      <c r="AF37" s="50"/>
      <c r="AG37" s="47"/>
      <c r="AH37" s="47"/>
      <c r="AI37" s="47"/>
      <c r="AJ37" s="56"/>
      <c r="AL37" s="50"/>
      <c r="AN37" s="52"/>
    </row>
    <row r="38" spans="1:40" s="19" customFormat="1" ht="18" customHeight="1">
      <c r="A38" s="156">
        <v>27</v>
      </c>
      <c r="B38" s="227"/>
      <c r="C38" s="228"/>
      <c r="D38" s="228"/>
      <c r="E38" s="33">
        <v>0</v>
      </c>
      <c r="F38" s="154"/>
      <c r="G38" s="50"/>
      <c r="H38" s="50"/>
      <c r="I38" s="50"/>
      <c r="J38" s="50"/>
      <c r="K38" s="50"/>
      <c r="L38" s="50"/>
      <c r="M38" s="50"/>
      <c r="N38" s="50"/>
      <c r="O38" s="50"/>
      <c r="P38" s="162"/>
      <c r="Q38" s="47"/>
      <c r="R38" s="47"/>
      <c r="S38" s="50"/>
      <c r="T38" s="50"/>
      <c r="U38" s="50"/>
      <c r="V38" s="50"/>
      <c r="W38" s="50"/>
      <c r="X38" s="50"/>
      <c r="Y38" s="50"/>
      <c r="Z38" s="50"/>
      <c r="AA38" s="50"/>
      <c r="AB38" s="50"/>
      <c r="AC38" s="162"/>
      <c r="AD38" s="47"/>
      <c r="AE38" s="47"/>
      <c r="AF38" s="50"/>
      <c r="AG38" s="47"/>
      <c r="AH38" s="47"/>
      <c r="AI38" s="47"/>
      <c r="AJ38" s="56"/>
      <c r="AL38" s="50"/>
      <c r="AN38" s="52"/>
    </row>
    <row r="39" spans="1:40" s="19" customFormat="1" ht="18" customHeight="1">
      <c r="A39" s="155">
        <v>28</v>
      </c>
      <c r="B39" s="227"/>
      <c r="C39" s="228"/>
      <c r="D39" s="228"/>
      <c r="E39" s="33">
        <v>0</v>
      </c>
      <c r="F39" s="154"/>
      <c r="G39" s="50"/>
      <c r="H39" s="50"/>
      <c r="I39" s="50"/>
      <c r="J39" s="50"/>
      <c r="K39" s="50"/>
      <c r="L39" s="50"/>
      <c r="M39" s="50"/>
      <c r="N39" s="50"/>
      <c r="O39" s="50"/>
      <c r="P39" s="162"/>
      <c r="Q39" s="47"/>
      <c r="R39" s="47"/>
      <c r="S39" s="50"/>
      <c r="T39" s="50"/>
      <c r="U39" s="50"/>
      <c r="V39" s="50"/>
      <c r="W39" s="50"/>
      <c r="X39" s="50"/>
      <c r="Y39" s="50"/>
      <c r="Z39" s="50"/>
      <c r="AA39" s="50"/>
      <c r="AB39" s="50"/>
      <c r="AC39" s="162"/>
      <c r="AD39" s="47"/>
      <c r="AE39" s="47"/>
      <c r="AF39" s="50"/>
      <c r="AG39" s="47"/>
      <c r="AH39" s="47"/>
      <c r="AI39" s="47"/>
      <c r="AJ39" s="56"/>
      <c r="AL39" s="50"/>
      <c r="AN39" s="52"/>
    </row>
    <row r="40" spans="1:40" s="19" customFormat="1" ht="18" customHeight="1">
      <c r="A40" s="155">
        <v>29</v>
      </c>
      <c r="B40" s="261"/>
      <c r="C40" s="261"/>
      <c r="D40" s="261"/>
      <c r="E40" s="33">
        <v>0</v>
      </c>
      <c r="F40" s="154"/>
      <c r="G40" s="50"/>
      <c r="H40" s="50"/>
      <c r="I40" s="50"/>
      <c r="J40" s="50"/>
      <c r="K40" s="50"/>
      <c r="L40" s="50"/>
      <c r="M40" s="50"/>
      <c r="N40" s="50"/>
      <c r="O40" s="50"/>
      <c r="P40" s="162"/>
      <c r="Q40" s="47"/>
      <c r="R40" s="47"/>
      <c r="S40" s="50"/>
      <c r="T40" s="50"/>
      <c r="U40" s="50"/>
      <c r="V40" s="50"/>
      <c r="W40" s="50"/>
      <c r="X40" s="50"/>
      <c r="Y40" s="50"/>
      <c r="Z40" s="50"/>
      <c r="AA40" s="50"/>
      <c r="AB40" s="50"/>
      <c r="AC40" s="162"/>
      <c r="AD40" s="47"/>
      <c r="AE40" s="47"/>
      <c r="AF40" s="50"/>
      <c r="AG40" s="47"/>
      <c r="AH40" s="47"/>
      <c r="AI40" s="47"/>
      <c r="AJ40" s="56"/>
      <c r="AL40" s="50"/>
      <c r="AN40" s="52"/>
    </row>
    <row r="41" spans="1:40" s="19" customFormat="1" ht="18" customHeight="1">
      <c r="A41" s="155">
        <v>30</v>
      </c>
      <c r="B41" s="227"/>
      <c r="C41" s="228"/>
      <c r="D41" s="228"/>
      <c r="E41" s="33">
        <v>0</v>
      </c>
      <c r="F41" s="154"/>
      <c r="G41" s="50"/>
      <c r="H41" s="50"/>
      <c r="I41" s="50"/>
      <c r="J41" s="50"/>
      <c r="K41" s="50"/>
      <c r="L41" s="50"/>
      <c r="M41" s="50"/>
      <c r="N41" s="50"/>
      <c r="O41" s="50"/>
      <c r="P41" s="162"/>
      <c r="Q41" s="47"/>
      <c r="R41" s="47"/>
      <c r="S41" s="50"/>
      <c r="T41" s="50"/>
      <c r="U41" s="50"/>
      <c r="V41" s="50"/>
      <c r="W41" s="50"/>
      <c r="X41" s="50"/>
      <c r="Y41" s="50"/>
      <c r="Z41" s="50"/>
      <c r="AA41" s="50"/>
      <c r="AB41" s="50"/>
      <c r="AC41" s="162"/>
      <c r="AD41" s="47"/>
      <c r="AE41" s="47"/>
      <c r="AF41" s="50"/>
      <c r="AG41" s="47"/>
      <c r="AH41" s="47"/>
      <c r="AI41" s="47"/>
      <c r="AJ41" s="56"/>
      <c r="AL41" s="50"/>
      <c r="AN41" s="52"/>
    </row>
    <row r="42" spans="1:40" s="19" customFormat="1" ht="18" customHeight="1">
      <c r="A42" s="155">
        <v>31</v>
      </c>
      <c r="B42" s="227"/>
      <c r="C42" s="228"/>
      <c r="D42" s="228"/>
      <c r="E42" s="33">
        <v>0</v>
      </c>
      <c r="F42" s="154"/>
      <c r="G42" s="50"/>
      <c r="H42" s="50"/>
      <c r="I42" s="50"/>
      <c r="J42" s="50"/>
      <c r="K42" s="50"/>
      <c r="L42" s="50"/>
      <c r="M42" s="50"/>
      <c r="N42" s="50"/>
      <c r="O42" s="50"/>
      <c r="P42" s="162"/>
      <c r="Q42" s="47"/>
      <c r="R42" s="47"/>
      <c r="S42" s="50"/>
      <c r="T42" s="50"/>
      <c r="U42" s="50"/>
      <c r="V42" s="50"/>
      <c r="W42" s="50"/>
      <c r="X42" s="50"/>
      <c r="Y42" s="50"/>
      <c r="Z42" s="50"/>
      <c r="AA42" s="50"/>
      <c r="AB42" s="50"/>
      <c r="AC42" s="162"/>
      <c r="AD42" s="47"/>
      <c r="AE42" s="47"/>
      <c r="AF42" s="50"/>
      <c r="AG42" s="47"/>
      <c r="AH42" s="47"/>
      <c r="AI42" s="47"/>
      <c r="AJ42" s="56"/>
      <c r="AL42" s="50"/>
      <c r="AN42" s="52"/>
    </row>
    <row r="43" spans="1:40" s="19" customFormat="1" ht="18" customHeight="1">
      <c r="A43" s="155">
        <v>32</v>
      </c>
      <c r="B43" s="227"/>
      <c r="C43" s="228"/>
      <c r="D43" s="228"/>
      <c r="E43" s="33">
        <v>0</v>
      </c>
      <c r="F43" s="154"/>
      <c r="G43" s="50"/>
      <c r="H43" s="50"/>
      <c r="I43" s="50"/>
      <c r="J43" s="50"/>
      <c r="K43" s="50"/>
      <c r="L43" s="50"/>
      <c r="M43" s="50"/>
      <c r="N43" s="50"/>
      <c r="O43" s="50"/>
      <c r="P43" s="162"/>
      <c r="Q43" s="47"/>
      <c r="R43" s="47"/>
      <c r="S43" s="50"/>
      <c r="T43" s="50"/>
      <c r="U43" s="50"/>
      <c r="V43" s="50"/>
      <c r="W43" s="50"/>
      <c r="X43" s="50"/>
      <c r="Y43" s="50"/>
      <c r="Z43" s="50"/>
      <c r="AA43" s="50"/>
      <c r="AB43" s="50"/>
      <c r="AC43" s="162"/>
      <c r="AD43" s="47"/>
      <c r="AE43" s="47"/>
      <c r="AF43" s="50"/>
      <c r="AG43" s="47"/>
      <c r="AH43" s="47"/>
      <c r="AI43" s="47"/>
      <c r="AJ43" s="56"/>
      <c r="AL43" s="50"/>
      <c r="AN43" s="52"/>
    </row>
    <row r="44" spans="1:40" s="19" customFormat="1" ht="18" customHeight="1">
      <c r="A44" s="155">
        <v>33</v>
      </c>
      <c r="B44" s="261"/>
      <c r="C44" s="261"/>
      <c r="D44" s="261"/>
      <c r="E44" s="33">
        <v>0</v>
      </c>
      <c r="F44" s="154"/>
      <c r="G44" s="50"/>
      <c r="H44" s="50"/>
      <c r="I44" s="50"/>
      <c r="J44" s="50"/>
      <c r="K44" s="50"/>
      <c r="L44" s="50"/>
      <c r="M44" s="50"/>
      <c r="N44" s="50"/>
      <c r="O44" s="50"/>
      <c r="P44" s="162"/>
      <c r="Q44" s="47"/>
      <c r="R44" s="47"/>
      <c r="S44" s="50"/>
      <c r="T44" s="50"/>
      <c r="U44" s="50"/>
      <c r="V44" s="50"/>
      <c r="W44" s="50"/>
      <c r="X44" s="50"/>
      <c r="Y44" s="50"/>
      <c r="Z44" s="50"/>
      <c r="AA44" s="50"/>
      <c r="AB44" s="50"/>
      <c r="AC44" s="162"/>
      <c r="AD44" s="47"/>
      <c r="AE44" s="47"/>
      <c r="AF44" s="50"/>
      <c r="AG44" s="47"/>
      <c r="AH44" s="47"/>
      <c r="AI44" s="47"/>
      <c r="AJ44" s="56"/>
      <c r="AL44" s="50"/>
      <c r="AN44" s="52"/>
    </row>
    <row r="45" spans="1:40" s="19" customFormat="1" ht="18" customHeight="1">
      <c r="A45" s="155">
        <v>34</v>
      </c>
      <c r="B45" s="261"/>
      <c r="C45" s="261"/>
      <c r="D45" s="261"/>
      <c r="E45" s="33">
        <v>0</v>
      </c>
      <c r="F45" s="154"/>
      <c r="G45" s="50"/>
      <c r="H45" s="50"/>
      <c r="I45" s="50"/>
      <c r="J45" s="50"/>
      <c r="K45" s="50"/>
      <c r="L45" s="50"/>
      <c r="M45" s="50"/>
      <c r="N45" s="50"/>
      <c r="O45" s="50"/>
      <c r="P45" s="162"/>
      <c r="Q45" s="47"/>
      <c r="R45" s="47"/>
      <c r="S45" s="50"/>
      <c r="T45" s="50"/>
      <c r="U45" s="50"/>
      <c r="V45" s="50"/>
      <c r="W45" s="50"/>
      <c r="X45" s="50"/>
      <c r="Y45" s="50"/>
      <c r="Z45" s="50"/>
      <c r="AA45" s="50"/>
      <c r="AB45" s="50"/>
      <c r="AC45" s="162"/>
      <c r="AD45" s="47"/>
      <c r="AE45" s="47"/>
      <c r="AF45" s="50"/>
      <c r="AG45" s="47"/>
      <c r="AH45" s="47"/>
      <c r="AI45" s="47"/>
      <c r="AJ45" s="56"/>
      <c r="AL45" s="50"/>
      <c r="AN45" s="52"/>
    </row>
    <row r="46" spans="1:40" s="19" customFormat="1" ht="18" customHeight="1">
      <c r="A46" s="155">
        <v>35</v>
      </c>
      <c r="B46" s="261"/>
      <c r="C46" s="261"/>
      <c r="D46" s="261"/>
      <c r="E46" s="33">
        <v>0</v>
      </c>
      <c r="F46" s="154"/>
      <c r="G46" s="50"/>
      <c r="H46" s="50"/>
      <c r="I46" s="50"/>
      <c r="J46" s="50"/>
      <c r="K46" s="50"/>
      <c r="L46" s="50"/>
      <c r="M46" s="50"/>
      <c r="N46" s="50"/>
      <c r="O46" s="50"/>
      <c r="P46" s="162"/>
      <c r="Q46" s="47"/>
      <c r="R46" s="47"/>
      <c r="S46" s="50"/>
      <c r="T46" s="50"/>
      <c r="U46" s="50"/>
      <c r="V46" s="50"/>
      <c r="W46" s="50"/>
      <c r="X46" s="50"/>
      <c r="Y46" s="50"/>
      <c r="Z46" s="50"/>
      <c r="AA46" s="50"/>
      <c r="AB46" s="50"/>
      <c r="AC46" s="162"/>
      <c r="AD46" s="47"/>
      <c r="AE46" s="47"/>
      <c r="AF46" s="50"/>
      <c r="AG46" s="47"/>
      <c r="AH46" s="47"/>
      <c r="AI46" s="47"/>
      <c r="AJ46" s="56"/>
      <c r="AL46" s="50"/>
      <c r="AN46" s="52"/>
    </row>
    <row r="47" spans="1:40" s="19" customFormat="1" ht="18" customHeight="1">
      <c r="A47" s="155">
        <v>36</v>
      </c>
      <c r="B47" s="261"/>
      <c r="C47" s="261"/>
      <c r="D47" s="261"/>
      <c r="E47" s="33">
        <v>0</v>
      </c>
      <c r="F47" s="154"/>
      <c r="G47" s="50"/>
      <c r="H47" s="50"/>
      <c r="I47" s="50"/>
      <c r="J47" s="50"/>
      <c r="K47" s="50"/>
      <c r="L47" s="50"/>
      <c r="M47" s="50"/>
      <c r="N47" s="50"/>
      <c r="O47" s="50"/>
      <c r="P47" s="162"/>
      <c r="Q47" s="47"/>
      <c r="R47" s="47"/>
      <c r="S47" s="50"/>
      <c r="T47" s="50"/>
      <c r="U47" s="50"/>
      <c r="V47" s="50"/>
      <c r="W47" s="50"/>
      <c r="X47" s="50"/>
      <c r="Y47" s="50"/>
      <c r="Z47" s="50"/>
      <c r="AA47" s="50"/>
      <c r="AB47" s="50"/>
      <c r="AC47" s="162"/>
      <c r="AD47" s="47"/>
      <c r="AE47" s="47"/>
      <c r="AF47" s="50"/>
      <c r="AG47" s="47"/>
      <c r="AH47" s="47"/>
      <c r="AI47" s="47"/>
      <c r="AJ47" s="56"/>
      <c r="AL47" s="50"/>
      <c r="AN47" s="52"/>
    </row>
    <row r="48" spans="1:40" s="19" customFormat="1" ht="18" customHeight="1">
      <c r="A48" s="155">
        <v>37</v>
      </c>
      <c r="B48" s="157"/>
      <c r="C48" s="28">
        <v>0</v>
      </c>
      <c r="D48" s="28">
        <v>0</v>
      </c>
      <c r="E48" s="33">
        <v>0</v>
      </c>
      <c r="F48" s="154"/>
      <c r="G48" s="50"/>
      <c r="H48" s="50"/>
      <c r="I48" s="50"/>
      <c r="J48" s="50"/>
      <c r="K48" s="50"/>
      <c r="L48" s="50"/>
      <c r="M48" s="50"/>
      <c r="N48" s="50"/>
      <c r="O48" s="50"/>
      <c r="P48" s="162"/>
      <c r="Q48" s="47"/>
      <c r="R48" s="47"/>
      <c r="S48" s="50"/>
      <c r="T48" s="50"/>
      <c r="U48" s="50"/>
      <c r="V48" s="50"/>
      <c r="W48" s="50"/>
      <c r="X48" s="50"/>
      <c r="Y48" s="50"/>
      <c r="Z48" s="50"/>
      <c r="AA48" s="50"/>
      <c r="AB48" s="50"/>
      <c r="AC48" s="162"/>
      <c r="AD48" s="47"/>
      <c r="AE48" s="47"/>
      <c r="AF48" s="50"/>
      <c r="AG48" s="47"/>
      <c r="AH48" s="47"/>
      <c r="AI48" s="47"/>
      <c r="AJ48" s="56"/>
      <c r="AL48" s="50"/>
      <c r="AN48" s="52"/>
    </row>
    <row r="49" spans="1:56" ht="18" customHeight="1">
      <c r="A49" s="155">
        <v>38</v>
      </c>
      <c r="B49" s="157"/>
      <c r="C49" s="28">
        <v>0</v>
      </c>
      <c r="D49" s="28">
        <v>0</v>
      </c>
      <c r="E49" s="33">
        <v>0</v>
      </c>
      <c r="F49" s="154"/>
      <c r="G49" s="50"/>
      <c r="H49" s="50"/>
      <c r="I49" s="50"/>
      <c r="J49" s="50"/>
      <c r="K49" s="50"/>
      <c r="L49" s="50"/>
      <c r="M49" s="50"/>
      <c r="N49" s="50"/>
      <c r="O49" s="50"/>
      <c r="P49" s="162"/>
      <c r="Q49" s="47"/>
      <c r="R49" s="47"/>
      <c r="S49" s="50"/>
      <c r="T49" s="50"/>
      <c r="U49" s="50"/>
      <c r="V49" s="50"/>
      <c r="W49" s="50"/>
      <c r="X49" s="50"/>
      <c r="Y49" s="50"/>
      <c r="Z49" s="50"/>
      <c r="AA49" s="50"/>
      <c r="AB49" s="50"/>
      <c r="AC49" s="162"/>
      <c r="AD49" s="47"/>
      <c r="AE49" s="47"/>
      <c r="AF49" s="50"/>
      <c r="AG49" s="47"/>
      <c r="AH49" s="47"/>
      <c r="AI49" s="47"/>
      <c r="AJ49" s="56"/>
      <c r="AL49" s="50"/>
      <c r="AN49" s="52"/>
      <c r="AO49" s="19"/>
      <c r="AP49" s="19"/>
      <c r="AQ49" s="19"/>
      <c r="AR49" s="19"/>
      <c r="AS49" s="19"/>
      <c r="AT49" s="19"/>
      <c r="AU49" s="19"/>
      <c r="AV49" s="19"/>
      <c r="AW49" s="19"/>
      <c r="AX49" s="19"/>
      <c r="AY49" s="19"/>
      <c r="AZ49" s="19"/>
      <c r="BA49" s="19"/>
      <c r="BB49" s="19"/>
      <c r="BC49" s="19"/>
      <c r="BD49" s="19"/>
    </row>
    <row r="50" spans="1:56" ht="18" customHeight="1">
      <c r="A50" s="155">
        <v>39</v>
      </c>
      <c r="B50" s="157"/>
      <c r="C50" s="28">
        <v>0</v>
      </c>
      <c r="D50" s="28">
        <v>0</v>
      </c>
      <c r="E50" s="33">
        <v>0</v>
      </c>
      <c r="F50" s="154"/>
      <c r="G50" s="50"/>
      <c r="H50" s="50"/>
      <c r="I50" s="50"/>
      <c r="J50" s="50"/>
      <c r="K50" s="50"/>
      <c r="L50" s="50"/>
      <c r="M50" s="50"/>
      <c r="N50" s="50"/>
      <c r="O50" s="50"/>
      <c r="P50" s="162"/>
      <c r="Q50" s="47"/>
      <c r="R50" s="47"/>
      <c r="S50" s="50"/>
      <c r="T50" s="50"/>
      <c r="U50" s="50"/>
      <c r="V50" s="50"/>
      <c r="W50" s="50"/>
      <c r="X50" s="50"/>
      <c r="Y50" s="50"/>
      <c r="Z50" s="50"/>
      <c r="AA50" s="50"/>
      <c r="AB50" s="50"/>
      <c r="AC50" s="162"/>
      <c r="AD50" s="47"/>
      <c r="AE50" s="47"/>
      <c r="AF50" s="50"/>
      <c r="AG50" s="47"/>
      <c r="AH50" s="47"/>
      <c r="AI50" s="47"/>
      <c r="AJ50" s="56"/>
      <c r="AL50" s="50"/>
      <c r="AN50" s="52"/>
      <c r="AO50" s="19"/>
      <c r="AP50" s="19"/>
      <c r="AQ50" s="19"/>
      <c r="AR50" s="19"/>
      <c r="AS50" s="19"/>
      <c r="AT50" s="19"/>
      <c r="AU50" s="19"/>
      <c r="AV50" s="19"/>
      <c r="AW50" s="19"/>
      <c r="AX50" s="19"/>
      <c r="AY50" s="19"/>
      <c r="AZ50" s="19"/>
      <c r="BA50" s="19"/>
      <c r="BB50" s="19"/>
      <c r="BC50" s="19"/>
      <c r="BD50" s="19"/>
    </row>
    <row r="51" spans="1:56" ht="18" customHeight="1">
      <c r="A51" s="155">
        <v>40</v>
      </c>
      <c r="B51" s="157"/>
      <c r="C51" s="28">
        <v>0</v>
      </c>
      <c r="D51" s="28">
        <v>0</v>
      </c>
      <c r="E51" s="33">
        <v>0</v>
      </c>
      <c r="F51" s="154"/>
      <c r="G51" s="50"/>
      <c r="H51" s="50"/>
      <c r="I51" s="50"/>
      <c r="J51" s="50"/>
      <c r="K51" s="50"/>
      <c r="L51" s="50"/>
      <c r="M51" s="50"/>
      <c r="N51" s="50"/>
      <c r="O51" s="50"/>
      <c r="P51" s="162"/>
      <c r="Q51" s="47"/>
      <c r="R51" s="47"/>
      <c r="S51" s="50"/>
      <c r="T51" s="50"/>
      <c r="U51" s="50"/>
      <c r="V51" s="50"/>
      <c r="W51" s="50"/>
      <c r="X51" s="50"/>
      <c r="Y51" s="50"/>
      <c r="Z51" s="50"/>
      <c r="AA51" s="50"/>
      <c r="AB51" s="50"/>
      <c r="AC51" s="162"/>
      <c r="AD51" s="47"/>
      <c r="AE51" s="47"/>
      <c r="AF51" s="50"/>
      <c r="AG51" s="47"/>
      <c r="AH51" s="47"/>
      <c r="AI51" s="47"/>
      <c r="AJ51" s="56"/>
      <c r="AL51" s="50"/>
      <c r="AN51" s="52"/>
      <c r="AO51" s="19"/>
      <c r="AP51" s="19"/>
      <c r="AQ51" s="19"/>
      <c r="AR51" s="19"/>
      <c r="AS51" s="19"/>
      <c r="AT51" s="19"/>
      <c r="AU51" s="19"/>
      <c r="AV51" s="19"/>
      <c r="AW51" s="19"/>
      <c r="AX51" s="19"/>
      <c r="AY51" s="19"/>
      <c r="AZ51" s="19"/>
      <c r="BA51" s="19"/>
      <c r="BB51" s="19"/>
      <c r="BC51" s="19"/>
      <c r="BD51" s="19"/>
    </row>
    <row r="52" spans="1:56" ht="18" customHeight="1">
      <c r="A52" s="155">
        <v>41</v>
      </c>
      <c r="B52" s="157"/>
      <c r="C52" s="28">
        <v>0</v>
      </c>
      <c r="D52" s="28">
        <v>0</v>
      </c>
      <c r="E52" s="33">
        <v>0</v>
      </c>
      <c r="F52" s="154"/>
      <c r="G52" s="50"/>
      <c r="H52" s="50"/>
      <c r="I52" s="50"/>
      <c r="J52" s="50"/>
      <c r="K52" s="50"/>
      <c r="L52" s="50"/>
      <c r="M52" s="50"/>
      <c r="N52" s="50"/>
      <c r="O52" s="50"/>
      <c r="P52" s="162"/>
      <c r="Q52" s="47"/>
      <c r="R52" s="47"/>
      <c r="S52" s="50"/>
      <c r="T52" s="50"/>
      <c r="U52" s="50"/>
      <c r="V52" s="50"/>
      <c r="W52" s="50"/>
      <c r="X52" s="50"/>
      <c r="Y52" s="50"/>
      <c r="Z52" s="50"/>
      <c r="AA52" s="50"/>
      <c r="AB52" s="50"/>
      <c r="AC52" s="162"/>
      <c r="AD52" s="47"/>
      <c r="AE52" s="47"/>
      <c r="AF52" s="50"/>
      <c r="AG52" s="47"/>
      <c r="AH52" s="47"/>
      <c r="AI52" s="47"/>
      <c r="AJ52" s="56"/>
      <c r="AL52" s="50"/>
      <c r="AN52" s="52"/>
      <c r="AO52" s="19"/>
      <c r="AP52" s="19"/>
      <c r="AQ52" s="19"/>
      <c r="AR52" s="19"/>
      <c r="AS52" s="19"/>
      <c r="AT52" s="19"/>
      <c r="AU52" s="19"/>
      <c r="AV52" s="19"/>
      <c r="AW52" s="19"/>
      <c r="AX52" s="19"/>
      <c r="AY52" s="19"/>
      <c r="AZ52" s="19"/>
      <c r="BA52" s="19"/>
      <c r="BB52" s="19"/>
      <c r="BC52" s="19"/>
      <c r="BD52" s="19"/>
    </row>
    <row r="53" spans="1:56" ht="18" customHeight="1">
      <c r="A53" s="155">
        <v>42</v>
      </c>
      <c r="B53" s="157"/>
      <c r="C53" s="28">
        <v>0</v>
      </c>
      <c r="D53" s="28">
        <v>0</v>
      </c>
      <c r="E53" s="33">
        <v>0</v>
      </c>
      <c r="F53" s="154"/>
      <c r="G53" s="50"/>
      <c r="H53" s="50"/>
      <c r="I53" s="50"/>
      <c r="J53" s="50"/>
      <c r="K53" s="50"/>
      <c r="L53" s="50"/>
      <c r="M53" s="50"/>
      <c r="N53" s="50"/>
      <c r="O53" s="50"/>
      <c r="P53" s="162"/>
      <c r="Q53" s="47"/>
      <c r="R53" s="47"/>
      <c r="S53" s="50"/>
      <c r="T53" s="50"/>
      <c r="U53" s="50"/>
      <c r="V53" s="50"/>
      <c r="W53" s="50"/>
      <c r="X53" s="50"/>
      <c r="Y53" s="50"/>
      <c r="Z53" s="50"/>
      <c r="AA53" s="50"/>
      <c r="AB53" s="50"/>
      <c r="AC53" s="162"/>
      <c r="AD53" s="47"/>
      <c r="AE53" s="47"/>
      <c r="AF53" s="50"/>
      <c r="AG53" s="47"/>
      <c r="AH53" s="47"/>
      <c r="AI53" s="47"/>
      <c r="AJ53" s="56"/>
      <c r="AL53" s="50"/>
      <c r="AN53" s="52"/>
      <c r="AO53" s="19"/>
      <c r="AP53" s="19"/>
      <c r="AQ53" s="19"/>
      <c r="AR53" s="19"/>
      <c r="AS53" s="19"/>
      <c r="AT53" s="19"/>
      <c r="AU53" s="19"/>
      <c r="AV53" s="19"/>
      <c r="AW53" s="19"/>
      <c r="AX53" s="19"/>
      <c r="AY53" s="19"/>
      <c r="AZ53" s="19"/>
      <c r="BA53" s="19"/>
      <c r="BB53" s="19"/>
      <c r="BC53" s="19"/>
      <c r="BD53" s="19"/>
    </row>
    <row r="54" spans="1:56" ht="18" customHeight="1">
      <c r="A54" s="29">
        <v>43</v>
      </c>
      <c r="B54" s="27"/>
      <c r="C54" s="28">
        <v>0</v>
      </c>
      <c r="D54" s="28">
        <v>0</v>
      </c>
      <c r="E54" s="33">
        <v>0</v>
      </c>
      <c r="F54" s="154"/>
      <c r="G54" s="50"/>
      <c r="H54" s="50"/>
      <c r="I54" s="50"/>
      <c r="J54" s="50"/>
      <c r="K54" s="50"/>
      <c r="L54" s="50"/>
      <c r="M54" s="50"/>
      <c r="N54" s="50"/>
      <c r="O54" s="50"/>
      <c r="P54" s="162"/>
      <c r="Q54" s="47"/>
      <c r="R54" s="47"/>
      <c r="S54" s="50"/>
      <c r="T54" s="50"/>
      <c r="U54" s="50"/>
      <c r="V54" s="50"/>
      <c r="W54" s="50"/>
      <c r="X54" s="50"/>
      <c r="Y54" s="50"/>
      <c r="Z54" s="50"/>
      <c r="AA54" s="50"/>
      <c r="AB54" s="50"/>
      <c r="AC54" s="162"/>
      <c r="AD54" s="47"/>
      <c r="AE54" s="47"/>
      <c r="AF54" s="50"/>
      <c r="AG54" s="47"/>
      <c r="AH54" s="47"/>
      <c r="AI54" s="47"/>
      <c r="AJ54" s="56"/>
      <c r="AL54" s="50"/>
      <c r="AN54" s="52"/>
      <c r="AO54" s="19"/>
      <c r="AP54" s="19"/>
      <c r="AQ54" s="19"/>
      <c r="AR54" s="19"/>
      <c r="AS54" s="19"/>
      <c r="AT54" s="19"/>
      <c r="AU54" s="19"/>
      <c r="AV54" s="19"/>
      <c r="AW54" s="19"/>
      <c r="AX54" s="19"/>
      <c r="AY54" s="19"/>
      <c r="AZ54" s="19"/>
      <c r="BA54" s="19"/>
      <c r="BB54" s="19"/>
      <c r="BC54" s="19"/>
      <c r="BD54" s="19"/>
    </row>
    <row r="55" spans="1:56" ht="18" customHeight="1">
      <c r="A55" s="29">
        <v>44</v>
      </c>
      <c r="B55" s="27"/>
      <c r="C55" s="28">
        <v>0</v>
      </c>
      <c r="D55" s="28">
        <v>0</v>
      </c>
      <c r="E55" s="33">
        <v>0</v>
      </c>
      <c r="F55" s="154"/>
      <c r="G55" s="50"/>
      <c r="H55" s="50"/>
      <c r="I55" s="50"/>
      <c r="J55" s="50"/>
      <c r="K55" s="50"/>
      <c r="L55" s="50"/>
      <c r="M55" s="50"/>
      <c r="N55" s="50"/>
      <c r="O55" s="50"/>
      <c r="P55" s="162"/>
      <c r="Q55" s="47"/>
      <c r="R55" s="47"/>
      <c r="S55" s="50"/>
      <c r="T55" s="50"/>
      <c r="U55" s="50"/>
      <c r="V55" s="50"/>
      <c r="W55" s="50"/>
      <c r="X55" s="50"/>
      <c r="Y55" s="50"/>
      <c r="Z55" s="50"/>
      <c r="AA55" s="50"/>
      <c r="AB55" s="50"/>
      <c r="AC55" s="162"/>
      <c r="AD55" s="47"/>
      <c r="AE55" s="47"/>
      <c r="AF55" s="50"/>
      <c r="AG55" s="47"/>
      <c r="AH55" s="47"/>
      <c r="AI55" s="47"/>
      <c r="AJ55" s="56"/>
      <c r="AL55" s="50"/>
      <c r="AN55" s="52"/>
      <c r="AO55" s="19"/>
      <c r="AP55" s="19"/>
      <c r="AQ55" s="19"/>
      <c r="AR55" s="19"/>
      <c r="AS55" s="19"/>
      <c r="AT55" s="19"/>
      <c r="AU55" s="19"/>
      <c r="AV55" s="19"/>
      <c r="AW55" s="19"/>
      <c r="AX55" s="19"/>
      <c r="AY55" s="19"/>
      <c r="AZ55" s="19"/>
      <c r="BA55" s="19"/>
      <c r="BB55" s="19"/>
      <c r="BC55" s="19"/>
      <c r="BD55" s="19"/>
    </row>
    <row r="56" spans="1:56" ht="18" customHeight="1">
      <c r="A56" s="29">
        <v>45</v>
      </c>
      <c r="B56" s="27"/>
      <c r="C56" s="28">
        <v>0</v>
      </c>
      <c r="D56" s="28">
        <v>0</v>
      </c>
      <c r="E56" s="33">
        <v>0</v>
      </c>
      <c r="F56" s="154"/>
      <c r="G56" s="50"/>
      <c r="H56" s="50"/>
      <c r="I56" s="50"/>
      <c r="J56" s="50"/>
      <c r="K56" s="50"/>
      <c r="L56" s="50"/>
      <c r="M56" s="50"/>
      <c r="N56" s="50"/>
      <c r="O56" s="50"/>
      <c r="P56" s="162"/>
      <c r="Q56" s="47"/>
      <c r="R56" s="47"/>
      <c r="S56" s="50"/>
      <c r="T56" s="50"/>
      <c r="U56" s="50"/>
      <c r="V56" s="50"/>
      <c r="W56" s="50"/>
      <c r="X56" s="50"/>
      <c r="Y56" s="50"/>
      <c r="Z56" s="50"/>
      <c r="AA56" s="50"/>
      <c r="AB56" s="50"/>
      <c r="AC56" s="162"/>
      <c r="AD56" s="47"/>
      <c r="AE56" s="47"/>
      <c r="AF56" s="50"/>
      <c r="AG56" s="47"/>
      <c r="AH56" s="47"/>
      <c r="AI56" s="47"/>
      <c r="AJ56" s="56"/>
      <c r="AL56" s="50"/>
      <c r="AN56" s="52"/>
      <c r="AO56" s="19"/>
      <c r="AP56" s="19"/>
      <c r="AQ56" s="19"/>
      <c r="AR56" s="19"/>
      <c r="AS56" s="19"/>
      <c r="AT56" s="19"/>
      <c r="AU56" s="19"/>
      <c r="AV56" s="19"/>
      <c r="AW56" s="19"/>
      <c r="AX56" s="19"/>
      <c r="AY56" s="19"/>
      <c r="AZ56" s="19"/>
      <c r="BA56" s="19"/>
      <c r="BB56" s="19"/>
      <c r="BC56" s="19"/>
      <c r="BD56" s="19"/>
    </row>
    <row r="57" spans="1:56" ht="18" customHeight="1">
      <c r="A57" s="29">
        <v>46</v>
      </c>
      <c r="B57" s="27"/>
      <c r="C57" s="28">
        <v>0</v>
      </c>
      <c r="D57" s="28">
        <v>0</v>
      </c>
      <c r="E57" s="33">
        <v>0</v>
      </c>
      <c r="F57" s="154"/>
      <c r="G57" s="50"/>
      <c r="H57" s="50"/>
      <c r="I57" s="50"/>
      <c r="J57" s="50"/>
      <c r="K57" s="50"/>
      <c r="L57" s="50"/>
      <c r="M57" s="50"/>
      <c r="N57" s="50"/>
      <c r="O57" s="50"/>
      <c r="P57" s="162"/>
      <c r="Q57" s="47"/>
      <c r="R57" s="47"/>
      <c r="S57" s="50"/>
      <c r="T57" s="50"/>
      <c r="U57" s="50"/>
      <c r="V57" s="50"/>
      <c r="W57" s="50"/>
      <c r="X57" s="50"/>
      <c r="Y57" s="50"/>
      <c r="Z57" s="50"/>
      <c r="AA57" s="50"/>
      <c r="AB57" s="50"/>
      <c r="AC57" s="162"/>
      <c r="AD57" s="47"/>
      <c r="AE57" s="47"/>
      <c r="AF57" s="50"/>
      <c r="AG57" s="47"/>
      <c r="AH57" s="47"/>
      <c r="AI57" s="47"/>
      <c r="AJ57" s="56"/>
      <c r="AL57" s="50"/>
      <c r="AN57" s="52"/>
      <c r="AO57" s="19"/>
      <c r="AP57" s="19"/>
      <c r="AQ57" s="19"/>
      <c r="AR57" s="19"/>
      <c r="AS57" s="19"/>
      <c r="AT57" s="19"/>
      <c r="AU57" s="19"/>
      <c r="AV57" s="19"/>
      <c r="AW57" s="19"/>
      <c r="AX57" s="19"/>
      <c r="AY57" s="19"/>
      <c r="AZ57" s="19"/>
      <c r="BA57" s="19"/>
      <c r="BB57" s="19"/>
      <c r="BC57" s="19"/>
      <c r="BD57" s="19"/>
    </row>
    <row r="58" spans="1:56" ht="18" customHeight="1">
      <c r="A58" s="29">
        <v>47</v>
      </c>
      <c r="B58" s="27"/>
      <c r="C58" s="28">
        <v>0</v>
      </c>
      <c r="D58" s="28">
        <v>0</v>
      </c>
      <c r="E58" s="33">
        <v>0</v>
      </c>
      <c r="F58" s="154"/>
      <c r="G58" s="50"/>
      <c r="H58" s="50"/>
      <c r="I58" s="50"/>
      <c r="J58" s="50"/>
      <c r="K58" s="50"/>
      <c r="L58" s="50"/>
      <c r="M58" s="50"/>
      <c r="N58" s="50"/>
      <c r="O58" s="50"/>
      <c r="P58" s="162"/>
      <c r="Q58" s="47"/>
      <c r="R58" s="47"/>
      <c r="S58" s="50"/>
      <c r="T58" s="50"/>
      <c r="U58" s="50"/>
      <c r="V58" s="50"/>
      <c r="W58" s="50"/>
      <c r="X58" s="50"/>
      <c r="Y58" s="50"/>
      <c r="Z58" s="50"/>
      <c r="AA58" s="50"/>
      <c r="AB58" s="50"/>
      <c r="AC58" s="162"/>
      <c r="AD58" s="47"/>
      <c r="AE58" s="47"/>
      <c r="AF58" s="50"/>
      <c r="AG58" s="47"/>
      <c r="AH58" s="47"/>
      <c r="AI58" s="47"/>
      <c r="AJ58" s="56"/>
      <c r="AL58" s="50"/>
      <c r="AN58" s="52"/>
      <c r="AO58" s="19"/>
      <c r="AP58" s="19"/>
      <c r="AQ58" s="19"/>
      <c r="AR58" s="19"/>
      <c r="AS58" s="19"/>
      <c r="AT58" s="19"/>
      <c r="AU58" s="19"/>
      <c r="AV58" s="19"/>
      <c r="AW58" s="19"/>
      <c r="AX58" s="19"/>
      <c r="AY58" s="19"/>
      <c r="AZ58" s="19"/>
      <c r="BA58" s="19"/>
      <c r="BB58" s="19"/>
      <c r="BC58" s="19"/>
      <c r="BD58" s="19"/>
    </row>
    <row r="59" spans="1:56" ht="18" customHeight="1">
      <c r="A59" s="29">
        <v>48</v>
      </c>
      <c r="B59" s="27"/>
      <c r="C59" s="28">
        <v>0</v>
      </c>
      <c r="D59" s="28">
        <v>0</v>
      </c>
      <c r="E59" s="33">
        <v>0</v>
      </c>
      <c r="F59" s="154"/>
      <c r="G59" s="50"/>
      <c r="H59" s="50"/>
      <c r="I59" s="50"/>
      <c r="J59" s="50"/>
      <c r="K59" s="50"/>
      <c r="L59" s="50"/>
      <c r="M59" s="50"/>
      <c r="N59" s="50"/>
      <c r="O59" s="50"/>
      <c r="P59" s="162"/>
      <c r="Q59" s="47"/>
      <c r="R59" s="47"/>
      <c r="S59" s="50"/>
      <c r="T59" s="50"/>
      <c r="U59" s="50"/>
      <c r="V59" s="50"/>
      <c r="W59" s="50"/>
      <c r="X59" s="50"/>
      <c r="Y59" s="50"/>
      <c r="Z59" s="50"/>
      <c r="AA59" s="50"/>
      <c r="AB59" s="50"/>
      <c r="AC59" s="162"/>
      <c r="AD59" s="47"/>
      <c r="AE59" s="47"/>
      <c r="AF59" s="50"/>
      <c r="AG59" s="47"/>
      <c r="AH59" s="47"/>
      <c r="AI59" s="47"/>
      <c r="AJ59" s="56"/>
      <c r="AL59" s="50"/>
      <c r="AN59" s="52"/>
      <c r="AO59" s="19"/>
      <c r="AP59" s="19"/>
      <c r="AQ59" s="19"/>
      <c r="AR59" s="19"/>
      <c r="AS59" s="19"/>
      <c r="AT59" s="19"/>
      <c r="AU59" s="19"/>
      <c r="AV59" s="19"/>
      <c r="AW59" s="19"/>
      <c r="AX59" s="19"/>
      <c r="AY59" s="19"/>
      <c r="AZ59" s="19"/>
      <c r="BA59" s="19"/>
      <c r="BB59" s="19"/>
      <c r="BC59" s="19"/>
      <c r="BD59" s="19"/>
    </row>
    <row r="60" spans="1:56" ht="18" customHeight="1">
      <c r="A60" s="29">
        <v>49</v>
      </c>
      <c r="B60" s="27"/>
      <c r="C60" s="28">
        <v>0</v>
      </c>
      <c r="D60" s="28">
        <v>0</v>
      </c>
      <c r="E60" s="33">
        <v>0</v>
      </c>
      <c r="F60" s="154"/>
      <c r="G60" s="50"/>
      <c r="H60" s="50"/>
      <c r="I60" s="50"/>
      <c r="J60" s="50"/>
      <c r="K60" s="50"/>
      <c r="L60" s="50"/>
      <c r="M60" s="50"/>
      <c r="N60" s="50"/>
      <c r="O60" s="50"/>
      <c r="P60" s="162"/>
      <c r="Q60" s="47"/>
      <c r="R60" s="47"/>
      <c r="S60" s="50"/>
      <c r="T60" s="50"/>
      <c r="U60" s="50"/>
      <c r="V60" s="50"/>
      <c r="W60" s="50"/>
      <c r="X60" s="50"/>
      <c r="Y60" s="50"/>
      <c r="Z60" s="50"/>
      <c r="AA60" s="50"/>
      <c r="AB60" s="50"/>
      <c r="AC60" s="162"/>
      <c r="AD60" s="47"/>
      <c r="AE60" s="47"/>
      <c r="AF60" s="50"/>
      <c r="AG60" s="47"/>
      <c r="AH60" s="47"/>
      <c r="AI60" s="47"/>
      <c r="AJ60" s="56"/>
      <c r="AL60" s="50"/>
      <c r="AN60" s="52"/>
      <c r="AO60" s="19"/>
      <c r="AP60" s="19"/>
      <c r="AQ60" s="19"/>
      <c r="AR60" s="19"/>
      <c r="AS60" s="19"/>
      <c r="AT60" s="19"/>
      <c r="AU60" s="19"/>
      <c r="AV60" s="19"/>
      <c r="AW60" s="19"/>
      <c r="AX60" s="19"/>
      <c r="AY60" s="19"/>
      <c r="AZ60" s="19"/>
      <c r="BA60" s="19"/>
      <c r="BB60" s="19"/>
      <c r="BC60" s="19"/>
      <c r="BD60" s="19"/>
    </row>
    <row r="61" spans="1:56" ht="18" customHeight="1" thickBot="1">
      <c r="A61" s="32">
        <v>50</v>
      </c>
      <c r="B61" s="158"/>
      <c r="C61" s="159">
        <v>0</v>
      </c>
      <c r="D61" s="159">
        <v>0</v>
      </c>
      <c r="E61" s="160">
        <v>0</v>
      </c>
      <c r="F61" s="154"/>
      <c r="G61" s="50"/>
      <c r="H61" s="50"/>
      <c r="I61" s="50"/>
      <c r="J61" s="50"/>
      <c r="K61" s="50"/>
      <c r="L61" s="50"/>
      <c r="M61" s="50"/>
      <c r="N61" s="50"/>
      <c r="O61" s="50"/>
      <c r="P61" s="162"/>
      <c r="Q61" s="47"/>
      <c r="R61" s="47"/>
      <c r="S61" s="50"/>
      <c r="T61" s="50"/>
      <c r="U61" s="50"/>
      <c r="V61" s="50"/>
      <c r="W61" s="50"/>
      <c r="X61" s="50"/>
      <c r="Y61" s="50"/>
      <c r="Z61" s="50"/>
      <c r="AA61" s="50"/>
      <c r="AB61" s="50"/>
      <c r="AC61" s="162"/>
      <c r="AD61" s="47"/>
      <c r="AE61" s="47"/>
      <c r="AF61" s="50"/>
      <c r="AG61" s="47"/>
      <c r="AH61" s="47"/>
      <c r="AI61" s="47"/>
      <c r="AJ61" s="56"/>
      <c r="AL61" s="50"/>
      <c r="AN61" s="52"/>
      <c r="AO61" s="19"/>
      <c r="AP61" s="19"/>
      <c r="AQ61" s="19"/>
      <c r="AR61" s="19"/>
      <c r="AS61" s="19"/>
      <c r="AT61" s="19"/>
      <c r="AU61" s="19"/>
      <c r="AV61" s="19"/>
      <c r="AW61" s="19"/>
      <c r="AX61" s="19"/>
      <c r="AY61" s="19"/>
      <c r="AZ61" s="19"/>
      <c r="BA61" s="19"/>
      <c r="BB61" s="19"/>
      <c r="BC61" s="19"/>
      <c r="BD61" s="19"/>
    </row>
    <row r="62" spans="1:56" ht="18" customHeight="1" thickBot="1">
      <c r="A62" s="24"/>
      <c r="B62" s="262" t="s">
        <v>15</v>
      </c>
      <c r="C62" s="263"/>
      <c r="D62" s="263"/>
      <c r="E62" s="264"/>
      <c r="F62" s="154"/>
      <c r="G62" s="50"/>
      <c r="H62" s="50"/>
      <c r="I62" s="50"/>
      <c r="J62" s="50"/>
      <c r="K62" s="50"/>
      <c r="L62" s="50"/>
      <c r="M62" s="50"/>
      <c r="N62" s="50"/>
      <c r="O62" s="50"/>
      <c r="P62" s="162"/>
      <c r="Q62" s="47"/>
      <c r="R62" s="47"/>
      <c r="S62" s="50"/>
      <c r="T62" s="50"/>
      <c r="U62" s="50"/>
      <c r="V62" s="50"/>
      <c r="W62" s="50"/>
      <c r="X62" s="50"/>
      <c r="Y62" s="50"/>
      <c r="Z62" s="50"/>
      <c r="AA62" s="50"/>
      <c r="AB62" s="50"/>
      <c r="AC62" s="162"/>
      <c r="AD62" s="47"/>
      <c r="AE62" s="47"/>
      <c r="AF62" s="50"/>
      <c r="AG62" s="47"/>
      <c r="AH62" s="47"/>
      <c r="AI62" s="47"/>
      <c r="AJ62" s="56"/>
      <c r="AL62" s="50"/>
      <c r="AN62" s="52"/>
      <c r="AO62" s="19"/>
      <c r="AP62" s="19"/>
      <c r="AQ62" s="19"/>
      <c r="AR62" s="19"/>
      <c r="AS62" s="19"/>
      <c r="AT62" s="19"/>
      <c r="AU62" s="19"/>
      <c r="AV62" s="19"/>
      <c r="AW62" s="19"/>
      <c r="AX62" s="19"/>
      <c r="AY62" s="19"/>
      <c r="AZ62" s="19"/>
      <c r="BA62" s="19"/>
      <c r="BB62" s="19"/>
      <c r="BC62" s="19"/>
      <c r="BD62" s="19"/>
    </row>
    <row r="63" spans="1:56" ht="18" customHeight="1">
      <c r="A63" s="29">
        <v>1</v>
      </c>
      <c r="B63" s="27" t="s">
        <v>165</v>
      </c>
      <c r="C63" s="28"/>
      <c r="D63" s="28"/>
      <c r="E63" s="33"/>
      <c r="F63" s="154"/>
      <c r="G63" s="50"/>
      <c r="H63" s="50"/>
      <c r="I63" s="50"/>
      <c r="J63" s="50"/>
      <c r="K63" s="50"/>
      <c r="L63" s="50"/>
      <c r="M63" s="50"/>
      <c r="N63" s="50"/>
      <c r="O63" s="50"/>
      <c r="P63" s="162"/>
      <c r="Q63" s="47"/>
      <c r="R63" s="47"/>
      <c r="S63" s="50"/>
      <c r="T63" s="50"/>
      <c r="U63" s="50"/>
      <c r="V63" s="50"/>
      <c r="W63" s="50"/>
      <c r="X63" s="50"/>
      <c r="Y63" s="50"/>
      <c r="Z63" s="50"/>
      <c r="AA63" s="50"/>
      <c r="AB63" s="50"/>
      <c r="AC63" s="162"/>
      <c r="AD63" s="47"/>
      <c r="AE63" s="47"/>
      <c r="AF63" s="50"/>
      <c r="AG63" s="47"/>
      <c r="AH63" s="47"/>
      <c r="AI63" s="47"/>
      <c r="AJ63" s="56"/>
      <c r="AL63" s="50"/>
      <c r="AN63" s="229"/>
      <c r="AO63" s="19"/>
      <c r="AP63" s="19"/>
      <c r="AQ63" s="19"/>
      <c r="AR63" s="19"/>
      <c r="AS63" s="19"/>
      <c r="AT63" s="19"/>
      <c r="AU63" s="19"/>
      <c r="AV63" s="19"/>
      <c r="AW63" s="19"/>
      <c r="AX63" s="19"/>
      <c r="AY63" s="19"/>
      <c r="AZ63" s="19"/>
      <c r="BA63" s="19"/>
      <c r="BB63" s="19"/>
      <c r="BC63" s="19"/>
      <c r="BD63" s="19"/>
    </row>
    <row r="64" spans="1:56" ht="18" customHeight="1">
      <c r="A64" s="29">
        <v>2</v>
      </c>
      <c r="B64" s="27" t="s">
        <v>166</v>
      </c>
      <c r="C64" s="28"/>
      <c r="D64" s="28"/>
      <c r="E64" s="33"/>
      <c r="F64" s="154"/>
      <c r="G64" s="50"/>
      <c r="H64" s="50"/>
      <c r="I64" s="50"/>
      <c r="J64" s="50"/>
      <c r="K64" s="50"/>
      <c r="L64" s="50"/>
      <c r="M64" s="50"/>
      <c r="N64" s="50"/>
      <c r="O64" s="50"/>
      <c r="P64" s="162"/>
      <c r="Q64" s="47"/>
      <c r="R64" s="47"/>
      <c r="S64" s="50"/>
      <c r="T64" s="50"/>
      <c r="U64" s="50"/>
      <c r="V64" s="50"/>
      <c r="W64" s="50"/>
      <c r="X64" s="50"/>
      <c r="Y64" s="50"/>
      <c r="Z64" s="50"/>
      <c r="AA64" s="50"/>
      <c r="AB64" s="50"/>
      <c r="AC64" s="162"/>
      <c r="AD64" s="47"/>
      <c r="AE64" s="47"/>
      <c r="AF64" s="50"/>
      <c r="AG64" s="47"/>
      <c r="AH64" s="47"/>
      <c r="AI64" s="47"/>
      <c r="AJ64" s="56"/>
      <c r="AL64" s="50"/>
      <c r="AN64" s="229"/>
      <c r="AO64" s="19"/>
      <c r="AP64" s="19"/>
      <c r="AQ64" s="19"/>
      <c r="AR64" s="19"/>
      <c r="AS64" s="19"/>
      <c r="AT64" s="19"/>
      <c r="AU64" s="19"/>
      <c r="AV64" s="19"/>
      <c r="AW64" s="19"/>
      <c r="AX64" s="19"/>
      <c r="AY64" s="19"/>
      <c r="AZ64" s="19"/>
      <c r="BA64" s="19"/>
      <c r="BB64" s="19"/>
      <c r="BC64" s="19"/>
      <c r="BD64" s="19"/>
    </row>
    <row r="65" spans="1:56" ht="18" customHeight="1">
      <c r="A65" s="29">
        <v>3</v>
      </c>
      <c r="B65" s="27" t="s">
        <v>167</v>
      </c>
      <c r="C65" s="28"/>
      <c r="D65" s="28"/>
      <c r="E65" s="33"/>
      <c r="F65" s="154"/>
      <c r="G65" s="50"/>
      <c r="H65" s="50"/>
      <c r="I65" s="50"/>
      <c r="J65" s="50"/>
      <c r="K65" s="50"/>
      <c r="L65" s="50"/>
      <c r="M65" s="50"/>
      <c r="N65" s="50"/>
      <c r="O65" s="50"/>
      <c r="P65" s="162"/>
      <c r="Q65" s="47"/>
      <c r="R65" s="47"/>
      <c r="S65" s="50"/>
      <c r="T65" s="50"/>
      <c r="U65" s="50"/>
      <c r="V65" s="50"/>
      <c r="W65" s="50"/>
      <c r="X65" s="50"/>
      <c r="Y65" s="50"/>
      <c r="Z65" s="50"/>
      <c r="AA65" s="50"/>
      <c r="AB65" s="50"/>
      <c r="AC65" s="162"/>
      <c r="AD65" s="47"/>
      <c r="AE65" s="47"/>
      <c r="AF65" s="50"/>
      <c r="AG65" s="47"/>
      <c r="AH65" s="47"/>
      <c r="AI65" s="47"/>
      <c r="AJ65" s="56"/>
      <c r="AL65" s="50"/>
      <c r="AN65" s="229"/>
      <c r="AO65" s="19"/>
      <c r="AP65" s="19"/>
      <c r="AQ65" s="19"/>
      <c r="AR65" s="19"/>
      <c r="AS65" s="19"/>
      <c r="AT65" s="19"/>
      <c r="AU65" s="19"/>
      <c r="AV65" s="19"/>
      <c r="AW65" s="19"/>
      <c r="AX65" s="19"/>
      <c r="AY65" s="19"/>
      <c r="AZ65" s="19"/>
      <c r="BA65" s="19"/>
      <c r="BB65" s="19"/>
      <c r="BC65" s="19"/>
      <c r="BD65" s="19"/>
    </row>
    <row r="66" spans="1:56" ht="18" customHeight="1">
      <c r="A66" s="29">
        <v>4</v>
      </c>
      <c r="B66" s="27" t="s">
        <v>168</v>
      </c>
      <c r="C66" s="28"/>
      <c r="D66" s="28"/>
      <c r="E66" s="33"/>
      <c r="F66" s="154"/>
      <c r="G66" s="50"/>
      <c r="H66" s="50"/>
      <c r="I66" s="50"/>
      <c r="J66" s="50"/>
      <c r="K66" s="50"/>
      <c r="L66" s="50"/>
      <c r="M66" s="50"/>
      <c r="N66" s="50"/>
      <c r="O66" s="50"/>
      <c r="P66" s="162"/>
      <c r="Q66" s="47"/>
      <c r="R66" s="47"/>
      <c r="S66" s="50"/>
      <c r="T66" s="50"/>
      <c r="U66" s="50"/>
      <c r="V66" s="50"/>
      <c r="W66" s="50"/>
      <c r="X66" s="50"/>
      <c r="Y66" s="50"/>
      <c r="Z66" s="50"/>
      <c r="AA66" s="50"/>
      <c r="AB66" s="50"/>
      <c r="AC66" s="162"/>
      <c r="AD66" s="47"/>
      <c r="AE66" s="47"/>
      <c r="AF66" s="50"/>
      <c r="AG66" s="47"/>
      <c r="AH66" s="47"/>
      <c r="AI66" s="47"/>
      <c r="AJ66" s="56"/>
      <c r="AL66" s="50"/>
      <c r="AN66" s="229"/>
      <c r="AO66" s="19"/>
      <c r="AP66" s="19"/>
      <c r="AQ66" s="19"/>
      <c r="AR66" s="19"/>
      <c r="AS66" s="19"/>
      <c r="AT66" s="19"/>
      <c r="AU66" s="19"/>
      <c r="AV66" s="19"/>
      <c r="AW66" s="19"/>
      <c r="AX66" s="19"/>
      <c r="AY66" s="19"/>
      <c r="AZ66" s="19"/>
      <c r="BA66" s="19"/>
      <c r="BB66" s="19"/>
      <c r="BC66" s="19"/>
      <c r="BD66" s="19"/>
    </row>
    <row r="67" spans="1:56" ht="18" customHeight="1">
      <c r="A67" s="29">
        <v>5</v>
      </c>
      <c r="B67" s="27" t="s">
        <v>169</v>
      </c>
      <c r="C67" s="28"/>
      <c r="D67" s="28"/>
      <c r="E67" s="33"/>
      <c r="F67" s="154"/>
      <c r="G67" s="50"/>
      <c r="H67" s="50"/>
      <c r="I67" s="50"/>
      <c r="J67" s="50"/>
      <c r="K67" s="50"/>
      <c r="L67" s="50"/>
      <c r="M67" s="50"/>
      <c r="N67" s="50"/>
      <c r="O67" s="50"/>
      <c r="P67" s="162"/>
      <c r="Q67" s="47"/>
      <c r="R67" s="47"/>
      <c r="S67" s="50"/>
      <c r="T67" s="50"/>
      <c r="U67" s="50"/>
      <c r="V67" s="50"/>
      <c r="W67" s="50"/>
      <c r="X67" s="50"/>
      <c r="Y67" s="50"/>
      <c r="Z67" s="50"/>
      <c r="AA67" s="50"/>
      <c r="AB67" s="50"/>
      <c r="AC67" s="162"/>
      <c r="AD67" s="47"/>
      <c r="AE67" s="47"/>
      <c r="AF67" s="50"/>
      <c r="AG67" s="47"/>
      <c r="AH67" s="47"/>
      <c r="AI67" s="47"/>
      <c r="AJ67" s="56"/>
      <c r="AL67" s="50"/>
      <c r="AN67" s="229"/>
      <c r="AO67" s="19"/>
      <c r="AP67" s="19"/>
      <c r="AQ67" s="19"/>
      <c r="AR67" s="19"/>
      <c r="AS67" s="19"/>
      <c r="AT67" s="19"/>
      <c r="AU67" s="19"/>
      <c r="AV67" s="19"/>
      <c r="AW67" s="19"/>
      <c r="AX67" s="19"/>
      <c r="AY67" s="19"/>
      <c r="AZ67" s="19"/>
      <c r="BA67" s="19"/>
      <c r="BB67" s="19"/>
      <c r="BC67" s="19"/>
      <c r="BD67" s="19"/>
    </row>
    <row r="68" spans="1:56" ht="18" customHeight="1">
      <c r="A68" s="29">
        <v>6</v>
      </c>
      <c r="B68" s="27" t="s">
        <v>170</v>
      </c>
      <c r="C68" s="28"/>
      <c r="D68" s="28"/>
      <c r="E68" s="33"/>
      <c r="F68" s="154"/>
      <c r="G68" s="50"/>
      <c r="H68" s="50"/>
      <c r="I68" s="50"/>
      <c r="J68" s="50"/>
      <c r="K68" s="50"/>
      <c r="L68" s="50"/>
      <c r="M68" s="50"/>
      <c r="N68" s="50"/>
      <c r="O68" s="50"/>
      <c r="P68" s="162"/>
      <c r="Q68" s="47"/>
      <c r="R68" s="47"/>
      <c r="S68" s="50"/>
      <c r="T68" s="50"/>
      <c r="U68" s="50"/>
      <c r="V68" s="50"/>
      <c r="W68" s="50"/>
      <c r="X68" s="50"/>
      <c r="Y68" s="50"/>
      <c r="Z68" s="50"/>
      <c r="AA68" s="50"/>
      <c r="AB68" s="50"/>
      <c r="AC68" s="162"/>
      <c r="AD68" s="47"/>
      <c r="AE68" s="47"/>
      <c r="AF68" s="50"/>
      <c r="AG68" s="47"/>
      <c r="AH68" s="47"/>
      <c r="AI68" s="47"/>
      <c r="AJ68" s="56"/>
      <c r="AL68" s="50"/>
      <c r="AN68" s="229"/>
      <c r="AO68" s="19"/>
      <c r="AP68" s="19"/>
      <c r="AQ68" s="19"/>
      <c r="AR68" s="19"/>
      <c r="AS68" s="19"/>
      <c r="AT68" s="19"/>
      <c r="AU68" s="19"/>
      <c r="AV68" s="19"/>
      <c r="AW68" s="19"/>
      <c r="AX68" s="19"/>
      <c r="AY68" s="19"/>
      <c r="AZ68" s="19"/>
      <c r="BA68" s="19"/>
      <c r="BB68" s="19"/>
      <c r="BC68" s="19"/>
      <c r="BD68" s="19"/>
    </row>
    <row r="69" spans="1:56" ht="18" customHeight="1">
      <c r="A69" s="29">
        <v>7</v>
      </c>
      <c r="B69" s="27" t="s">
        <v>171</v>
      </c>
      <c r="C69" s="28"/>
      <c r="D69" s="28"/>
      <c r="E69" s="33"/>
      <c r="F69" s="154"/>
      <c r="G69" s="50"/>
      <c r="H69" s="50"/>
      <c r="I69" s="50"/>
      <c r="J69" s="50"/>
      <c r="K69" s="50"/>
      <c r="L69" s="50"/>
      <c r="M69" s="50"/>
      <c r="N69" s="50"/>
      <c r="O69" s="50"/>
      <c r="P69" s="162"/>
      <c r="Q69" s="47"/>
      <c r="R69" s="47"/>
      <c r="S69" s="50"/>
      <c r="T69" s="50"/>
      <c r="U69" s="50"/>
      <c r="V69" s="50"/>
      <c r="W69" s="50"/>
      <c r="X69" s="50"/>
      <c r="Y69" s="50"/>
      <c r="Z69" s="50"/>
      <c r="AA69" s="50"/>
      <c r="AB69" s="50"/>
      <c r="AC69" s="162"/>
      <c r="AD69" s="47"/>
      <c r="AE69" s="47"/>
      <c r="AF69" s="50"/>
      <c r="AG69" s="47"/>
      <c r="AH69" s="47"/>
      <c r="AI69" s="47"/>
      <c r="AJ69" s="56"/>
      <c r="AL69" s="50"/>
      <c r="AN69" s="229"/>
      <c r="AO69" s="19"/>
      <c r="AP69" s="19"/>
      <c r="AQ69" s="19"/>
      <c r="AR69" s="19"/>
      <c r="AS69" s="19"/>
      <c r="AT69" s="19"/>
      <c r="AU69" s="19"/>
      <c r="AV69" s="19"/>
      <c r="AW69" s="19"/>
      <c r="AX69" s="19"/>
      <c r="AY69" s="19"/>
      <c r="AZ69" s="19"/>
      <c r="BA69" s="19"/>
      <c r="BB69" s="19"/>
      <c r="BC69" s="19"/>
      <c r="BD69" s="19"/>
    </row>
    <row r="70" spans="1:56" ht="18" customHeight="1">
      <c r="A70" s="29">
        <v>8</v>
      </c>
      <c r="B70" s="27" t="s">
        <v>172</v>
      </c>
      <c r="C70" s="28"/>
      <c r="D70" s="28"/>
      <c r="E70" s="33"/>
      <c r="F70" s="154"/>
      <c r="G70" s="50"/>
      <c r="H70" s="50"/>
      <c r="I70" s="50"/>
      <c r="J70" s="50"/>
      <c r="K70" s="50"/>
      <c r="L70" s="50"/>
      <c r="M70" s="50"/>
      <c r="N70" s="50"/>
      <c r="O70" s="50"/>
      <c r="P70" s="162"/>
      <c r="Q70" s="47"/>
      <c r="R70" s="47"/>
      <c r="S70" s="50"/>
      <c r="T70" s="50"/>
      <c r="U70" s="50"/>
      <c r="V70" s="50"/>
      <c r="W70" s="50"/>
      <c r="X70" s="50"/>
      <c r="Y70" s="50"/>
      <c r="Z70" s="50"/>
      <c r="AA70" s="50"/>
      <c r="AB70" s="50"/>
      <c r="AC70" s="162"/>
      <c r="AD70" s="47"/>
      <c r="AE70" s="47"/>
      <c r="AF70" s="50"/>
      <c r="AG70" s="47"/>
      <c r="AH70" s="47"/>
      <c r="AI70" s="47"/>
      <c r="AJ70" s="56"/>
      <c r="AL70" s="50"/>
      <c r="AN70" s="229"/>
      <c r="AO70" s="19"/>
      <c r="AP70" s="19"/>
      <c r="AQ70" s="19"/>
      <c r="AR70" s="19"/>
      <c r="AS70" s="19"/>
      <c r="AT70" s="19"/>
      <c r="AU70" s="19"/>
      <c r="AV70" s="19"/>
      <c r="AW70" s="19"/>
      <c r="AX70" s="19"/>
      <c r="AY70" s="19"/>
      <c r="AZ70" s="19"/>
      <c r="BA70" s="19"/>
      <c r="BB70" s="19"/>
      <c r="BC70" s="19"/>
      <c r="BD70" s="19"/>
    </row>
    <row r="71" spans="1:56" ht="18" customHeight="1">
      <c r="A71" s="29">
        <v>9</v>
      </c>
      <c r="B71" s="27" t="s">
        <v>173</v>
      </c>
      <c r="C71" s="28"/>
      <c r="D71" s="28"/>
      <c r="E71" s="33"/>
      <c r="F71" s="154"/>
      <c r="G71" s="50"/>
      <c r="H71" s="50"/>
      <c r="I71" s="50"/>
      <c r="J71" s="50"/>
      <c r="K71" s="50"/>
      <c r="L71" s="50"/>
      <c r="M71" s="50"/>
      <c r="N71" s="50"/>
      <c r="O71" s="50"/>
      <c r="P71" s="162"/>
      <c r="Q71" s="47"/>
      <c r="R71" s="47"/>
      <c r="S71" s="50"/>
      <c r="T71" s="50"/>
      <c r="U71" s="50"/>
      <c r="V71" s="50"/>
      <c r="W71" s="50"/>
      <c r="X71" s="50"/>
      <c r="Y71" s="50"/>
      <c r="Z71" s="50"/>
      <c r="AA71" s="50"/>
      <c r="AB71" s="50"/>
      <c r="AC71" s="162"/>
      <c r="AD71" s="47"/>
      <c r="AE71" s="47"/>
      <c r="AF71" s="50"/>
      <c r="AG71" s="47"/>
      <c r="AH71" s="47"/>
      <c r="AI71" s="47"/>
      <c r="AJ71" s="56"/>
      <c r="AL71" s="50"/>
      <c r="AN71" s="229"/>
      <c r="AO71" s="19"/>
      <c r="AP71" s="19"/>
      <c r="AQ71" s="19"/>
      <c r="AR71" s="19"/>
      <c r="AS71" s="19"/>
      <c r="AT71" s="19"/>
      <c r="AU71" s="19"/>
      <c r="AV71" s="19"/>
      <c r="AW71" s="19"/>
      <c r="AX71" s="19"/>
      <c r="AY71" s="19"/>
      <c r="AZ71" s="19"/>
      <c r="BA71" s="19"/>
      <c r="BB71" s="19"/>
      <c r="BC71" s="19"/>
      <c r="BD71" s="19"/>
    </row>
    <row r="72" spans="1:56" ht="18" customHeight="1">
      <c r="A72" s="29">
        <v>10</v>
      </c>
      <c r="B72" s="27" t="s">
        <v>174</v>
      </c>
      <c r="C72" s="28"/>
      <c r="D72" s="28"/>
      <c r="E72" s="33"/>
      <c r="F72" s="154"/>
      <c r="G72" s="50"/>
      <c r="H72" s="50"/>
      <c r="I72" s="50"/>
      <c r="J72" s="50"/>
      <c r="K72" s="50"/>
      <c r="L72" s="50"/>
      <c r="M72" s="50"/>
      <c r="N72" s="50"/>
      <c r="O72" s="50"/>
      <c r="P72" s="162"/>
      <c r="Q72" s="47"/>
      <c r="R72" s="47"/>
      <c r="S72" s="50"/>
      <c r="T72" s="50"/>
      <c r="U72" s="50"/>
      <c r="V72" s="50"/>
      <c r="W72" s="50"/>
      <c r="X72" s="50"/>
      <c r="Y72" s="50"/>
      <c r="Z72" s="50"/>
      <c r="AA72" s="50"/>
      <c r="AB72" s="50"/>
      <c r="AC72" s="162"/>
      <c r="AD72" s="47"/>
      <c r="AE72" s="47"/>
      <c r="AF72" s="50"/>
      <c r="AG72" s="47"/>
      <c r="AH72" s="47"/>
      <c r="AI72" s="47"/>
      <c r="AJ72" s="56"/>
      <c r="AL72" s="50"/>
      <c r="AN72" s="229"/>
      <c r="AO72" s="19"/>
      <c r="AP72" s="19"/>
      <c r="AQ72" s="19"/>
      <c r="AR72" s="19"/>
      <c r="AS72" s="19"/>
      <c r="AT72" s="19"/>
      <c r="AU72" s="19"/>
      <c r="AV72" s="19"/>
      <c r="AW72" s="19"/>
      <c r="AX72" s="19"/>
      <c r="AY72" s="19"/>
      <c r="AZ72" s="19"/>
      <c r="BA72" s="19"/>
      <c r="BB72" s="19"/>
      <c r="BC72" s="19"/>
      <c r="BD72" s="19"/>
    </row>
    <row r="73" spans="1:56" ht="18" customHeight="1">
      <c r="A73" s="29">
        <v>11</v>
      </c>
      <c r="B73" s="27" t="s">
        <v>175</v>
      </c>
      <c r="C73" s="28"/>
      <c r="D73" s="28"/>
      <c r="E73" s="33"/>
      <c r="F73" s="154"/>
      <c r="G73" s="50"/>
      <c r="H73" s="50"/>
      <c r="I73" s="50"/>
      <c r="J73" s="50"/>
      <c r="K73" s="50"/>
      <c r="L73" s="50"/>
      <c r="M73" s="50"/>
      <c r="N73" s="50"/>
      <c r="O73" s="50"/>
      <c r="P73" s="162"/>
      <c r="Q73" s="47"/>
      <c r="R73" s="47"/>
      <c r="S73" s="50"/>
      <c r="T73" s="50"/>
      <c r="U73" s="50"/>
      <c r="V73" s="50"/>
      <c r="W73" s="50"/>
      <c r="X73" s="50"/>
      <c r="Y73" s="50"/>
      <c r="Z73" s="50"/>
      <c r="AA73" s="50"/>
      <c r="AB73" s="50"/>
      <c r="AC73" s="162"/>
      <c r="AD73" s="47"/>
      <c r="AE73" s="47"/>
      <c r="AF73" s="50"/>
      <c r="AG73" s="47"/>
      <c r="AH73" s="47"/>
      <c r="AI73" s="47"/>
      <c r="AJ73" s="56"/>
      <c r="AL73" s="50"/>
      <c r="AN73" s="229"/>
      <c r="AO73" s="19"/>
      <c r="AP73" s="19"/>
      <c r="AQ73" s="19"/>
      <c r="AR73" s="19"/>
      <c r="AS73" s="19"/>
      <c r="AT73" s="19"/>
      <c r="AU73" s="19"/>
      <c r="AV73" s="19"/>
      <c r="AW73" s="19"/>
      <c r="AX73" s="19"/>
      <c r="AY73" s="19"/>
      <c r="AZ73" s="19"/>
      <c r="BA73" s="19"/>
      <c r="BB73" s="19"/>
      <c r="BC73" s="19"/>
      <c r="BD73" s="19"/>
    </row>
    <row r="74" spans="1:56" ht="18" customHeight="1">
      <c r="A74" s="29">
        <v>12</v>
      </c>
      <c r="B74" s="27" t="s">
        <v>176</v>
      </c>
      <c r="C74" s="28"/>
      <c r="D74" s="28"/>
      <c r="E74" s="33"/>
      <c r="F74" s="154"/>
      <c r="G74" s="50"/>
      <c r="H74" s="50"/>
      <c r="I74" s="50"/>
      <c r="J74" s="50"/>
      <c r="K74" s="50"/>
      <c r="L74" s="50"/>
      <c r="M74" s="50"/>
      <c r="N74" s="50"/>
      <c r="O74" s="50"/>
      <c r="P74" s="162"/>
      <c r="Q74" s="47"/>
      <c r="R74" s="47"/>
      <c r="S74" s="50"/>
      <c r="T74" s="50"/>
      <c r="U74" s="50"/>
      <c r="V74" s="50"/>
      <c r="W74" s="50"/>
      <c r="X74" s="50"/>
      <c r="Y74" s="50"/>
      <c r="Z74" s="50"/>
      <c r="AA74" s="50"/>
      <c r="AB74" s="50"/>
      <c r="AC74" s="162"/>
      <c r="AD74" s="47"/>
      <c r="AE74" s="47"/>
      <c r="AF74" s="50"/>
      <c r="AG74" s="47"/>
      <c r="AH74" s="47"/>
      <c r="AI74" s="47"/>
      <c r="AJ74" s="56"/>
      <c r="AL74" s="50"/>
      <c r="AN74" s="229"/>
      <c r="AO74" s="19"/>
      <c r="AP74" s="19"/>
      <c r="AQ74" s="19"/>
      <c r="AR74" s="19"/>
      <c r="AS74" s="19"/>
      <c r="AT74" s="19"/>
      <c r="AU74" s="19"/>
      <c r="AV74" s="19"/>
      <c r="AW74" s="19"/>
      <c r="AX74" s="19"/>
      <c r="AY74" s="19"/>
      <c r="AZ74" s="19"/>
      <c r="BA74" s="19"/>
      <c r="BB74" s="19"/>
      <c r="BC74" s="19"/>
      <c r="BD74" s="19"/>
    </row>
    <row r="75" spans="1:56" ht="18" customHeight="1">
      <c r="A75" s="29">
        <v>13</v>
      </c>
      <c r="B75" s="27" t="s">
        <v>177</v>
      </c>
      <c r="C75" s="28"/>
      <c r="D75" s="28"/>
      <c r="E75" s="33"/>
      <c r="F75" s="154"/>
      <c r="G75" s="50"/>
      <c r="H75" s="50"/>
      <c r="I75" s="50"/>
      <c r="J75" s="50"/>
      <c r="K75" s="50"/>
      <c r="L75" s="50"/>
      <c r="M75" s="50"/>
      <c r="N75" s="50"/>
      <c r="O75" s="50"/>
      <c r="P75" s="162"/>
      <c r="Q75" s="47"/>
      <c r="R75" s="47"/>
      <c r="S75" s="50"/>
      <c r="T75" s="50"/>
      <c r="U75" s="50"/>
      <c r="V75" s="50"/>
      <c r="W75" s="50"/>
      <c r="X75" s="50"/>
      <c r="Y75" s="50"/>
      <c r="Z75" s="50"/>
      <c r="AA75" s="50"/>
      <c r="AB75" s="50"/>
      <c r="AC75" s="162"/>
      <c r="AD75" s="47"/>
      <c r="AE75" s="47"/>
      <c r="AF75" s="50"/>
      <c r="AG75" s="47"/>
      <c r="AH75" s="47"/>
      <c r="AI75" s="47"/>
      <c r="AJ75" s="56"/>
      <c r="AL75" s="50"/>
      <c r="AN75" s="229"/>
      <c r="AO75" s="19"/>
      <c r="AP75" s="19"/>
      <c r="AQ75" s="19"/>
      <c r="AR75" s="19"/>
      <c r="AS75" s="19"/>
      <c r="AT75" s="19"/>
      <c r="AU75" s="19"/>
      <c r="AV75" s="19"/>
      <c r="AW75" s="19"/>
      <c r="AX75" s="19"/>
      <c r="AY75" s="19"/>
      <c r="AZ75" s="19"/>
      <c r="BA75" s="19"/>
      <c r="BB75" s="19"/>
      <c r="BC75" s="19"/>
      <c r="BD75" s="19"/>
    </row>
    <row r="76" spans="1:56" ht="18" customHeight="1">
      <c r="A76" s="29">
        <v>14</v>
      </c>
      <c r="B76" s="27" t="s">
        <v>178</v>
      </c>
      <c r="C76" s="28"/>
      <c r="D76" s="28"/>
      <c r="E76" s="33"/>
      <c r="F76" s="154"/>
      <c r="G76" s="50"/>
      <c r="H76" s="50"/>
      <c r="I76" s="50"/>
      <c r="J76" s="50"/>
      <c r="K76" s="50"/>
      <c r="L76" s="50"/>
      <c r="M76" s="50"/>
      <c r="N76" s="50"/>
      <c r="O76" s="50"/>
      <c r="P76" s="162"/>
      <c r="Q76" s="47"/>
      <c r="R76" s="47"/>
      <c r="S76" s="50"/>
      <c r="T76" s="50"/>
      <c r="U76" s="50"/>
      <c r="V76" s="50"/>
      <c r="W76" s="50"/>
      <c r="X76" s="50"/>
      <c r="Y76" s="50"/>
      <c r="Z76" s="50"/>
      <c r="AA76" s="50"/>
      <c r="AB76" s="50"/>
      <c r="AC76" s="162"/>
      <c r="AD76" s="47"/>
      <c r="AE76" s="47"/>
      <c r="AF76" s="50"/>
      <c r="AG76" s="47"/>
      <c r="AH76" s="47"/>
      <c r="AI76" s="47"/>
      <c r="AJ76" s="56"/>
      <c r="AL76" s="50"/>
      <c r="AN76" s="229"/>
      <c r="AO76" s="19"/>
      <c r="AP76" s="19"/>
      <c r="AQ76" s="19"/>
      <c r="AR76" s="19"/>
      <c r="AS76" s="19"/>
      <c r="AT76" s="19"/>
      <c r="AU76" s="19"/>
      <c r="AV76" s="19"/>
      <c r="AW76" s="19"/>
      <c r="AX76" s="19"/>
      <c r="AY76" s="19"/>
      <c r="AZ76" s="19"/>
      <c r="BA76" s="19"/>
      <c r="BB76" s="19"/>
      <c r="BC76" s="19"/>
      <c r="BD76" s="19"/>
    </row>
    <row r="77" spans="1:56" ht="18" customHeight="1">
      <c r="A77" s="29">
        <v>15</v>
      </c>
      <c r="B77" s="27" t="s">
        <v>179</v>
      </c>
      <c r="C77" s="28"/>
      <c r="D77" s="28"/>
      <c r="E77" s="33"/>
      <c r="F77" s="154"/>
      <c r="G77" s="50"/>
      <c r="H77" s="50"/>
      <c r="I77" s="50"/>
      <c r="J77" s="50"/>
      <c r="K77" s="50"/>
      <c r="L77" s="50"/>
      <c r="M77" s="50"/>
      <c r="N77" s="50"/>
      <c r="O77" s="50"/>
      <c r="P77" s="162"/>
      <c r="Q77" s="47"/>
      <c r="R77" s="47"/>
      <c r="S77" s="50"/>
      <c r="T77" s="50"/>
      <c r="U77" s="50"/>
      <c r="V77" s="50"/>
      <c r="W77" s="50"/>
      <c r="X77" s="50"/>
      <c r="Y77" s="50"/>
      <c r="Z77" s="50"/>
      <c r="AA77" s="50"/>
      <c r="AB77" s="50"/>
      <c r="AC77" s="162"/>
      <c r="AD77" s="47"/>
      <c r="AE77" s="47"/>
      <c r="AF77" s="50"/>
      <c r="AG77" s="47"/>
      <c r="AH77" s="47"/>
      <c r="AI77" s="47"/>
      <c r="AJ77" s="56"/>
      <c r="AL77" s="50"/>
      <c r="AN77" s="229"/>
      <c r="AO77" s="19"/>
      <c r="AP77" s="19"/>
      <c r="AQ77" s="19"/>
      <c r="AR77" s="19"/>
      <c r="AS77" s="19"/>
      <c r="AT77" s="19"/>
      <c r="AU77" s="19"/>
      <c r="AV77" s="19"/>
      <c r="AW77" s="19"/>
      <c r="AX77" s="19"/>
      <c r="AY77" s="19"/>
      <c r="AZ77" s="19"/>
      <c r="BA77" s="19"/>
      <c r="BB77" s="19"/>
      <c r="BC77" s="19"/>
      <c r="BD77" s="19"/>
    </row>
    <row r="78" spans="1:56" ht="18" customHeight="1">
      <c r="A78" s="29">
        <v>16</v>
      </c>
      <c r="B78" s="27" t="s">
        <v>180</v>
      </c>
      <c r="C78" s="28"/>
      <c r="D78" s="28"/>
      <c r="E78" s="33"/>
      <c r="F78" s="154"/>
      <c r="G78" s="50"/>
      <c r="H78" s="50"/>
      <c r="I78" s="50"/>
      <c r="J78" s="50"/>
      <c r="K78" s="50"/>
      <c r="L78" s="50"/>
      <c r="M78" s="50"/>
      <c r="N78" s="50"/>
      <c r="O78" s="50"/>
      <c r="P78" s="162"/>
      <c r="Q78" s="47"/>
      <c r="R78" s="47"/>
      <c r="S78" s="50"/>
      <c r="T78" s="50"/>
      <c r="U78" s="50"/>
      <c r="V78" s="50"/>
      <c r="W78" s="50"/>
      <c r="X78" s="50"/>
      <c r="Y78" s="50"/>
      <c r="Z78" s="50"/>
      <c r="AA78" s="50"/>
      <c r="AB78" s="50"/>
      <c r="AC78" s="162"/>
      <c r="AD78" s="47"/>
      <c r="AE78" s="47"/>
      <c r="AF78" s="50"/>
      <c r="AG78" s="47"/>
      <c r="AH78" s="47"/>
      <c r="AI78" s="47"/>
      <c r="AJ78" s="56"/>
      <c r="AL78" s="50"/>
      <c r="AN78" s="229"/>
      <c r="AO78" s="19"/>
      <c r="AP78" s="19"/>
      <c r="AQ78" s="19"/>
      <c r="AR78" s="19"/>
      <c r="AS78" s="19"/>
      <c r="AT78" s="19"/>
      <c r="AU78" s="19"/>
      <c r="AV78" s="19"/>
      <c r="AW78" s="19"/>
      <c r="AX78" s="19"/>
      <c r="AY78" s="19"/>
      <c r="AZ78" s="19"/>
      <c r="BA78" s="19"/>
      <c r="BB78" s="19"/>
      <c r="BC78" s="19"/>
      <c r="BD78" s="19"/>
    </row>
    <row r="79" spans="1:56" ht="18" customHeight="1">
      <c r="A79" s="29">
        <v>17</v>
      </c>
      <c r="B79" s="27" t="s">
        <v>181</v>
      </c>
      <c r="C79" s="28"/>
      <c r="D79" s="28"/>
      <c r="E79" s="33"/>
      <c r="F79" s="154"/>
      <c r="G79" s="50"/>
      <c r="H79" s="50"/>
      <c r="I79" s="50"/>
      <c r="J79" s="50"/>
      <c r="K79" s="50"/>
      <c r="L79" s="50"/>
      <c r="M79" s="50"/>
      <c r="N79" s="50"/>
      <c r="O79" s="50"/>
      <c r="P79" s="162"/>
      <c r="Q79" s="47"/>
      <c r="R79" s="47"/>
      <c r="S79" s="50"/>
      <c r="T79" s="50"/>
      <c r="U79" s="50"/>
      <c r="V79" s="50"/>
      <c r="W79" s="50"/>
      <c r="X79" s="50"/>
      <c r="Y79" s="50"/>
      <c r="Z79" s="50"/>
      <c r="AA79" s="50"/>
      <c r="AB79" s="50"/>
      <c r="AC79" s="162"/>
      <c r="AD79" s="47"/>
      <c r="AE79" s="47"/>
      <c r="AF79" s="50"/>
      <c r="AG79" s="47"/>
      <c r="AH79" s="47"/>
      <c r="AI79" s="47"/>
      <c r="AJ79" s="56"/>
      <c r="AL79" s="50"/>
      <c r="AN79" s="229"/>
      <c r="AO79" s="19"/>
      <c r="AP79" s="19"/>
      <c r="AQ79" s="19"/>
      <c r="AR79" s="19"/>
      <c r="AS79" s="19"/>
      <c r="AT79" s="19"/>
      <c r="AU79" s="19"/>
      <c r="AV79" s="19"/>
      <c r="AW79" s="19"/>
      <c r="AX79" s="19"/>
      <c r="AY79" s="19"/>
      <c r="AZ79" s="19"/>
      <c r="BA79" s="19"/>
      <c r="BB79" s="19"/>
      <c r="BC79" s="19"/>
      <c r="BD79" s="19"/>
    </row>
    <row r="80" spans="1:56" ht="18" customHeight="1">
      <c r="A80" s="29">
        <v>18</v>
      </c>
      <c r="B80" s="27" t="s">
        <v>182</v>
      </c>
      <c r="C80" s="28"/>
      <c r="D80" s="28"/>
      <c r="E80" s="33"/>
      <c r="F80" s="154"/>
      <c r="G80" s="50"/>
      <c r="H80" s="50"/>
      <c r="I80" s="50"/>
      <c r="J80" s="50"/>
      <c r="K80" s="50"/>
      <c r="L80" s="50"/>
      <c r="M80" s="50"/>
      <c r="N80" s="50"/>
      <c r="O80" s="50"/>
      <c r="P80" s="162"/>
      <c r="Q80" s="47"/>
      <c r="R80" s="47"/>
      <c r="S80" s="50"/>
      <c r="T80" s="50"/>
      <c r="U80" s="50"/>
      <c r="V80" s="50"/>
      <c r="W80" s="50"/>
      <c r="X80" s="50"/>
      <c r="Y80" s="50"/>
      <c r="Z80" s="50"/>
      <c r="AA80" s="50"/>
      <c r="AB80" s="50"/>
      <c r="AC80" s="162"/>
      <c r="AD80" s="47"/>
      <c r="AE80" s="47"/>
      <c r="AF80" s="50"/>
      <c r="AG80" s="47"/>
      <c r="AH80" s="47"/>
      <c r="AI80" s="47"/>
      <c r="AJ80" s="56"/>
      <c r="AL80" s="50"/>
      <c r="AN80" s="229"/>
      <c r="AO80" s="19"/>
      <c r="AP80" s="19"/>
      <c r="AQ80" s="19"/>
      <c r="AR80" s="19"/>
      <c r="AS80" s="19"/>
      <c r="AT80" s="19"/>
      <c r="AU80" s="19"/>
      <c r="AV80" s="19"/>
      <c r="AW80" s="19"/>
      <c r="AX80" s="19"/>
      <c r="AY80" s="19"/>
      <c r="AZ80" s="19"/>
      <c r="BA80" s="19"/>
      <c r="BB80" s="19"/>
      <c r="BC80" s="19"/>
      <c r="BD80" s="19"/>
    </row>
    <row r="81" spans="1:56" ht="18" customHeight="1">
      <c r="A81" s="29">
        <v>19</v>
      </c>
      <c r="B81" s="27" t="s">
        <v>183</v>
      </c>
      <c r="C81" s="28"/>
      <c r="D81" s="28"/>
      <c r="E81" s="33"/>
      <c r="F81" s="154"/>
      <c r="G81" s="50"/>
      <c r="H81" s="50"/>
      <c r="I81" s="50"/>
      <c r="J81" s="50"/>
      <c r="K81" s="50"/>
      <c r="L81" s="50"/>
      <c r="M81" s="50"/>
      <c r="N81" s="50"/>
      <c r="O81" s="50"/>
      <c r="P81" s="162"/>
      <c r="Q81" s="47"/>
      <c r="R81" s="47"/>
      <c r="S81" s="50"/>
      <c r="T81" s="50"/>
      <c r="U81" s="50"/>
      <c r="V81" s="50"/>
      <c r="W81" s="50"/>
      <c r="X81" s="50"/>
      <c r="Y81" s="50"/>
      <c r="Z81" s="50"/>
      <c r="AA81" s="50"/>
      <c r="AB81" s="50"/>
      <c r="AC81" s="162"/>
      <c r="AD81" s="47"/>
      <c r="AE81" s="47"/>
      <c r="AF81" s="50"/>
      <c r="AG81" s="47"/>
      <c r="AH81" s="47"/>
      <c r="AI81" s="47"/>
      <c r="AJ81" s="56"/>
      <c r="AL81" s="50"/>
      <c r="AN81" s="229"/>
      <c r="AO81" s="19"/>
      <c r="AP81" s="19"/>
      <c r="AQ81" s="19"/>
      <c r="AR81" s="19"/>
      <c r="AS81" s="19"/>
      <c r="AT81" s="19"/>
      <c r="AU81" s="19"/>
      <c r="AV81" s="19"/>
      <c r="AW81" s="19"/>
      <c r="AX81" s="19"/>
      <c r="AY81" s="19"/>
      <c r="AZ81" s="19"/>
      <c r="BA81" s="19"/>
      <c r="BB81" s="19"/>
      <c r="BC81" s="19"/>
      <c r="BD81" s="19"/>
    </row>
    <row r="82" spans="1:56" ht="18" customHeight="1">
      <c r="A82" s="29">
        <v>20</v>
      </c>
      <c r="B82" s="27"/>
      <c r="C82" s="28"/>
      <c r="D82" s="28"/>
      <c r="E82" s="33"/>
      <c r="F82" s="154"/>
      <c r="G82" s="50"/>
      <c r="H82" s="50"/>
      <c r="I82" s="50"/>
      <c r="J82" s="50"/>
      <c r="K82" s="50"/>
      <c r="L82" s="50"/>
      <c r="M82" s="50"/>
      <c r="N82" s="50"/>
      <c r="O82" s="50"/>
      <c r="P82" s="162"/>
      <c r="Q82" s="47"/>
      <c r="R82" s="47"/>
      <c r="S82" s="50"/>
      <c r="T82" s="50"/>
      <c r="U82" s="50"/>
      <c r="V82" s="50"/>
      <c r="W82" s="50"/>
      <c r="X82" s="50"/>
      <c r="Y82" s="50"/>
      <c r="Z82" s="50"/>
      <c r="AA82" s="50"/>
      <c r="AB82" s="50"/>
      <c r="AC82" s="162"/>
      <c r="AD82" s="47"/>
      <c r="AE82" s="47"/>
      <c r="AF82" s="50"/>
      <c r="AG82" s="47"/>
      <c r="AH82" s="47"/>
      <c r="AI82" s="47"/>
      <c r="AJ82" s="56"/>
      <c r="AL82" s="50"/>
      <c r="AN82" s="229"/>
      <c r="AO82" s="19"/>
      <c r="AP82" s="19"/>
      <c r="AQ82" s="19"/>
      <c r="AR82" s="19"/>
      <c r="AS82" s="19"/>
      <c r="AT82" s="19"/>
      <c r="AU82" s="19"/>
      <c r="AV82" s="19"/>
      <c r="AW82" s="19"/>
      <c r="AX82" s="19"/>
      <c r="AY82" s="19"/>
      <c r="AZ82" s="19"/>
      <c r="BA82" s="19"/>
      <c r="BB82" s="19"/>
      <c r="BC82" s="19"/>
      <c r="BD82" s="19"/>
    </row>
    <row r="83" spans="1:56" ht="18" customHeight="1">
      <c r="A83" s="29">
        <v>21</v>
      </c>
      <c r="B83" s="27"/>
      <c r="C83" s="28"/>
      <c r="D83" s="28"/>
      <c r="E83" s="33"/>
      <c r="F83" s="154"/>
      <c r="G83" s="50"/>
      <c r="H83" s="50"/>
      <c r="I83" s="50"/>
      <c r="J83" s="50"/>
      <c r="K83" s="50"/>
      <c r="L83" s="50"/>
      <c r="M83" s="50"/>
      <c r="N83" s="50"/>
      <c r="O83" s="50"/>
      <c r="P83" s="162"/>
      <c r="Q83" s="47"/>
      <c r="R83" s="47"/>
      <c r="S83" s="50"/>
      <c r="T83" s="50"/>
      <c r="U83" s="50"/>
      <c r="V83" s="50"/>
      <c r="W83" s="50"/>
      <c r="X83" s="50"/>
      <c r="Y83" s="50"/>
      <c r="Z83" s="50"/>
      <c r="AA83" s="50"/>
      <c r="AB83" s="50"/>
      <c r="AC83" s="162"/>
      <c r="AD83" s="47"/>
      <c r="AE83" s="47"/>
      <c r="AF83" s="50"/>
      <c r="AG83" s="47"/>
      <c r="AH83" s="47"/>
      <c r="AI83" s="47"/>
      <c r="AJ83" s="56"/>
      <c r="AL83" s="50"/>
      <c r="AN83" s="229"/>
      <c r="AO83" s="19"/>
      <c r="AP83" s="19"/>
      <c r="AQ83" s="19"/>
      <c r="AR83" s="19"/>
      <c r="AS83" s="19"/>
      <c r="AT83" s="19"/>
      <c r="AU83" s="19"/>
      <c r="AV83" s="19"/>
      <c r="AW83" s="19"/>
      <c r="AX83" s="19"/>
      <c r="AY83" s="19"/>
      <c r="AZ83" s="19"/>
      <c r="BA83" s="19"/>
      <c r="BB83" s="19"/>
      <c r="BC83" s="19"/>
      <c r="BD83" s="19"/>
    </row>
    <row r="84" spans="1:56" ht="18" customHeight="1">
      <c r="A84" s="29">
        <v>22</v>
      </c>
      <c r="B84" s="27"/>
      <c r="C84" s="28"/>
      <c r="D84" s="28"/>
      <c r="E84" s="33"/>
      <c r="F84" s="154"/>
      <c r="G84" s="50"/>
      <c r="H84" s="50"/>
      <c r="I84" s="50"/>
      <c r="J84" s="50"/>
      <c r="K84" s="50"/>
      <c r="L84" s="50"/>
      <c r="M84" s="50"/>
      <c r="N84" s="50"/>
      <c r="O84" s="50"/>
      <c r="P84" s="162"/>
      <c r="Q84" s="47"/>
      <c r="R84" s="47"/>
      <c r="S84" s="50"/>
      <c r="T84" s="50"/>
      <c r="U84" s="50"/>
      <c r="V84" s="50"/>
      <c r="W84" s="50"/>
      <c r="X84" s="50"/>
      <c r="Y84" s="50"/>
      <c r="Z84" s="50"/>
      <c r="AA84" s="50"/>
      <c r="AB84" s="50"/>
      <c r="AC84" s="162"/>
      <c r="AD84" s="47"/>
      <c r="AE84" s="47"/>
      <c r="AF84" s="50"/>
      <c r="AG84" s="47"/>
      <c r="AH84" s="47"/>
      <c r="AI84" s="47"/>
      <c r="AJ84" s="56"/>
      <c r="AL84" s="50"/>
      <c r="AN84" s="229"/>
      <c r="AO84" s="19"/>
      <c r="AP84" s="19"/>
      <c r="AQ84" s="19"/>
      <c r="AR84" s="19"/>
      <c r="AS84" s="19"/>
      <c r="AT84" s="19"/>
      <c r="AU84" s="19"/>
      <c r="AV84" s="19"/>
      <c r="AW84" s="19"/>
      <c r="AX84" s="19"/>
      <c r="AY84" s="19"/>
      <c r="AZ84" s="19"/>
      <c r="BA84" s="19"/>
      <c r="BB84" s="19"/>
      <c r="BC84" s="19"/>
      <c r="BD84" s="19"/>
    </row>
    <row r="85" spans="1:56" ht="18" customHeight="1">
      <c r="A85" s="29">
        <v>23</v>
      </c>
      <c r="B85" s="27"/>
      <c r="C85" s="28"/>
      <c r="D85" s="28"/>
      <c r="E85" s="33"/>
      <c r="F85" s="154"/>
      <c r="G85" s="50"/>
      <c r="H85" s="50"/>
      <c r="I85" s="50"/>
      <c r="J85" s="50"/>
      <c r="K85" s="50"/>
      <c r="L85" s="50"/>
      <c r="M85" s="50"/>
      <c r="N85" s="50"/>
      <c r="O85" s="50"/>
      <c r="P85" s="162"/>
      <c r="Q85" s="47"/>
      <c r="R85" s="47"/>
      <c r="S85" s="50"/>
      <c r="T85" s="50"/>
      <c r="U85" s="50"/>
      <c r="V85" s="50"/>
      <c r="W85" s="50"/>
      <c r="X85" s="50"/>
      <c r="Y85" s="50"/>
      <c r="Z85" s="50"/>
      <c r="AA85" s="50"/>
      <c r="AB85" s="50"/>
      <c r="AC85" s="162"/>
      <c r="AD85" s="47"/>
      <c r="AE85" s="47"/>
      <c r="AF85" s="50"/>
      <c r="AG85" s="47"/>
      <c r="AH85" s="47"/>
      <c r="AI85" s="47"/>
      <c r="AJ85" s="56"/>
      <c r="AL85" s="50"/>
      <c r="AN85" s="229"/>
      <c r="AO85" s="19"/>
      <c r="AP85" s="19"/>
      <c r="AQ85" s="19"/>
      <c r="AR85" s="19"/>
      <c r="AS85" s="19"/>
      <c r="AT85" s="19"/>
      <c r="AU85" s="19"/>
      <c r="AV85" s="19"/>
      <c r="AW85" s="19"/>
      <c r="AX85" s="19"/>
      <c r="AY85" s="19"/>
      <c r="AZ85" s="19"/>
      <c r="BA85" s="19"/>
      <c r="BB85" s="19"/>
      <c r="BC85" s="19"/>
      <c r="BD85" s="19"/>
    </row>
    <row r="86" spans="1:56" ht="18" customHeight="1">
      <c r="A86" s="29">
        <v>24</v>
      </c>
      <c r="B86" s="27"/>
      <c r="C86" s="28"/>
      <c r="D86" s="28"/>
      <c r="E86" s="33"/>
      <c r="F86" s="154"/>
      <c r="G86" s="50"/>
      <c r="H86" s="50"/>
      <c r="I86" s="50"/>
      <c r="J86" s="50"/>
      <c r="K86" s="50"/>
      <c r="L86" s="50"/>
      <c r="M86" s="50"/>
      <c r="N86" s="50"/>
      <c r="O86" s="50"/>
      <c r="P86" s="162"/>
      <c r="Q86" s="47"/>
      <c r="R86" s="47"/>
      <c r="S86" s="50"/>
      <c r="T86" s="50"/>
      <c r="U86" s="50"/>
      <c r="V86" s="50"/>
      <c r="W86" s="50"/>
      <c r="X86" s="50"/>
      <c r="Y86" s="50"/>
      <c r="Z86" s="50"/>
      <c r="AA86" s="50"/>
      <c r="AB86" s="50"/>
      <c r="AC86" s="162"/>
      <c r="AD86" s="47"/>
      <c r="AE86" s="47"/>
      <c r="AF86" s="50"/>
      <c r="AG86" s="47"/>
      <c r="AH86" s="47"/>
      <c r="AI86" s="47"/>
      <c r="AJ86" s="56"/>
      <c r="AL86" s="50"/>
      <c r="AN86" s="229"/>
      <c r="AO86" s="19"/>
      <c r="AP86" s="19"/>
      <c r="AQ86" s="19"/>
      <c r="AR86" s="19"/>
      <c r="AS86" s="19"/>
      <c r="AT86" s="19"/>
      <c r="AU86" s="19"/>
      <c r="AV86" s="19"/>
      <c r="AW86" s="19"/>
      <c r="AX86" s="19"/>
      <c r="AY86" s="19"/>
      <c r="AZ86" s="19"/>
      <c r="BA86" s="19"/>
      <c r="BB86" s="19"/>
      <c r="BC86" s="19"/>
      <c r="BD86" s="19"/>
    </row>
    <row r="87" spans="1:56" ht="18" customHeight="1">
      <c r="A87" s="29">
        <v>25</v>
      </c>
      <c r="B87" s="27"/>
      <c r="C87" s="28"/>
      <c r="D87" s="28"/>
      <c r="E87" s="33"/>
      <c r="F87" s="154"/>
      <c r="G87" s="50"/>
      <c r="H87" s="50"/>
      <c r="I87" s="50"/>
      <c r="J87" s="50"/>
      <c r="K87" s="50"/>
      <c r="L87" s="50"/>
      <c r="M87" s="50"/>
      <c r="N87" s="50"/>
      <c r="O87" s="50"/>
      <c r="P87" s="162"/>
      <c r="Q87" s="47"/>
      <c r="R87" s="47"/>
      <c r="S87" s="50"/>
      <c r="T87" s="50"/>
      <c r="U87" s="50"/>
      <c r="V87" s="50"/>
      <c r="W87" s="50"/>
      <c r="X87" s="50"/>
      <c r="Y87" s="50"/>
      <c r="Z87" s="50"/>
      <c r="AA87" s="50"/>
      <c r="AB87" s="50"/>
      <c r="AC87" s="162"/>
      <c r="AD87" s="47"/>
      <c r="AE87" s="47"/>
      <c r="AF87" s="50"/>
      <c r="AG87" s="47"/>
      <c r="AH87" s="47"/>
      <c r="AI87" s="47"/>
      <c r="AJ87" s="56"/>
      <c r="AL87" s="50"/>
      <c r="AN87" s="229"/>
      <c r="AO87" s="19"/>
      <c r="AP87" s="19"/>
      <c r="AQ87" s="19"/>
      <c r="AR87" s="19"/>
      <c r="AS87" s="19"/>
      <c r="AT87" s="19"/>
      <c r="AU87" s="19"/>
      <c r="AV87" s="19"/>
      <c r="AW87" s="19"/>
      <c r="AX87" s="19"/>
      <c r="AY87" s="19"/>
      <c r="AZ87" s="19"/>
      <c r="BA87" s="19"/>
      <c r="BB87" s="19"/>
      <c r="BC87" s="19"/>
      <c r="BD87" s="19"/>
    </row>
    <row r="88" spans="1:56" ht="18" customHeight="1">
      <c r="A88" s="29">
        <v>26</v>
      </c>
      <c r="B88" s="27"/>
      <c r="C88" s="28"/>
      <c r="D88" s="28"/>
      <c r="E88" s="33"/>
      <c r="F88" s="154"/>
      <c r="G88" s="50"/>
      <c r="H88" s="50"/>
      <c r="I88" s="50"/>
      <c r="J88" s="50"/>
      <c r="K88" s="50"/>
      <c r="L88" s="50"/>
      <c r="M88" s="50"/>
      <c r="N88" s="50"/>
      <c r="O88" s="50"/>
      <c r="P88" s="162"/>
      <c r="Q88" s="47"/>
      <c r="R88" s="47"/>
      <c r="S88" s="50"/>
      <c r="T88" s="50"/>
      <c r="U88" s="50"/>
      <c r="V88" s="50"/>
      <c r="W88" s="50"/>
      <c r="X88" s="50"/>
      <c r="Y88" s="50"/>
      <c r="Z88" s="50"/>
      <c r="AA88" s="50"/>
      <c r="AB88" s="50"/>
      <c r="AC88" s="162"/>
      <c r="AD88" s="47"/>
      <c r="AE88" s="47"/>
      <c r="AF88" s="50"/>
      <c r="AG88" s="47"/>
      <c r="AH88" s="47"/>
      <c r="AI88" s="47"/>
      <c r="AJ88" s="56"/>
      <c r="AL88" s="50"/>
      <c r="AN88" s="229"/>
      <c r="AO88" s="19"/>
      <c r="AP88" s="19"/>
      <c r="AQ88" s="19"/>
      <c r="AR88" s="19"/>
      <c r="AS88" s="19"/>
      <c r="AT88" s="19"/>
      <c r="AU88" s="19"/>
      <c r="AV88" s="19"/>
      <c r="AW88" s="19"/>
      <c r="AX88" s="19"/>
      <c r="AY88" s="19"/>
      <c r="AZ88" s="19"/>
      <c r="BA88" s="19"/>
      <c r="BB88" s="19"/>
      <c r="BC88" s="19"/>
      <c r="BD88" s="19"/>
    </row>
    <row r="89" spans="1:56" ht="18" customHeight="1">
      <c r="A89" s="29">
        <v>27</v>
      </c>
      <c r="B89" s="27"/>
      <c r="C89" s="28"/>
      <c r="D89" s="28"/>
      <c r="E89" s="33"/>
      <c r="F89" s="154"/>
      <c r="G89" s="50"/>
      <c r="H89" s="50"/>
      <c r="I89" s="50"/>
      <c r="J89" s="50"/>
      <c r="K89" s="50"/>
      <c r="L89" s="50"/>
      <c r="M89" s="50"/>
      <c r="N89" s="50"/>
      <c r="O89" s="50"/>
      <c r="P89" s="162"/>
      <c r="Q89" s="47"/>
      <c r="R89" s="47"/>
      <c r="S89" s="50"/>
      <c r="T89" s="50"/>
      <c r="U89" s="50"/>
      <c r="V89" s="50"/>
      <c r="W89" s="50"/>
      <c r="X89" s="50"/>
      <c r="Y89" s="50"/>
      <c r="Z89" s="50"/>
      <c r="AA89" s="50"/>
      <c r="AB89" s="50"/>
      <c r="AC89" s="162"/>
      <c r="AD89" s="47"/>
      <c r="AE89" s="47"/>
      <c r="AF89" s="50"/>
      <c r="AG89" s="47"/>
      <c r="AH89" s="47"/>
      <c r="AI89" s="47"/>
      <c r="AJ89" s="56"/>
      <c r="AL89" s="50"/>
      <c r="AN89" s="229"/>
      <c r="AO89" s="19"/>
      <c r="AP89" s="19"/>
      <c r="AQ89" s="19"/>
      <c r="AR89" s="19"/>
      <c r="AS89" s="19"/>
      <c r="AT89" s="19"/>
      <c r="AU89" s="19"/>
      <c r="AV89" s="19"/>
      <c r="AW89" s="19"/>
      <c r="AX89" s="19"/>
      <c r="AY89" s="19"/>
      <c r="AZ89" s="19"/>
      <c r="BA89" s="19"/>
      <c r="BB89" s="19"/>
      <c r="BC89" s="19"/>
      <c r="BD89" s="19"/>
    </row>
    <row r="90" spans="1:56" ht="18" customHeight="1">
      <c r="A90" s="29">
        <v>28</v>
      </c>
      <c r="B90" s="27"/>
      <c r="C90" s="28"/>
      <c r="D90" s="28"/>
      <c r="E90" s="33"/>
      <c r="F90" s="154"/>
      <c r="G90" s="50"/>
      <c r="H90" s="50"/>
      <c r="I90" s="50"/>
      <c r="J90" s="50"/>
      <c r="K90" s="50"/>
      <c r="L90" s="50"/>
      <c r="M90" s="50"/>
      <c r="N90" s="50"/>
      <c r="O90" s="50"/>
      <c r="P90" s="162"/>
      <c r="Q90" s="47"/>
      <c r="R90" s="47"/>
      <c r="S90" s="50"/>
      <c r="T90" s="50"/>
      <c r="U90" s="50"/>
      <c r="V90" s="50"/>
      <c r="W90" s="50"/>
      <c r="X90" s="50"/>
      <c r="Y90" s="50"/>
      <c r="Z90" s="50"/>
      <c r="AA90" s="50"/>
      <c r="AB90" s="50"/>
      <c r="AC90" s="162"/>
      <c r="AD90" s="47"/>
      <c r="AE90" s="47"/>
      <c r="AF90" s="50"/>
      <c r="AG90" s="47"/>
      <c r="AH90" s="47"/>
      <c r="AI90" s="47"/>
      <c r="AJ90" s="56"/>
      <c r="AL90" s="50"/>
      <c r="AN90" s="229"/>
      <c r="AO90" s="19"/>
      <c r="AP90" s="19"/>
      <c r="AQ90" s="19"/>
      <c r="AR90" s="19"/>
      <c r="AS90" s="19"/>
      <c r="AT90" s="19"/>
      <c r="AU90" s="19"/>
      <c r="AV90" s="19"/>
      <c r="AW90" s="19"/>
      <c r="AX90" s="19"/>
      <c r="AY90" s="19"/>
      <c r="AZ90" s="19"/>
      <c r="BA90" s="19"/>
      <c r="BB90" s="19"/>
      <c r="BC90" s="19"/>
      <c r="BD90" s="19"/>
    </row>
    <row r="91" spans="1:56" ht="18" customHeight="1">
      <c r="A91" s="29">
        <v>29</v>
      </c>
      <c r="B91" s="27"/>
      <c r="C91" s="28"/>
      <c r="D91" s="28"/>
      <c r="E91" s="33"/>
      <c r="F91" s="154"/>
      <c r="G91" s="50"/>
      <c r="H91" s="50"/>
      <c r="I91" s="50"/>
      <c r="J91" s="50"/>
      <c r="K91" s="50"/>
      <c r="L91" s="50"/>
      <c r="M91" s="50"/>
      <c r="N91" s="50"/>
      <c r="O91" s="50"/>
      <c r="P91" s="162"/>
      <c r="Q91" s="47"/>
      <c r="R91" s="47"/>
      <c r="S91" s="50"/>
      <c r="T91" s="50"/>
      <c r="U91" s="50"/>
      <c r="V91" s="50"/>
      <c r="W91" s="50"/>
      <c r="X91" s="50"/>
      <c r="Y91" s="50"/>
      <c r="Z91" s="50"/>
      <c r="AA91" s="50"/>
      <c r="AB91" s="50"/>
      <c r="AC91" s="162"/>
      <c r="AD91" s="47"/>
      <c r="AE91" s="47"/>
      <c r="AF91" s="50"/>
      <c r="AG91" s="47"/>
      <c r="AH91" s="47"/>
      <c r="AI91" s="47"/>
      <c r="AJ91" s="56"/>
      <c r="AL91" s="50"/>
      <c r="AN91" s="229"/>
      <c r="AO91" s="19"/>
      <c r="AP91" s="19"/>
      <c r="AQ91" s="19"/>
      <c r="AR91" s="19"/>
      <c r="AS91" s="19"/>
      <c r="AT91" s="19"/>
      <c r="AU91" s="19"/>
      <c r="AV91" s="19"/>
      <c r="AW91" s="19"/>
      <c r="AX91" s="19"/>
      <c r="AY91" s="19"/>
      <c r="AZ91" s="19"/>
      <c r="BA91" s="19"/>
      <c r="BB91" s="19"/>
      <c r="BC91" s="19"/>
      <c r="BD91" s="19"/>
    </row>
    <row r="92" spans="1:56" ht="18" customHeight="1">
      <c r="A92" s="29">
        <v>30</v>
      </c>
      <c r="B92" s="27"/>
      <c r="C92" s="28"/>
      <c r="D92" s="28"/>
      <c r="E92" s="33"/>
      <c r="F92" s="154"/>
      <c r="G92" s="50"/>
      <c r="H92" s="50"/>
      <c r="I92" s="50"/>
      <c r="J92" s="50"/>
      <c r="K92" s="50"/>
      <c r="L92" s="50"/>
      <c r="M92" s="50"/>
      <c r="N92" s="50"/>
      <c r="O92" s="50"/>
      <c r="P92" s="162"/>
      <c r="Q92" s="47"/>
      <c r="R92" s="47"/>
      <c r="S92" s="50"/>
      <c r="T92" s="50"/>
      <c r="U92" s="50"/>
      <c r="V92" s="50"/>
      <c r="W92" s="50"/>
      <c r="X92" s="50"/>
      <c r="Y92" s="50"/>
      <c r="Z92" s="50"/>
      <c r="AA92" s="50"/>
      <c r="AB92" s="50"/>
      <c r="AC92" s="162"/>
      <c r="AD92" s="47"/>
      <c r="AE92" s="47"/>
      <c r="AF92" s="50"/>
      <c r="AG92" s="47"/>
      <c r="AH92" s="47"/>
      <c r="AI92" s="47"/>
      <c r="AJ92" s="56"/>
      <c r="AL92" s="50"/>
      <c r="AN92" s="229"/>
      <c r="AO92" s="19"/>
      <c r="AP92" s="19"/>
      <c r="AQ92" s="19"/>
      <c r="AR92" s="19"/>
      <c r="AS92" s="19"/>
      <c r="AT92" s="19"/>
      <c r="AU92" s="19"/>
      <c r="AV92" s="19"/>
      <c r="AW92" s="19"/>
      <c r="AX92" s="19"/>
      <c r="AY92" s="19"/>
      <c r="AZ92" s="19"/>
      <c r="BA92" s="19"/>
      <c r="BB92" s="19"/>
      <c r="BC92" s="19"/>
      <c r="BD92" s="19"/>
    </row>
    <row r="93" spans="1:56" ht="18" customHeight="1">
      <c r="A93" s="29">
        <v>31</v>
      </c>
      <c r="B93" s="27"/>
      <c r="C93" s="28"/>
      <c r="D93" s="28"/>
      <c r="E93" s="33"/>
      <c r="F93" s="154"/>
      <c r="G93" s="50"/>
      <c r="H93" s="50"/>
      <c r="I93" s="50"/>
      <c r="J93" s="50"/>
      <c r="K93" s="50"/>
      <c r="L93" s="50"/>
      <c r="M93" s="50"/>
      <c r="N93" s="50"/>
      <c r="O93" s="50"/>
      <c r="P93" s="162"/>
      <c r="Q93" s="47"/>
      <c r="R93" s="47"/>
      <c r="S93" s="50"/>
      <c r="T93" s="50"/>
      <c r="U93" s="50"/>
      <c r="V93" s="50"/>
      <c r="W93" s="50"/>
      <c r="X93" s="50"/>
      <c r="Y93" s="50"/>
      <c r="Z93" s="50"/>
      <c r="AA93" s="50"/>
      <c r="AB93" s="50"/>
      <c r="AC93" s="162"/>
      <c r="AD93" s="47"/>
      <c r="AE93" s="47"/>
      <c r="AF93" s="50"/>
      <c r="AG93" s="47"/>
      <c r="AH93" s="47"/>
      <c r="AI93" s="47"/>
      <c r="AJ93" s="56"/>
      <c r="AL93" s="50"/>
      <c r="AN93" s="229"/>
      <c r="AO93" s="19"/>
      <c r="AP93" s="19"/>
      <c r="AQ93" s="19"/>
      <c r="AR93" s="19"/>
      <c r="AS93" s="19"/>
      <c r="AT93" s="19"/>
      <c r="AU93" s="19"/>
      <c r="AV93" s="19"/>
      <c r="AW93" s="19"/>
      <c r="AX93" s="19"/>
      <c r="AY93" s="19"/>
      <c r="AZ93" s="19"/>
      <c r="BA93" s="19"/>
      <c r="BB93" s="19"/>
      <c r="BC93" s="19"/>
      <c r="BD93" s="19"/>
    </row>
    <row r="94" spans="1:56" ht="18" customHeight="1">
      <c r="A94" s="29">
        <v>32</v>
      </c>
      <c r="B94" s="27"/>
      <c r="C94" s="28"/>
      <c r="D94" s="28"/>
      <c r="E94" s="33"/>
      <c r="F94" s="154"/>
      <c r="G94" s="50"/>
      <c r="H94" s="50"/>
      <c r="I94" s="50"/>
      <c r="J94" s="50"/>
      <c r="K94" s="50"/>
      <c r="L94" s="50"/>
      <c r="M94" s="50"/>
      <c r="N94" s="50"/>
      <c r="O94" s="50"/>
      <c r="P94" s="162"/>
      <c r="Q94" s="47"/>
      <c r="R94" s="47"/>
      <c r="S94" s="50"/>
      <c r="T94" s="50"/>
      <c r="U94" s="50"/>
      <c r="V94" s="50"/>
      <c r="W94" s="50"/>
      <c r="X94" s="50"/>
      <c r="Y94" s="50"/>
      <c r="Z94" s="50"/>
      <c r="AA94" s="50"/>
      <c r="AB94" s="50"/>
      <c r="AC94" s="162"/>
      <c r="AD94" s="47"/>
      <c r="AE94" s="47"/>
      <c r="AF94" s="50"/>
      <c r="AG94" s="47"/>
      <c r="AH94" s="47"/>
      <c r="AI94" s="47"/>
      <c r="AJ94" s="56"/>
      <c r="AL94" s="50"/>
      <c r="AN94" s="229"/>
      <c r="AO94" s="19"/>
      <c r="AP94" s="19"/>
      <c r="AQ94" s="19"/>
      <c r="AR94" s="19"/>
      <c r="AS94" s="19"/>
      <c r="AT94" s="19"/>
      <c r="AU94" s="19"/>
      <c r="AV94" s="19"/>
      <c r="AW94" s="19"/>
      <c r="AX94" s="19"/>
      <c r="AY94" s="19"/>
      <c r="AZ94" s="19"/>
      <c r="BA94" s="19"/>
      <c r="BB94" s="19"/>
      <c r="BC94" s="19"/>
      <c r="BD94" s="19"/>
    </row>
    <row r="95" spans="1:56" ht="18" customHeight="1">
      <c r="A95" s="29">
        <v>33</v>
      </c>
      <c r="B95" s="27"/>
      <c r="C95" s="28"/>
      <c r="D95" s="28"/>
      <c r="E95" s="33">
        <v>0</v>
      </c>
      <c r="F95" s="154"/>
      <c r="G95" s="50"/>
      <c r="H95" s="50"/>
      <c r="I95" s="50"/>
      <c r="J95" s="50"/>
      <c r="K95" s="50"/>
      <c r="L95" s="50"/>
      <c r="M95" s="50"/>
      <c r="N95" s="50"/>
      <c r="O95" s="50"/>
      <c r="P95" s="162"/>
      <c r="Q95" s="47"/>
      <c r="R95" s="47"/>
      <c r="S95" s="50"/>
      <c r="T95" s="50"/>
      <c r="U95" s="50"/>
      <c r="V95" s="50"/>
      <c r="W95" s="50"/>
      <c r="X95" s="50"/>
      <c r="Y95" s="50"/>
      <c r="Z95" s="50"/>
      <c r="AA95" s="50"/>
      <c r="AB95" s="50"/>
      <c r="AC95" s="162"/>
      <c r="AD95" s="47"/>
      <c r="AE95" s="47"/>
      <c r="AF95" s="50"/>
      <c r="AG95" s="47"/>
      <c r="AH95" s="47"/>
      <c r="AI95" s="47"/>
      <c r="AJ95" s="56"/>
      <c r="AL95" s="50"/>
      <c r="AN95" s="229"/>
      <c r="AO95" s="19"/>
      <c r="AP95" s="19"/>
      <c r="AQ95" s="19"/>
      <c r="AR95" s="19"/>
      <c r="AS95" s="19"/>
      <c r="AT95" s="19"/>
      <c r="AU95" s="19"/>
      <c r="AV95" s="19"/>
      <c r="AW95" s="19"/>
      <c r="AX95" s="19"/>
      <c r="AY95" s="19"/>
      <c r="AZ95" s="19"/>
      <c r="BA95" s="19"/>
      <c r="BB95" s="19"/>
      <c r="BC95" s="19"/>
      <c r="BD95" s="19"/>
    </row>
    <row r="96" spans="1:56" ht="18" customHeight="1">
      <c r="A96" s="29">
        <v>34</v>
      </c>
      <c r="B96" s="27"/>
      <c r="C96" s="28"/>
      <c r="D96" s="28"/>
      <c r="E96" s="33">
        <v>0</v>
      </c>
      <c r="F96" s="154"/>
      <c r="G96" s="50"/>
      <c r="H96" s="50"/>
      <c r="I96" s="50"/>
      <c r="J96" s="50"/>
      <c r="K96" s="50"/>
      <c r="L96" s="50"/>
      <c r="M96" s="50"/>
      <c r="N96" s="50"/>
      <c r="O96" s="50"/>
      <c r="P96" s="162"/>
      <c r="Q96" s="47"/>
      <c r="R96" s="47"/>
      <c r="S96" s="50"/>
      <c r="T96" s="50"/>
      <c r="U96" s="50"/>
      <c r="V96" s="50"/>
      <c r="W96" s="50"/>
      <c r="X96" s="50"/>
      <c r="Y96" s="50"/>
      <c r="Z96" s="50"/>
      <c r="AA96" s="50"/>
      <c r="AB96" s="50"/>
      <c r="AC96" s="162"/>
      <c r="AD96" s="47"/>
      <c r="AE96" s="47"/>
      <c r="AF96" s="50"/>
      <c r="AG96" s="47"/>
      <c r="AH96" s="47"/>
      <c r="AI96" s="47"/>
      <c r="AJ96" s="56"/>
      <c r="AL96" s="50"/>
      <c r="AN96" s="229"/>
      <c r="AO96" s="19"/>
      <c r="AP96" s="19"/>
      <c r="AQ96" s="19"/>
      <c r="AR96" s="19"/>
      <c r="AS96" s="19"/>
      <c r="AT96" s="19"/>
      <c r="AU96" s="19"/>
      <c r="AV96" s="19"/>
      <c r="AW96" s="19"/>
      <c r="AX96" s="19"/>
      <c r="AY96" s="19"/>
      <c r="AZ96" s="19"/>
      <c r="BA96" s="19"/>
      <c r="BB96" s="19"/>
      <c r="BC96" s="19"/>
      <c r="BD96" s="19"/>
    </row>
    <row r="97" spans="1:56" ht="18" customHeight="1">
      <c r="A97" s="29">
        <v>35</v>
      </c>
      <c r="B97" s="27"/>
      <c r="C97" s="28"/>
      <c r="D97" s="28"/>
      <c r="E97" s="33">
        <v>0</v>
      </c>
      <c r="F97" s="154"/>
      <c r="G97" s="50"/>
      <c r="H97" s="50"/>
      <c r="I97" s="50"/>
      <c r="J97" s="50"/>
      <c r="K97" s="50"/>
      <c r="L97" s="50"/>
      <c r="M97" s="50"/>
      <c r="N97" s="50"/>
      <c r="O97" s="50"/>
      <c r="P97" s="162"/>
      <c r="Q97" s="47"/>
      <c r="R97" s="47"/>
      <c r="S97" s="50"/>
      <c r="T97" s="50"/>
      <c r="U97" s="50"/>
      <c r="V97" s="50"/>
      <c r="W97" s="50"/>
      <c r="X97" s="50"/>
      <c r="Y97" s="50"/>
      <c r="Z97" s="50"/>
      <c r="AA97" s="50"/>
      <c r="AB97" s="50"/>
      <c r="AC97" s="162"/>
      <c r="AD97" s="47"/>
      <c r="AE97" s="47"/>
      <c r="AF97" s="50"/>
      <c r="AG97" s="47"/>
      <c r="AH97" s="47"/>
      <c r="AI97" s="47"/>
      <c r="AJ97" s="56"/>
      <c r="AL97" s="50"/>
      <c r="AN97" s="229"/>
      <c r="AO97" s="19"/>
      <c r="AP97" s="19"/>
      <c r="AQ97" s="19"/>
      <c r="AR97" s="19"/>
      <c r="AS97" s="19"/>
      <c r="AT97" s="19"/>
      <c r="AU97" s="19"/>
      <c r="AV97" s="19"/>
      <c r="AW97" s="19"/>
      <c r="AX97" s="19"/>
      <c r="AY97" s="19"/>
      <c r="AZ97" s="19"/>
      <c r="BA97" s="19"/>
      <c r="BB97" s="19"/>
      <c r="BC97" s="19"/>
      <c r="BD97" s="19"/>
    </row>
    <row r="98" spans="1:56" ht="18" customHeight="1">
      <c r="A98" s="29">
        <v>36</v>
      </c>
      <c r="B98" s="27"/>
      <c r="C98" s="28">
        <v>0</v>
      </c>
      <c r="D98" s="28">
        <v>0</v>
      </c>
      <c r="E98" s="33">
        <v>0</v>
      </c>
      <c r="F98" s="154"/>
      <c r="G98" s="50"/>
      <c r="H98" s="50"/>
      <c r="I98" s="50"/>
      <c r="J98" s="50"/>
      <c r="K98" s="50"/>
      <c r="L98" s="50"/>
      <c r="M98" s="50"/>
      <c r="N98" s="50"/>
      <c r="O98" s="50"/>
      <c r="P98" s="162"/>
      <c r="Q98" s="47"/>
      <c r="R98" s="47"/>
      <c r="S98" s="50"/>
      <c r="T98" s="50"/>
      <c r="U98" s="50"/>
      <c r="V98" s="50"/>
      <c r="W98" s="50"/>
      <c r="X98" s="50"/>
      <c r="Y98" s="50"/>
      <c r="Z98" s="50"/>
      <c r="AA98" s="50"/>
      <c r="AB98" s="50"/>
      <c r="AC98" s="162"/>
      <c r="AD98" s="47"/>
      <c r="AE98" s="47"/>
      <c r="AF98" s="50"/>
      <c r="AG98" s="47"/>
      <c r="AH98" s="47"/>
      <c r="AI98" s="47"/>
      <c r="AJ98" s="56"/>
      <c r="AL98" s="50"/>
      <c r="AN98" s="229"/>
      <c r="AO98" s="19"/>
      <c r="AP98" s="19"/>
      <c r="AQ98" s="19"/>
      <c r="AR98" s="19"/>
      <c r="AS98" s="19"/>
      <c r="AT98" s="19"/>
      <c r="AU98" s="19"/>
      <c r="AV98" s="19"/>
      <c r="AW98" s="19"/>
      <c r="AX98" s="19"/>
      <c r="AY98" s="19"/>
      <c r="AZ98" s="19"/>
      <c r="BA98" s="19"/>
      <c r="BB98" s="19"/>
      <c r="BC98" s="19"/>
      <c r="BD98" s="19"/>
    </row>
    <row r="99" spans="1:56" ht="18" customHeight="1">
      <c r="A99" s="29">
        <v>37</v>
      </c>
      <c r="B99" s="27"/>
      <c r="C99" s="28">
        <v>0</v>
      </c>
      <c r="D99" s="28">
        <v>0</v>
      </c>
      <c r="E99" s="33">
        <v>0</v>
      </c>
      <c r="F99" s="154"/>
      <c r="G99" s="50"/>
      <c r="H99" s="50"/>
      <c r="I99" s="50"/>
      <c r="J99" s="50"/>
      <c r="K99" s="50"/>
      <c r="L99" s="50"/>
      <c r="M99" s="50"/>
      <c r="N99" s="50"/>
      <c r="O99" s="50"/>
      <c r="P99" s="162"/>
      <c r="Q99" s="47"/>
      <c r="R99" s="47"/>
      <c r="S99" s="50"/>
      <c r="T99" s="50"/>
      <c r="U99" s="50"/>
      <c r="V99" s="50"/>
      <c r="W99" s="50"/>
      <c r="X99" s="50"/>
      <c r="Y99" s="50"/>
      <c r="Z99" s="50"/>
      <c r="AA99" s="50"/>
      <c r="AB99" s="50"/>
      <c r="AC99" s="162"/>
      <c r="AD99" s="47"/>
      <c r="AE99" s="47"/>
      <c r="AF99" s="50"/>
      <c r="AG99" s="47"/>
      <c r="AH99" s="47"/>
      <c r="AI99" s="47"/>
      <c r="AJ99" s="56"/>
      <c r="AL99" s="50"/>
      <c r="AN99" s="229"/>
      <c r="AO99" s="19"/>
      <c r="AP99" s="19"/>
      <c r="AQ99" s="19"/>
      <c r="AR99" s="19"/>
      <c r="AS99" s="19"/>
      <c r="AT99" s="19"/>
      <c r="AU99" s="19"/>
      <c r="AV99" s="19"/>
      <c r="AW99" s="19"/>
      <c r="AX99" s="19"/>
      <c r="AY99" s="19"/>
      <c r="AZ99" s="19"/>
      <c r="BA99" s="19"/>
      <c r="BB99" s="19"/>
      <c r="BC99" s="19"/>
      <c r="BD99" s="19"/>
    </row>
    <row r="100" spans="1:56" ht="18" customHeight="1">
      <c r="A100" s="29">
        <v>38</v>
      </c>
      <c r="B100" s="27"/>
      <c r="C100" s="28">
        <v>0</v>
      </c>
      <c r="D100" s="28">
        <v>0</v>
      </c>
      <c r="E100" s="33">
        <v>0</v>
      </c>
      <c r="F100" s="154"/>
      <c r="G100" s="50"/>
      <c r="H100" s="50"/>
      <c r="I100" s="50"/>
      <c r="J100" s="50"/>
      <c r="K100" s="50"/>
      <c r="L100" s="50"/>
      <c r="M100" s="50"/>
      <c r="N100" s="50"/>
      <c r="O100" s="50"/>
      <c r="P100" s="162"/>
      <c r="Q100" s="47"/>
      <c r="R100" s="47"/>
      <c r="S100" s="50"/>
      <c r="T100" s="50"/>
      <c r="U100" s="50"/>
      <c r="V100" s="50"/>
      <c r="W100" s="50"/>
      <c r="X100" s="50"/>
      <c r="Y100" s="50"/>
      <c r="Z100" s="50"/>
      <c r="AA100" s="50"/>
      <c r="AB100" s="50"/>
      <c r="AC100" s="162"/>
      <c r="AD100" s="47"/>
      <c r="AE100" s="47"/>
      <c r="AF100" s="50"/>
      <c r="AG100" s="47"/>
      <c r="AH100" s="47"/>
      <c r="AI100" s="47"/>
      <c r="AJ100" s="56"/>
      <c r="AL100" s="50"/>
      <c r="AN100" s="229"/>
      <c r="AO100" s="19"/>
      <c r="AP100" s="19"/>
      <c r="AQ100" s="19"/>
      <c r="AR100" s="19"/>
      <c r="AS100" s="19"/>
      <c r="AT100" s="19"/>
      <c r="AU100" s="19"/>
      <c r="AV100" s="19"/>
      <c r="AW100" s="19"/>
      <c r="AX100" s="19"/>
      <c r="AY100" s="19"/>
      <c r="AZ100" s="19"/>
      <c r="BA100" s="19"/>
      <c r="BB100" s="19"/>
      <c r="BC100" s="19"/>
      <c r="BD100" s="19"/>
    </row>
    <row r="101" spans="1:56" ht="18" customHeight="1">
      <c r="A101" s="29">
        <v>39</v>
      </c>
      <c r="B101" s="27"/>
      <c r="C101" s="28">
        <v>0</v>
      </c>
      <c r="D101" s="28">
        <v>0</v>
      </c>
      <c r="E101" s="33">
        <v>0</v>
      </c>
      <c r="F101" s="154"/>
      <c r="G101" s="50"/>
      <c r="H101" s="50"/>
      <c r="I101" s="50"/>
      <c r="J101" s="50"/>
      <c r="K101" s="50"/>
      <c r="L101" s="50"/>
      <c r="M101" s="50"/>
      <c r="N101" s="50"/>
      <c r="O101" s="50"/>
      <c r="P101" s="162"/>
      <c r="Q101" s="47"/>
      <c r="R101" s="47"/>
      <c r="S101" s="50"/>
      <c r="T101" s="50"/>
      <c r="U101" s="50"/>
      <c r="V101" s="50"/>
      <c r="W101" s="50"/>
      <c r="X101" s="50"/>
      <c r="Y101" s="50"/>
      <c r="Z101" s="50"/>
      <c r="AA101" s="50"/>
      <c r="AB101" s="50"/>
      <c r="AC101" s="162"/>
      <c r="AD101" s="47"/>
      <c r="AE101" s="47"/>
      <c r="AF101" s="50"/>
      <c r="AG101" s="47"/>
      <c r="AH101" s="47"/>
      <c r="AI101" s="47"/>
      <c r="AJ101" s="56"/>
      <c r="AL101" s="50"/>
      <c r="AN101" s="229"/>
      <c r="AO101" s="19"/>
      <c r="AP101" s="19"/>
      <c r="AQ101" s="19"/>
      <c r="AR101" s="19"/>
      <c r="AS101" s="19"/>
      <c r="AT101" s="19"/>
      <c r="AU101" s="19"/>
      <c r="AV101" s="19"/>
      <c r="AW101" s="19"/>
      <c r="AX101" s="19"/>
      <c r="AY101" s="19"/>
      <c r="AZ101" s="19"/>
      <c r="BA101" s="19"/>
      <c r="BB101" s="19"/>
      <c r="BC101" s="19"/>
      <c r="BD101" s="19"/>
    </row>
    <row r="102" spans="1:56" ht="18" customHeight="1">
      <c r="A102" s="29">
        <v>40</v>
      </c>
      <c r="B102" s="27"/>
      <c r="C102" s="28">
        <v>0</v>
      </c>
      <c r="D102" s="28">
        <v>0</v>
      </c>
      <c r="E102" s="33">
        <v>0</v>
      </c>
      <c r="F102" s="154"/>
      <c r="G102" s="50"/>
      <c r="H102" s="50"/>
      <c r="I102" s="50"/>
      <c r="J102" s="50"/>
      <c r="K102" s="50"/>
      <c r="L102" s="50"/>
      <c r="M102" s="50"/>
      <c r="N102" s="50"/>
      <c r="O102" s="50"/>
      <c r="P102" s="162"/>
      <c r="Q102" s="47"/>
      <c r="R102" s="47"/>
      <c r="S102" s="50"/>
      <c r="T102" s="50"/>
      <c r="U102" s="50"/>
      <c r="V102" s="50"/>
      <c r="W102" s="50"/>
      <c r="X102" s="50"/>
      <c r="Y102" s="50"/>
      <c r="Z102" s="50"/>
      <c r="AA102" s="50"/>
      <c r="AB102" s="50"/>
      <c r="AC102" s="162"/>
      <c r="AD102" s="47"/>
      <c r="AE102" s="47"/>
      <c r="AF102" s="50"/>
      <c r="AG102" s="47"/>
      <c r="AH102" s="47"/>
      <c r="AI102" s="47"/>
      <c r="AJ102" s="56"/>
      <c r="AL102" s="50"/>
      <c r="AN102" s="229"/>
      <c r="AO102" s="19"/>
      <c r="AP102" s="19"/>
      <c r="AQ102" s="19"/>
      <c r="AR102" s="19"/>
      <c r="AS102" s="19"/>
      <c r="AT102" s="19"/>
      <c r="AU102" s="19"/>
      <c r="AV102" s="19"/>
      <c r="AW102" s="19"/>
      <c r="AX102" s="19"/>
      <c r="AY102" s="19"/>
      <c r="AZ102" s="19"/>
      <c r="BA102" s="19"/>
      <c r="BB102" s="19"/>
      <c r="BC102" s="19"/>
      <c r="BD102" s="19"/>
    </row>
    <row r="103" spans="1:56" ht="18" customHeight="1">
      <c r="A103" s="29">
        <v>41</v>
      </c>
      <c r="B103" s="27"/>
      <c r="C103" s="28">
        <v>0</v>
      </c>
      <c r="D103" s="28">
        <v>0</v>
      </c>
      <c r="E103" s="33">
        <v>0</v>
      </c>
      <c r="F103" s="154"/>
      <c r="G103" s="50"/>
      <c r="H103" s="50"/>
      <c r="I103" s="50"/>
      <c r="J103" s="50"/>
      <c r="K103" s="50"/>
      <c r="L103" s="50"/>
      <c r="M103" s="50"/>
      <c r="N103" s="50"/>
      <c r="O103" s="50"/>
      <c r="P103" s="162"/>
      <c r="Q103" s="47"/>
      <c r="R103" s="47"/>
      <c r="S103" s="50"/>
      <c r="T103" s="50"/>
      <c r="U103" s="50"/>
      <c r="V103" s="50"/>
      <c r="W103" s="50"/>
      <c r="X103" s="50"/>
      <c r="Y103" s="50"/>
      <c r="Z103" s="50"/>
      <c r="AA103" s="50"/>
      <c r="AB103" s="50"/>
      <c r="AC103" s="162"/>
      <c r="AD103" s="47"/>
      <c r="AE103" s="47"/>
      <c r="AF103" s="50"/>
      <c r="AG103" s="47"/>
      <c r="AH103" s="47"/>
      <c r="AI103" s="47"/>
      <c r="AJ103" s="56"/>
      <c r="AL103" s="50"/>
      <c r="AN103" s="229"/>
      <c r="AO103" s="19"/>
      <c r="AP103" s="19"/>
      <c r="AQ103" s="19"/>
      <c r="AR103" s="19"/>
      <c r="AS103" s="19"/>
      <c r="AT103" s="19"/>
      <c r="AU103" s="19"/>
      <c r="AV103" s="19"/>
      <c r="AW103" s="19"/>
      <c r="AX103" s="19"/>
      <c r="AY103" s="19"/>
      <c r="AZ103" s="19"/>
      <c r="BA103" s="19"/>
      <c r="BB103" s="19"/>
      <c r="BC103" s="19"/>
      <c r="BD103" s="19"/>
    </row>
    <row r="104" spans="1:56" ht="18" customHeight="1">
      <c r="A104" s="29">
        <v>42</v>
      </c>
      <c r="B104" s="27"/>
      <c r="C104" s="28">
        <v>0</v>
      </c>
      <c r="D104" s="28">
        <v>0</v>
      </c>
      <c r="E104" s="33">
        <v>0</v>
      </c>
      <c r="F104" s="154"/>
      <c r="G104" s="50"/>
      <c r="H104" s="50"/>
      <c r="I104" s="50"/>
      <c r="J104" s="50"/>
      <c r="K104" s="50"/>
      <c r="L104" s="50"/>
      <c r="M104" s="50"/>
      <c r="N104" s="50"/>
      <c r="O104" s="50"/>
      <c r="P104" s="162"/>
      <c r="Q104" s="47"/>
      <c r="R104" s="47"/>
      <c r="S104" s="50"/>
      <c r="T104" s="50"/>
      <c r="U104" s="50"/>
      <c r="V104" s="50"/>
      <c r="W104" s="50"/>
      <c r="X104" s="50"/>
      <c r="Y104" s="50"/>
      <c r="Z104" s="50"/>
      <c r="AA104" s="50"/>
      <c r="AB104" s="50"/>
      <c r="AC104" s="162"/>
      <c r="AD104" s="47"/>
      <c r="AE104" s="47"/>
      <c r="AF104" s="50"/>
      <c r="AG104" s="47"/>
      <c r="AH104" s="47"/>
      <c r="AI104" s="47"/>
      <c r="AJ104" s="56"/>
      <c r="AL104" s="50"/>
      <c r="AN104" s="229"/>
      <c r="AO104" s="19"/>
      <c r="AP104" s="19"/>
      <c r="AQ104" s="19"/>
      <c r="AR104" s="19"/>
      <c r="AS104" s="19"/>
      <c r="AT104" s="19"/>
      <c r="AU104" s="19"/>
      <c r="AV104" s="19"/>
      <c r="AW104" s="19"/>
      <c r="AX104" s="19"/>
      <c r="AY104" s="19"/>
      <c r="AZ104" s="19"/>
      <c r="BA104" s="19"/>
      <c r="BB104" s="19"/>
      <c r="BC104" s="19"/>
      <c r="BD104" s="19"/>
    </row>
    <row r="105" spans="1:56" ht="18" customHeight="1">
      <c r="A105" s="29">
        <v>43</v>
      </c>
      <c r="B105" s="27"/>
      <c r="C105" s="28">
        <v>0</v>
      </c>
      <c r="D105" s="28">
        <v>0</v>
      </c>
      <c r="E105" s="33">
        <v>0</v>
      </c>
      <c r="F105" s="154"/>
      <c r="G105" s="50"/>
      <c r="H105" s="50"/>
      <c r="I105" s="50"/>
      <c r="J105" s="50"/>
      <c r="K105" s="50"/>
      <c r="L105" s="50"/>
      <c r="M105" s="50"/>
      <c r="N105" s="50"/>
      <c r="O105" s="50"/>
      <c r="P105" s="162"/>
      <c r="Q105" s="47"/>
      <c r="R105" s="47"/>
      <c r="S105" s="50"/>
      <c r="T105" s="50"/>
      <c r="U105" s="50"/>
      <c r="V105" s="50"/>
      <c r="W105" s="50"/>
      <c r="X105" s="50"/>
      <c r="Y105" s="50"/>
      <c r="Z105" s="50"/>
      <c r="AA105" s="50"/>
      <c r="AB105" s="50"/>
      <c r="AC105" s="162"/>
      <c r="AD105" s="47"/>
      <c r="AE105" s="47"/>
      <c r="AF105" s="50"/>
      <c r="AG105" s="47"/>
      <c r="AH105" s="47"/>
      <c r="AI105" s="47"/>
      <c r="AJ105" s="56"/>
      <c r="AL105" s="50"/>
      <c r="AN105" s="229"/>
      <c r="AO105" s="19"/>
      <c r="AP105" s="19"/>
      <c r="AQ105" s="19"/>
      <c r="AR105" s="19"/>
      <c r="AS105" s="19"/>
      <c r="AT105" s="19"/>
      <c r="AU105" s="19"/>
      <c r="AV105" s="19"/>
      <c r="AW105" s="19"/>
      <c r="AX105" s="19"/>
      <c r="AY105" s="19"/>
      <c r="AZ105" s="19"/>
      <c r="BA105" s="19"/>
      <c r="BB105" s="19"/>
      <c r="BC105" s="19"/>
      <c r="BD105" s="19"/>
    </row>
    <row r="106" spans="1:56" ht="18" customHeight="1">
      <c r="A106" s="29">
        <v>44</v>
      </c>
      <c r="B106" s="27"/>
      <c r="C106" s="28">
        <v>0</v>
      </c>
      <c r="D106" s="28">
        <v>0</v>
      </c>
      <c r="E106" s="33">
        <v>0</v>
      </c>
      <c r="F106" s="154"/>
      <c r="G106" s="50"/>
      <c r="H106" s="50"/>
      <c r="I106" s="50"/>
      <c r="J106" s="50"/>
      <c r="K106" s="50"/>
      <c r="L106" s="50"/>
      <c r="M106" s="50"/>
      <c r="N106" s="50"/>
      <c r="O106" s="50"/>
      <c r="P106" s="162"/>
      <c r="Q106" s="47"/>
      <c r="R106" s="47"/>
      <c r="S106" s="50"/>
      <c r="T106" s="50"/>
      <c r="U106" s="50"/>
      <c r="V106" s="50"/>
      <c r="W106" s="50"/>
      <c r="X106" s="50"/>
      <c r="Y106" s="50"/>
      <c r="Z106" s="50"/>
      <c r="AA106" s="50"/>
      <c r="AB106" s="50"/>
      <c r="AC106" s="162"/>
      <c r="AD106" s="47"/>
      <c r="AE106" s="47"/>
      <c r="AF106" s="50"/>
      <c r="AG106" s="47"/>
      <c r="AH106" s="47"/>
      <c r="AI106" s="47"/>
      <c r="AJ106" s="56"/>
      <c r="AL106" s="50"/>
      <c r="AN106" s="229"/>
      <c r="AO106" s="19"/>
      <c r="AP106" s="19"/>
      <c r="AQ106" s="19"/>
      <c r="AR106" s="19"/>
      <c r="AS106" s="19"/>
      <c r="AT106" s="19"/>
      <c r="AU106" s="19"/>
      <c r="AV106" s="19"/>
      <c r="AW106" s="19"/>
      <c r="AX106" s="19"/>
      <c r="AY106" s="19"/>
      <c r="AZ106" s="19"/>
      <c r="BA106" s="19"/>
      <c r="BB106" s="19"/>
      <c r="BC106" s="19"/>
      <c r="BD106" s="19"/>
    </row>
    <row r="107" spans="1:56" ht="18" customHeight="1">
      <c r="A107" s="29">
        <v>45</v>
      </c>
      <c r="B107" s="27"/>
      <c r="C107" s="28">
        <v>0</v>
      </c>
      <c r="D107" s="28">
        <v>0</v>
      </c>
      <c r="E107" s="33">
        <v>0</v>
      </c>
      <c r="F107" s="154"/>
      <c r="G107" s="50"/>
      <c r="H107" s="50"/>
      <c r="I107" s="50"/>
      <c r="J107" s="50"/>
      <c r="K107" s="50"/>
      <c r="L107" s="50"/>
      <c r="M107" s="50"/>
      <c r="N107" s="50"/>
      <c r="O107" s="50"/>
      <c r="P107" s="162"/>
      <c r="Q107" s="47"/>
      <c r="R107" s="47"/>
      <c r="S107" s="50"/>
      <c r="T107" s="50"/>
      <c r="U107" s="50"/>
      <c r="V107" s="50"/>
      <c r="W107" s="50"/>
      <c r="X107" s="50"/>
      <c r="Y107" s="50"/>
      <c r="Z107" s="50"/>
      <c r="AA107" s="50"/>
      <c r="AB107" s="50"/>
      <c r="AC107" s="162"/>
      <c r="AD107" s="47"/>
      <c r="AE107" s="47"/>
      <c r="AF107" s="50"/>
      <c r="AG107" s="47"/>
      <c r="AH107" s="47"/>
      <c r="AI107" s="47"/>
      <c r="AJ107" s="56"/>
      <c r="AL107" s="50"/>
      <c r="AN107" s="229"/>
      <c r="AO107" s="19"/>
      <c r="AP107" s="19"/>
      <c r="AQ107" s="19"/>
      <c r="AR107" s="19"/>
      <c r="AS107" s="19"/>
      <c r="AT107" s="19"/>
      <c r="AU107" s="19"/>
      <c r="AV107" s="19"/>
      <c r="AW107" s="19"/>
      <c r="AX107" s="19"/>
      <c r="AY107" s="19"/>
      <c r="AZ107" s="19"/>
      <c r="BA107" s="19"/>
      <c r="BB107" s="19"/>
      <c r="BC107" s="19"/>
      <c r="BD107" s="19"/>
    </row>
    <row r="108" spans="1:56" ht="18" customHeight="1">
      <c r="A108" s="29">
        <v>46</v>
      </c>
      <c r="B108" s="27"/>
      <c r="C108" s="28">
        <v>0</v>
      </c>
      <c r="D108" s="28">
        <v>0</v>
      </c>
      <c r="E108" s="33">
        <v>0</v>
      </c>
      <c r="F108" s="154"/>
      <c r="G108" s="50"/>
      <c r="H108" s="50"/>
      <c r="I108" s="50"/>
      <c r="J108" s="50"/>
      <c r="K108" s="50"/>
      <c r="L108" s="50"/>
      <c r="M108" s="50"/>
      <c r="N108" s="50"/>
      <c r="O108" s="50"/>
      <c r="P108" s="162"/>
      <c r="Q108" s="47"/>
      <c r="R108" s="47"/>
      <c r="S108" s="50"/>
      <c r="T108" s="50"/>
      <c r="U108" s="50"/>
      <c r="V108" s="50"/>
      <c r="W108" s="50"/>
      <c r="X108" s="50"/>
      <c r="Y108" s="50"/>
      <c r="Z108" s="50"/>
      <c r="AA108" s="50"/>
      <c r="AB108" s="50"/>
      <c r="AC108" s="162"/>
      <c r="AD108" s="47"/>
      <c r="AE108" s="47"/>
      <c r="AF108" s="50"/>
      <c r="AG108" s="47"/>
      <c r="AH108" s="47"/>
      <c r="AI108" s="47"/>
      <c r="AJ108" s="56"/>
      <c r="AL108" s="50"/>
      <c r="AN108" s="229"/>
      <c r="AO108" s="19"/>
      <c r="AP108" s="19"/>
      <c r="AQ108" s="19"/>
      <c r="AR108" s="19"/>
      <c r="AS108" s="19"/>
      <c r="AT108" s="19"/>
      <c r="AU108" s="19"/>
      <c r="AV108" s="19"/>
      <c r="AW108" s="19"/>
      <c r="AX108" s="19"/>
      <c r="AY108" s="19"/>
      <c r="AZ108" s="19"/>
      <c r="BA108" s="19"/>
      <c r="BB108" s="19"/>
      <c r="BC108" s="19"/>
      <c r="BD108" s="19"/>
    </row>
    <row r="109" spans="1:56" ht="18" customHeight="1">
      <c r="A109" s="29">
        <v>47</v>
      </c>
      <c r="B109" s="27"/>
      <c r="C109" s="28">
        <v>0</v>
      </c>
      <c r="D109" s="28">
        <v>0</v>
      </c>
      <c r="E109" s="33">
        <v>0</v>
      </c>
      <c r="F109" s="154"/>
      <c r="G109" s="50"/>
      <c r="H109" s="50"/>
      <c r="I109" s="50"/>
      <c r="J109" s="50"/>
      <c r="K109" s="50"/>
      <c r="L109" s="50"/>
      <c r="M109" s="50"/>
      <c r="N109" s="50"/>
      <c r="O109" s="50"/>
      <c r="P109" s="162"/>
      <c r="Q109" s="47"/>
      <c r="R109" s="47"/>
      <c r="S109" s="50"/>
      <c r="T109" s="50"/>
      <c r="U109" s="50"/>
      <c r="V109" s="50"/>
      <c r="W109" s="50"/>
      <c r="X109" s="50"/>
      <c r="Y109" s="50"/>
      <c r="Z109" s="50"/>
      <c r="AA109" s="50"/>
      <c r="AB109" s="50"/>
      <c r="AC109" s="162"/>
      <c r="AD109" s="47"/>
      <c r="AE109" s="47"/>
      <c r="AF109" s="50"/>
      <c r="AG109" s="47"/>
      <c r="AH109" s="47"/>
      <c r="AI109" s="47"/>
      <c r="AJ109" s="56"/>
      <c r="AL109" s="50"/>
      <c r="AN109" s="229"/>
      <c r="AO109" s="19"/>
      <c r="AP109" s="19"/>
      <c r="AQ109" s="19"/>
      <c r="AR109" s="19"/>
      <c r="AS109" s="19"/>
      <c r="AT109" s="19"/>
      <c r="AU109" s="19"/>
      <c r="AV109" s="19"/>
      <c r="AW109" s="19"/>
      <c r="AX109" s="19"/>
      <c r="AY109" s="19"/>
      <c r="AZ109" s="19"/>
      <c r="BA109" s="19"/>
      <c r="BB109" s="19"/>
      <c r="BC109" s="19"/>
      <c r="BD109" s="19"/>
    </row>
    <row r="110" spans="1:56" ht="18" customHeight="1">
      <c r="A110" s="29">
        <v>48</v>
      </c>
      <c r="B110" s="27"/>
      <c r="C110" s="28">
        <v>0</v>
      </c>
      <c r="D110" s="28">
        <v>0</v>
      </c>
      <c r="E110" s="33">
        <v>0</v>
      </c>
      <c r="F110" s="154"/>
      <c r="G110" s="50"/>
      <c r="H110" s="50"/>
      <c r="I110" s="50"/>
      <c r="J110" s="50"/>
      <c r="K110" s="50"/>
      <c r="L110" s="50"/>
      <c r="M110" s="50"/>
      <c r="N110" s="50"/>
      <c r="O110" s="50"/>
      <c r="P110" s="162"/>
      <c r="Q110" s="47"/>
      <c r="R110" s="47"/>
      <c r="S110" s="50"/>
      <c r="T110" s="50"/>
      <c r="U110" s="50"/>
      <c r="V110" s="50"/>
      <c r="W110" s="50"/>
      <c r="X110" s="50"/>
      <c r="Y110" s="50"/>
      <c r="Z110" s="50"/>
      <c r="AA110" s="50"/>
      <c r="AB110" s="50"/>
      <c r="AC110" s="162"/>
      <c r="AD110" s="47"/>
      <c r="AE110" s="47"/>
      <c r="AF110" s="50"/>
      <c r="AG110" s="47"/>
      <c r="AH110" s="47"/>
      <c r="AI110" s="47"/>
      <c r="AJ110" s="56"/>
      <c r="AL110" s="50"/>
      <c r="AN110" s="229"/>
      <c r="AO110" s="19"/>
      <c r="AP110" s="19"/>
      <c r="AQ110" s="19"/>
      <c r="AR110" s="19"/>
      <c r="AS110" s="19"/>
      <c r="AT110" s="19"/>
      <c r="AU110" s="19"/>
      <c r="AV110" s="19"/>
      <c r="AW110" s="19"/>
      <c r="AX110" s="19"/>
      <c r="AY110" s="19"/>
      <c r="AZ110" s="19"/>
      <c r="BA110" s="19"/>
      <c r="BB110" s="19"/>
      <c r="BC110" s="19"/>
      <c r="BD110" s="19"/>
    </row>
    <row r="111" spans="1:56" ht="18" customHeight="1">
      <c r="A111" s="29">
        <v>49</v>
      </c>
      <c r="B111" s="27"/>
      <c r="C111" s="28">
        <v>0</v>
      </c>
      <c r="D111" s="28">
        <v>0</v>
      </c>
      <c r="E111" s="33">
        <v>0</v>
      </c>
      <c r="F111" s="154"/>
      <c r="G111" s="50"/>
      <c r="H111" s="50"/>
      <c r="I111" s="50"/>
      <c r="J111" s="50"/>
      <c r="K111" s="50"/>
      <c r="L111" s="50"/>
      <c r="M111" s="50"/>
      <c r="N111" s="50"/>
      <c r="O111" s="50"/>
      <c r="P111" s="162"/>
      <c r="Q111" s="47"/>
      <c r="R111" s="47"/>
      <c r="S111" s="50"/>
      <c r="T111" s="50"/>
      <c r="U111" s="50"/>
      <c r="V111" s="50"/>
      <c r="W111" s="50"/>
      <c r="X111" s="50"/>
      <c r="Y111" s="50"/>
      <c r="Z111" s="50"/>
      <c r="AA111" s="50"/>
      <c r="AB111" s="50"/>
      <c r="AC111" s="162"/>
      <c r="AD111" s="47"/>
      <c r="AE111" s="47"/>
      <c r="AF111" s="50"/>
      <c r="AG111" s="47"/>
      <c r="AH111" s="47"/>
      <c r="AI111" s="47"/>
      <c r="AJ111" s="56"/>
      <c r="AL111" s="50"/>
      <c r="AN111" s="229"/>
      <c r="AO111" s="19"/>
      <c r="AP111" s="19"/>
      <c r="AQ111" s="19"/>
      <c r="AR111" s="19"/>
      <c r="AS111" s="19"/>
      <c r="AT111" s="19"/>
      <c r="AU111" s="19"/>
      <c r="AV111" s="19"/>
      <c r="AW111" s="19"/>
      <c r="AX111" s="19"/>
      <c r="AY111" s="19"/>
      <c r="AZ111" s="19"/>
      <c r="BA111" s="19"/>
      <c r="BB111" s="19"/>
      <c r="BC111" s="19"/>
      <c r="BD111" s="19"/>
    </row>
    <row r="112" spans="1:56" ht="18" customHeight="1" thickBot="1">
      <c r="A112" s="63">
        <v>50</v>
      </c>
      <c r="B112" s="64"/>
      <c r="C112" s="65">
        <v>0</v>
      </c>
      <c r="D112" s="65">
        <v>0</v>
      </c>
      <c r="E112" s="66">
        <v>0</v>
      </c>
      <c r="F112" s="154"/>
      <c r="G112" s="50"/>
      <c r="H112" s="50"/>
      <c r="I112" s="50"/>
      <c r="J112" s="50"/>
      <c r="K112" s="50"/>
      <c r="L112" s="50"/>
      <c r="M112" s="50"/>
      <c r="N112" s="50"/>
      <c r="O112" s="50"/>
      <c r="P112" s="162"/>
      <c r="Q112" s="47"/>
      <c r="R112" s="47"/>
      <c r="S112" s="50"/>
      <c r="T112" s="50"/>
      <c r="U112" s="50"/>
      <c r="V112" s="50"/>
      <c r="W112" s="50"/>
      <c r="X112" s="50"/>
      <c r="Y112" s="50"/>
      <c r="Z112" s="50"/>
      <c r="AA112" s="50"/>
      <c r="AB112" s="50"/>
      <c r="AC112" s="162"/>
      <c r="AD112" s="47"/>
      <c r="AE112" s="47"/>
      <c r="AF112" s="50"/>
      <c r="AG112" s="47"/>
      <c r="AH112" s="47"/>
      <c r="AI112" s="47"/>
      <c r="AJ112" s="56"/>
      <c r="AL112" s="13"/>
      <c r="AN112" s="52"/>
      <c r="AO112" s="19"/>
      <c r="AP112" s="19"/>
      <c r="AQ112" s="19"/>
      <c r="AR112" s="19"/>
      <c r="AS112" s="19"/>
      <c r="AT112" s="19"/>
      <c r="AU112" s="19"/>
      <c r="AV112" s="19"/>
      <c r="AW112" s="19"/>
      <c r="AX112" s="19"/>
      <c r="AY112" s="19"/>
      <c r="AZ112" s="19"/>
      <c r="BA112" s="19"/>
      <c r="BB112" s="19"/>
      <c r="BC112" s="19"/>
      <c r="BD112" s="19"/>
    </row>
    <row r="119" spans="2:56" s="16" customFormat="1">
      <c r="B119" s="50"/>
      <c r="C119" s="17"/>
      <c r="D119" s="17"/>
      <c r="E119" s="17"/>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mergeCells count="16">
    <mergeCell ref="AN25:BF25"/>
    <mergeCell ref="AN20:BF20"/>
    <mergeCell ref="AN21:BF21"/>
    <mergeCell ref="AN22:BF22"/>
    <mergeCell ref="AN23:BF23"/>
    <mergeCell ref="AN24:BF24"/>
    <mergeCell ref="AN15:BF15"/>
    <mergeCell ref="AN16:BF16"/>
    <mergeCell ref="AN17:BF17"/>
    <mergeCell ref="AN18:BF18"/>
    <mergeCell ref="AN19:BF19"/>
    <mergeCell ref="AG7:AJ7"/>
    <mergeCell ref="AN9:BF9"/>
    <mergeCell ref="AN12:BF12"/>
    <mergeCell ref="AN13:BF13"/>
    <mergeCell ref="AN14:BF14"/>
  </mergeCells>
  <dataValidations count="39">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000-000000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000-000001000000}">
      <formula1>$H$10</formula1>
    </dataValidation>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0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000-000003000000}">
      <formula1>$Z$10</formula1>
    </dataValidation>
    <dataValidation allowBlank="1" showInputMessage="1" showErrorMessage="1" prompt="Percentage" sqref="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000-000004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000-000005000000}">
      <formula1>$S$10</formula1>
    </dataValidation>
    <dataValidation allowBlank="1" showInputMessage="1" showErrorMessage="1" prompt="Either manually encode learner's name here or copy learner's name from SF1 then paste here." sqref="B48:B61 B98:B112" xr:uid="{00000000-0002-0000-0000-000006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000-000007000000}">
      <formula1>$I$10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000-000008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000-000009000000}">
      <formula1>$F$10</formula1>
    </dataValidation>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000-00000A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000-00000B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000-00000C000000}">
      <formula1>$G$10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000-00000D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000-00000E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000-00000F000000}">
      <formula1>$K$10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000-000010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000-000011000000}">
      <formula1>$J$10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000-000012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000-000013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000-000014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000-000015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000-000016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000-000017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000-000018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000-000019000000}"/>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000-00001A000000}">
      <formula1>$T$10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000-00001B000000}">
      <formula1>$W$10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000-00001C000000}">
      <formula1>$X$10</formula1>
    </dataValidation>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000-00001D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000-00001E000000}"/>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000-00001F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000-000020000000}"/>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000-000021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000-000022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000-000023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000-000024000000}"/>
    <dataValidation allowBlank="1" showInputMessage="1" showErrorMessage="1" prompt="EITHER WRITE YOUR OWN HPS OR EMPTY" sqref="TK10:TT11 BQQ10:BQZ11 DNW10:DOF11 FLC10:FLL11 HII10:HIR11 JFO10:JFX11 LCU10:LDD11 NAA10:NAJ11 OXG10:OXP11 QUM10:QUV11 SRS10:SSB11 UOY10:UPH11 WME10:WMN1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B10:JK11 BGH10:BGQ11 DDN10:DDW11 FAT10:FBC11 GXZ10:GYI11 IVF10:IVO11 KSL10:KSU11 MPR10:MQA11 OMX10:ONG11 QKD10:QKM11 SHJ10:SHS11 UEP10:UEY11 WBV10:WCE1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10:TG11 BQD10:BQM11 DNJ10:DNS11 FKP10:FKY11 HHV10:HIE11 JFB10:JFK11 LCH10:LCQ11 MZN10:MZW11 OWT10:OXC11 QTZ10:QUI11 SRF10:SRO11 UOL10:UOU11 WLR10:WMA1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10:ADC11 BZZ10:CAI11 DXF10:DXO11 FUL10:FUU11 HRR10:HSA11 JOX10:JPG11 LMD10:LMM11 NJJ10:NJS11 PGP10:PGY11 RDV10:REE11 TBB10:TBK11 UYH10:UYQ11 WVN10:WVW1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10:AMY11 CJV10:CKE11 EHB10:EHK11 GEH10:GEQ11 IBN10:IBW11 JYT10:JZC11 LVZ10:LWI11 NTF10:NTO11 PQL10:PQU11 RNR10:ROA11 TKX10:TLG11 VID10:VIM1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AWL10:AWU11 CTR10:CUA11 EQX10:ERG11 GOD10:GOM11 ILJ10:ILS11 KIP10:KIY11 MFV10:MGE11 ODB10:ODK11 QAH10:QAQ11 RXN10:RXW11 TUT10:TVC11 VRZ10:VSI11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10:ADP11 CAM10:CAV11 DXS10:DYB11 FUY10:FVH11 HSE10:HSN11 JPK10:JPT11 LMQ10:LMZ11 NJW10:NKF11 PHC10:PHL11 REI10:RER11 TBO10:TBX11 UYU10:UZD11 WWA10:WWJ1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JO10:JX11 BGU10:BHD11 DEA10:DEJ11 FBG10:FBP11 GYM10:GYV11 IVS10:IWB11 KSY10:KTH11 MQE10:MQN11 ONK10:ONT11 QKQ10:QKZ11 SHW10:SIF11 UFC10:UFL11 WCI10:WCR1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ANC10:ANL11 CKI10:CKR11 EHO10:EHX11 GEU10:GFD11 ICA10:ICJ11 JZG10:JZP11 LWM10:LWV11 NTS10:NUB11 PQY10:PRH11 ROE10:RON11 TLK10:TLT11 VIQ10:VIZ1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WY10:AXH11 CUE10:CUN11 ERK10:ERT11 GOQ10:GOZ11 ILW10:IMF11 KJC10:KJL11 MGI10:MGR11 ODO10:ODX11 QAU10:QBD11 RYA10:RYJ11 TVG10:TVP11 VSM10:VSV1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xr:uid="{00000000-0002-0000-0000-000025000000}"/>
    <dataValidation allowBlank="1" showErrorMessage="1" sqref="F8:AJ271"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workbookViewId="0"/>
  </sheetViews>
  <sheetFormatPr defaultColWidth="9.1796875" defaultRowHeight="12.5"/>
  <cols>
    <col min="1" max="1" width="50" style="1" customWidth="1"/>
    <col min="2" max="2" width="27.1796875" style="1" customWidth="1"/>
    <col min="3" max="3" width="35" style="1" customWidth="1"/>
    <col min="4" max="4" width="34.1796875" style="1" customWidth="1"/>
    <col min="5" max="6" width="9.1796875" style="1"/>
    <col min="7" max="7" width="9.81640625" style="2" customWidth="1"/>
    <col min="8" max="20" width="9.1796875" style="1"/>
    <col min="21" max="21" width="49.1796875" style="1" customWidth="1"/>
    <col min="22" max="24" width="9.1796875" style="3"/>
    <col min="25" max="16384" width="9.1796875" style="1"/>
  </cols>
  <sheetData>
    <row r="1" spans="1:24" ht="26">
      <c r="A1" s="4" t="s">
        <v>42</v>
      </c>
      <c r="B1" s="4" t="s">
        <v>43</v>
      </c>
      <c r="C1" s="4" t="s">
        <v>44</v>
      </c>
      <c r="D1" s="5" t="s">
        <v>45</v>
      </c>
      <c r="G1" s="485" t="s">
        <v>46</v>
      </c>
      <c r="H1" s="485"/>
      <c r="I1" s="485"/>
      <c r="J1" s="485"/>
    </row>
    <row r="2" spans="1:24">
      <c r="A2" s="1" t="s">
        <v>47</v>
      </c>
      <c r="B2" s="6">
        <v>0.3</v>
      </c>
      <c r="C2" s="7">
        <v>0.5</v>
      </c>
      <c r="D2" s="7">
        <v>0.2</v>
      </c>
      <c r="E2" s="8">
        <f>SUM(B2:D2)</f>
        <v>1</v>
      </c>
      <c r="G2" s="9">
        <v>0</v>
      </c>
      <c r="H2" s="10" t="s">
        <v>48</v>
      </c>
      <c r="I2" s="10">
        <v>3.99</v>
      </c>
      <c r="J2" s="11">
        <v>60</v>
      </c>
    </row>
    <row r="3" spans="1:24">
      <c r="A3" s="1" t="s">
        <v>49</v>
      </c>
      <c r="B3" s="6">
        <v>0.4</v>
      </c>
      <c r="C3" s="7">
        <v>0.4</v>
      </c>
      <c r="D3" s="7">
        <v>0.2</v>
      </c>
      <c r="E3" s="8">
        <f>SUM(B3:D3)</f>
        <v>1</v>
      </c>
      <c r="G3" s="9">
        <v>4</v>
      </c>
      <c r="H3" s="10" t="s">
        <v>48</v>
      </c>
      <c r="I3" s="10">
        <v>7.99</v>
      </c>
      <c r="J3" s="11">
        <v>61</v>
      </c>
    </row>
    <row r="4" spans="1:24">
      <c r="A4" s="1" t="s">
        <v>50</v>
      </c>
      <c r="B4" s="6">
        <v>0.2</v>
      </c>
      <c r="C4" s="7">
        <v>0.6</v>
      </c>
      <c r="D4" s="7">
        <v>0.2</v>
      </c>
      <c r="E4" s="8">
        <f>SUM(B4:D4)</f>
        <v>1</v>
      </c>
      <c r="G4" s="9">
        <v>8</v>
      </c>
      <c r="H4" s="10" t="s">
        <v>48</v>
      </c>
      <c r="I4" s="10">
        <v>11.99</v>
      </c>
      <c r="J4" s="11">
        <v>62</v>
      </c>
    </row>
    <row r="5" spans="1:24">
      <c r="A5" s="1" t="s">
        <v>51</v>
      </c>
      <c r="G5" s="9">
        <v>12</v>
      </c>
      <c r="H5" s="10" t="s">
        <v>48</v>
      </c>
      <c r="I5" s="10">
        <v>15.99</v>
      </c>
      <c r="J5" s="11">
        <v>63</v>
      </c>
      <c r="V5" s="3" t="s">
        <v>52</v>
      </c>
      <c r="W5" s="3" t="s">
        <v>53</v>
      </c>
      <c r="X5" s="3" t="s">
        <v>54</v>
      </c>
    </row>
    <row r="6" spans="1:24">
      <c r="A6" s="1" t="s">
        <v>12</v>
      </c>
      <c r="G6" s="9">
        <v>16</v>
      </c>
      <c r="H6" s="10" t="s">
        <v>48</v>
      </c>
      <c r="I6" s="10">
        <v>19.989999999999998</v>
      </c>
      <c r="J6" s="11">
        <v>64</v>
      </c>
      <c r="U6" s="1" t="s">
        <v>47</v>
      </c>
      <c r="V6" s="12">
        <v>0.3</v>
      </c>
      <c r="W6" s="12">
        <v>0.5</v>
      </c>
      <c r="X6" s="12">
        <v>0.2</v>
      </c>
    </row>
    <row r="7" spans="1:24">
      <c r="A7" s="1" t="s">
        <v>55</v>
      </c>
      <c r="G7" s="9">
        <v>20</v>
      </c>
      <c r="H7" s="10" t="s">
        <v>48</v>
      </c>
      <c r="I7" s="10">
        <v>23.99</v>
      </c>
      <c r="J7" s="11">
        <v>65</v>
      </c>
      <c r="U7" s="1" t="s">
        <v>49</v>
      </c>
      <c r="V7" s="12">
        <v>0.3</v>
      </c>
      <c r="W7" s="12">
        <v>0.5</v>
      </c>
      <c r="X7" s="12">
        <v>0.2</v>
      </c>
    </row>
    <row r="8" spans="1:24">
      <c r="A8" s="1" t="s">
        <v>56</v>
      </c>
      <c r="G8" s="9">
        <v>24</v>
      </c>
      <c r="H8" s="10" t="s">
        <v>48</v>
      </c>
      <c r="I8" s="10">
        <v>27.99</v>
      </c>
      <c r="J8" s="11">
        <v>66</v>
      </c>
      <c r="U8" s="1" t="s">
        <v>50</v>
      </c>
      <c r="V8" s="12">
        <v>0.4</v>
      </c>
      <c r="W8" s="12">
        <v>0.4</v>
      </c>
      <c r="X8" s="12">
        <v>0.2</v>
      </c>
    </row>
    <row r="9" spans="1:24">
      <c r="A9" s="1" t="s">
        <v>57</v>
      </c>
      <c r="C9" s="1" t="s">
        <v>58</v>
      </c>
      <c r="G9" s="9">
        <v>28</v>
      </c>
      <c r="H9" s="10" t="s">
        <v>48</v>
      </c>
      <c r="I9" s="10">
        <v>31.99</v>
      </c>
      <c r="J9" s="11">
        <v>67</v>
      </c>
      <c r="U9" s="1" t="s">
        <v>51</v>
      </c>
      <c r="V9" s="12">
        <v>0.4</v>
      </c>
      <c r="W9" s="12">
        <v>0.4</v>
      </c>
      <c r="X9" s="12">
        <v>0.2</v>
      </c>
    </row>
    <row r="10" spans="1:24">
      <c r="C10" s="1" t="s">
        <v>59</v>
      </c>
      <c r="G10" s="9">
        <v>32</v>
      </c>
      <c r="H10" s="10" t="s">
        <v>48</v>
      </c>
      <c r="I10" s="10">
        <v>35.99</v>
      </c>
      <c r="J10" s="11">
        <v>68</v>
      </c>
      <c r="U10" s="1" t="s">
        <v>12</v>
      </c>
      <c r="V10" s="12">
        <v>0.3</v>
      </c>
      <c r="W10" s="12">
        <v>0.5</v>
      </c>
      <c r="X10" s="12">
        <v>0.2</v>
      </c>
    </row>
    <row r="11" spans="1:24">
      <c r="C11" s="1" t="s">
        <v>60</v>
      </c>
      <c r="G11" s="9">
        <v>36</v>
      </c>
      <c r="H11" s="10" t="s">
        <v>48</v>
      </c>
      <c r="I11" s="10">
        <v>39.99</v>
      </c>
      <c r="J11" s="11">
        <v>69</v>
      </c>
      <c r="U11" s="1" t="s">
        <v>55</v>
      </c>
      <c r="V11" s="12">
        <v>0.3</v>
      </c>
      <c r="W11" s="12">
        <v>0.5</v>
      </c>
      <c r="X11" s="12">
        <v>0.2</v>
      </c>
    </row>
    <row r="12" spans="1:24">
      <c r="C12" s="1" t="s">
        <v>61</v>
      </c>
      <c r="G12" s="9">
        <v>40</v>
      </c>
      <c r="H12" s="10" t="s">
        <v>48</v>
      </c>
      <c r="I12" s="10">
        <v>43.99</v>
      </c>
      <c r="J12" s="11">
        <v>70</v>
      </c>
      <c r="U12" s="1" t="s">
        <v>56</v>
      </c>
      <c r="V12" s="12">
        <v>0.2</v>
      </c>
      <c r="W12" s="12">
        <v>0.6</v>
      </c>
      <c r="X12" s="12">
        <v>0.2</v>
      </c>
    </row>
    <row r="13" spans="1:24">
      <c r="G13" s="9">
        <v>44</v>
      </c>
      <c r="H13" s="10" t="s">
        <v>48</v>
      </c>
      <c r="I13" s="10">
        <v>47.99</v>
      </c>
      <c r="J13" s="11">
        <v>71</v>
      </c>
      <c r="U13" s="1" t="s">
        <v>57</v>
      </c>
      <c r="V13" s="12">
        <v>0.3</v>
      </c>
      <c r="W13" s="12">
        <v>0.5</v>
      </c>
      <c r="X13" s="12">
        <v>0.2</v>
      </c>
    </row>
    <row r="14" spans="1:24">
      <c r="G14" s="9">
        <v>48</v>
      </c>
      <c r="H14" s="10" t="s">
        <v>48</v>
      </c>
      <c r="I14" s="10">
        <v>51.99</v>
      </c>
      <c r="J14" s="11">
        <v>72</v>
      </c>
    </row>
    <row r="15" spans="1:24">
      <c r="G15" s="9">
        <v>52</v>
      </c>
      <c r="H15" s="10" t="s">
        <v>48</v>
      </c>
      <c r="I15" s="10">
        <v>55.99</v>
      </c>
      <c r="J15" s="11">
        <v>73</v>
      </c>
      <c r="U15" s="1" t="str">
        <f>U6&amp;U7&amp;U8&amp;U9&amp;U10&amp;U11&amp;U12&amp;U13</f>
        <v>FILIPINOENGLISHMATHEMATICSSCIENCEARALING PANLIPUNANEDUKASYON SA PAGPAPAKATAOEDUKASYONG PANTAHANAN AT PANGKABUHAYANMOTHER TONGUE</v>
      </c>
    </row>
    <row r="16" spans="1:24">
      <c r="G16" s="9">
        <v>56</v>
      </c>
      <c r="H16" s="10" t="s">
        <v>48</v>
      </c>
      <c r="I16" s="10">
        <v>59.99</v>
      </c>
      <c r="J16" s="11">
        <v>74</v>
      </c>
      <c r="U16" s="1" t="s">
        <v>62</v>
      </c>
    </row>
    <row r="17" spans="7:10">
      <c r="G17" s="9">
        <v>60</v>
      </c>
      <c r="H17" s="10" t="s">
        <v>48</v>
      </c>
      <c r="I17" s="10">
        <v>61.59</v>
      </c>
      <c r="J17" s="11">
        <v>75</v>
      </c>
    </row>
    <row r="18" spans="7:10">
      <c r="G18" s="9">
        <v>61.6</v>
      </c>
      <c r="H18" s="10" t="s">
        <v>48</v>
      </c>
      <c r="I18" s="10">
        <v>63.19</v>
      </c>
      <c r="J18" s="11">
        <v>76</v>
      </c>
    </row>
    <row r="19" spans="7:10">
      <c r="G19" s="9">
        <v>63.2</v>
      </c>
      <c r="H19" s="10" t="s">
        <v>48</v>
      </c>
      <c r="I19" s="10">
        <v>64.790000000000006</v>
      </c>
      <c r="J19" s="11">
        <v>77</v>
      </c>
    </row>
    <row r="20" spans="7:10">
      <c r="G20" s="9">
        <v>64.8</v>
      </c>
      <c r="H20" s="10" t="s">
        <v>48</v>
      </c>
      <c r="I20" s="10">
        <v>66.39</v>
      </c>
      <c r="J20" s="11">
        <v>78</v>
      </c>
    </row>
    <row r="21" spans="7:10">
      <c r="G21" s="9">
        <v>66.400000000000006</v>
      </c>
      <c r="H21" s="10" t="s">
        <v>48</v>
      </c>
      <c r="I21" s="10">
        <v>67.989999999999995</v>
      </c>
      <c r="J21" s="11">
        <v>79</v>
      </c>
    </row>
    <row r="22" spans="7:10">
      <c r="G22" s="9">
        <v>68</v>
      </c>
      <c r="H22" s="10" t="s">
        <v>48</v>
      </c>
      <c r="I22" s="10">
        <v>69.59</v>
      </c>
      <c r="J22" s="11">
        <v>80</v>
      </c>
    </row>
    <row r="23" spans="7:10">
      <c r="G23" s="9">
        <v>69.599999999999994</v>
      </c>
      <c r="H23" s="10" t="s">
        <v>48</v>
      </c>
      <c r="I23" s="10">
        <v>71.19</v>
      </c>
      <c r="J23" s="11">
        <v>81</v>
      </c>
    </row>
    <row r="24" spans="7:10">
      <c r="G24" s="9">
        <v>71.2</v>
      </c>
      <c r="H24" s="10" t="s">
        <v>48</v>
      </c>
      <c r="I24" s="10">
        <v>72.790000000000006</v>
      </c>
      <c r="J24" s="11">
        <v>82</v>
      </c>
    </row>
    <row r="25" spans="7:10">
      <c r="G25" s="9">
        <v>72.8</v>
      </c>
      <c r="H25" s="10" t="s">
        <v>48</v>
      </c>
      <c r="I25" s="10">
        <v>74.39</v>
      </c>
      <c r="J25" s="11">
        <v>83</v>
      </c>
    </row>
    <row r="26" spans="7:10">
      <c r="G26" s="9">
        <v>74.400000000000006</v>
      </c>
      <c r="H26" s="10" t="s">
        <v>48</v>
      </c>
      <c r="I26" s="10">
        <v>75.989999999999995</v>
      </c>
      <c r="J26" s="11">
        <v>84</v>
      </c>
    </row>
    <row r="27" spans="7:10">
      <c r="G27" s="9">
        <v>76</v>
      </c>
      <c r="H27" s="10" t="s">
        <v>48</v>
      </c>
      <c r="I27" s="10">
        <v>77.59</v>
      </c>
      <c r="J27" s="11">
        <v>85</v>
      </c>
    </row>
    <row r="28" spans="7:10">
      <c r="G28" s="9">
        <v>77.599999999999994</v>
      </c>
      <c r="H28" s="10" t="s">
        <v>48</v>
      </c>
      <c r="I28" s="10">
        <v>79.19</v>
      </c>
      <c r="J28" s="11">
        <v>86</v>
      </c>
    </row>
    <row r="29" spans="7:10">
      <c r="G29" s="9">
        <v>79.2</v>
      </c>
      <c r="H29" s="10" t="s">
        <v>48</v>
      </c>
      <c r="I29" s="10">
        <v>80.790000000000006</v>
      </c>
      <c r="J29" s="11">
        <v>87</v>
      </c>
    </row>
    <row r="30" spans="7:10">
      <c r="G30" s="9">
        <v>80.8</v>
      </c>
      <c r="H30" s="10" t="s">
        <v>48</v>
      </c>
      <c r="I30" s="10">
        <v>82.39</v>
      </c>
      <c r="J30" s="11">
        <v>88</v>
      </c>
    </row>
    <row r="31" spans="7:10">
      <c r="G31" s="9">
        <v>82.4</v>
      </c>
      <c r="H31" s="10" t="s">
        <v>48</v>
      </c>
      <c r="I31" s="10">
        <v>83.99</v>
      </c>
      <c r="J31" s="11">
        <v>89</v>
      </c>
    </row>
    <row r="32" spans="7:10">
      <c r="G32" s="9">
        <v>84</v>
      </c>
      <c r="H32" s="10" t="s">
        <v>48</v>
      </c>
      <c r="I32" s="10">
        <v>85.59</v>
      </c>
      <c r="J32" s="11">
        <v>90</v>
      </c>
    </row>
    <row r="33" spans="7:10">
      <c r="G33" s="9">
        <v>85.6</v>
      </c>
      <c r="H33" s="10" t="s">
        <v>48</v>
      </c>
      <c r="I33" s="10">
        <v>87.19</v>
      </c>
      <c r="J33" s="11">
        <v>91</v>
      </c>
    </row>
    <row r="34" spans="7:10">
      <c r="G34" s="9">
        <v>87.2</v>
      </c>
      <c r="H34" s="10" t="s">
        <v>48</v>
      </c>
      <c r="I34" s="10">
        <v>88.79</v>
      </c>
      <c r="J34" s="11">
        <v>92</v>
      </c>
    </row>
    <row r="35" spans="7:10">
      <c r="G35" s="9">
        <v>88.8</v>
      </c>
      <c r="H35" s="10" t="s">
        <v>48</v>
      </c>
      <c r="I35" s="10">
        <v>90.39</v>
      </c>
      <c r="J35" s="11">
        <v>93</v>
      </c>
    </row>
    <row r="36" spans="7:10">
      <c r="G36" s="9">
        <v>90.4</v>
      </c>
      <c r="H36" s="10" t="s">
        <v>48</v>
      </c>
      <c r="I36" s="10">
        <v>91.99</v>
      </c>
      <c r="J36" s="11">
        <v>94</v>
      </c>
    </row>
    <row r="37" spans="7:10">
      <c r="G37" s="9">
        <v>92</v>
      </c>
      <c r="H37" s="10" t="s">
        <v>48</v>
      </c>
      <c r="I37" s="10">
        <v>93.59</v>
      </c>
      <c r="J37" s="11">
        <v>95</v>
      </c>
    </row>
    <row r="38" spans="7:10">
      <c r="G38" s="9">
        <v>93.6</v>
      </c>
      <c r="H38" s="10" t="s">
        <v>48</v>
      </c>
      <c r="I38" s="10">
        <v>95.19</v>
      </c>
      <c r="J38" s="11">
        <v>96</v>
      </c>
    </row>
    <row r="39" spans="7:10">
      <c r="G39" s="9">
        <v>95.2</v>
      </c>
      <c r="H39" s="10" t="s">
        <v>48</v>
      </c>
      <c r="I39" s="10">
        <v>96.79</v>
      </c>
      <c r="J39" s="11">
        <v>97</v>
      </c>
    </row>
    <row r="40" spans="7:10">
      <c r="G40" s="9">
        <v>96.8</v>
      </c>
      <c r="H40" s="10" t="s">
        <v>48</v>
      </c>
      <c r="I40" s="10">
        <v>98.39</v>
      </c>
      <c r="J40" s="11">
        <v>98</v>
      </c>
    </row>
    <row r="41" spans="7:10">
      <c r="G41" s="9">
        <v>98.4</v>
      </c>
      <c r="H41" s="10" t="s">
        <v>48</v>
      </c>
      <c r="I41" s="10">
        <v>99.99</v>
      </c>
      <c r="J41" s="11">
        <v>99</v>
      </c>
    </row>
    <row r="42" spans="7:10">
      <c r="G42" s="9">
        <v>100</v>
      </c>
      <c r="H42" s="10" t="s">
        <v>48</v>
      </c>
      <c r="I42" s="10"/>
      <c r="J42" s="11">
        <v>100</v>
      </c>
    </row>
  </sheetData>
  <sheetProtection formatCells="0" formatColumns="0" formatRows="0" insertColumns="0"/>
  <mergeCells count="1">
    <mergeCell ref="G1:J1"/>
  </mergeCell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tabSelected="1" topLeftCell="A25" zoomScale="60" zoomScaleNormal="60" workbookViewId="0">
      <selection activeCell="A82" sqref="A82:XFD83"/>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8" width="4.7265625" style="19"/>
    <col min="39" max="39" width="4.54296875" style="19" customWidth="1"/>
    <col min="40" max="48" width="4.54296875" style="20" customWidth="1"/>
    <col min="49" max="49" width="7.6328125" style="20" bestFit="1"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4" t="s">
        <v>16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row>
    <row r="2" spans="1:58" ht="15" customHeight="1">
      <c r="A2" s="364"/>
      <c r="B2" s="364"/>
      <c r="C2" s="364"/>
      <c r="D2" s="364"/>
      <c r="E2" s="364"/>
      <c r="F2" s="364"/>
      <c r="G2" s="364"/>
      <c r="H2" s="364"/>
      <c r="I2" s="364"/>
      <c r="J2" s="364"/>
      <c r="K2" s="364"/>
      <c r="L2" s="364"/>
      <c r="M2" s="364"/>
      <c r="N2" s="364"/>
      <c r="O2" s="364"/>
      <c r="P2" s="364"/>
      <c r="Q2" s="364"/>
      <c r="R2" s="364"/>
      <c r="S2" s="364"/>
      <c r="T2" s="364"/>
      <c r="U2" s="364"/>
      <c r="V2" s="364"/>
      <c r="W2" s="364"/>
      <c r="X2" s="364"/>
      <c r="Y2" s="364"/>
      <c r="Z2" s="364"/>
      <c r="AA2" s="364"/>
      <c r="AB2" s="364"/>
      <c r="AC2" s="364"/>
      <c r="AD2" s="364"/>
      <c r="AE2" s="364"/>
      <c r="AF2" s="364"/>
      <c r="AG2" s="364"/>
      <c r="AH2" s="364"/>
      <c r="AI2" s="364"/>
      <c r="AJ2" s="364"/>
    </row>
    <row r="3" spans="1:58" ht="15" customHeight="1">
      <c r="A3" s="342"/>
      <c r="B3" s="342"/>
      <c r="C3" s="342"/>
      <c r="D3" s="342"/>
      <c r="E3" s="342"/>
      <c r="F3" s="342"/>
      <c r="G3" s="342"/>
      <c r="H3" s="342"/>
      <c r="I3" s="342"/>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row>
    <row r="4" spans="1:58" ht="21" customHeight="1">
      <c r="B4" s="23"/>
      <c r="C4" s="343" t="s">
        <v>1</v>
      </c>
      <c r="D4" s="343"/>
      <c r="E4" s="343"/>
      <c r="F4" s="343"/>
      <c r="G4" s="344" t="str">
        <f>'INPUT DATA'!G4</f>
        <v>VIII</v>
      </c>
      <c r="H4" s="344"/>
      <c r="I4" s="344"/>
      <c r="J4" s="344"/>
      <c r="K4" s="34"/>
      <c r="L4" s="345" t="s">
        <v>3</v>
      </c>
      <c r="M4" s="345"/>
      <c r="N4" s="345"/>
      <c r="O4" s="346" t="str">
        <f>'INPUT DATA'!O4</f>
        <v>SOUTHERN LEYTE</v>
      </c>
      <c r="P4" s="347"/>
      <c r="Q4" s="347"/>
      <c r="R4" s="348"/>
      <c r="S4" s="94"/>
      <c r="T4" s="349"/>
      <c r="U4" s="349"/>
      <c r="V4" s="349"/>
      <c r="W4" s="349"/>
      <c r="X4" s="350"/>
      <c r="Y4" s="350"/>
      <c r="Z4" s="350"/>
      <c r="AA4" s="350"/>
      <c r="AB4" s="350"/>
      <c r="AC4" s="350"/>
      <c r="AD4" s="111"/>
      <c r="AE4" s="112"/>
      <c r="AF4" s="94"/>
      <c r="AG4" s="94"/>
      <c r="AH4" s="94"/>
      <c r="AI4" s="94"/>
      <c r="AJ4" s="118"/>
      <c r="AK4" s="118"/>
      <c r="AL4" s="118"/>
      <c r="AM4" s="118"/>
      <c r="AN4" s="118"/>
    </row>
    <row r="5" spans="1:58" ht="21" customHeight="1">
      <c r="B5" s="343" t="s">
        <v>5</v>
      </c>
      <c r="C5" s="343"/>
      <c r="D5" s="343"/>
      <c r="E5" s="343"/>
      <c r="F5" s="343"/>
      <c r="G5" s="346" t="str">
        <f>'INPUT DATA'!G5</f>
        <v>CONSOLACION NATIONAL HIGH SCHOOL</v>
      </c>
      <c r="H5" s="347"/>
      <c r="I5" s="347"/>
      <c r="J5" s="347"/>
      <c r="K5" s="347"/>
      <c r="L5" s="347"/>
      <c r="M5" s="347"/>
      <c r="N5" s="347"/>
      <c r="O5" s="347"/>
      <c r="P5" s="347"/>
      <c r="Q5" s="347"/>
      <c r="R5" s="348"/>
      <c r="S5" s="34"/>
      <c r="T5" s="349" t="s">
        <v>7</v>
      </c>
      <c r="U5" s="349"/>
      <c r="V5" s="349"/>
      <c r="W5" s="349"/>
      <c r="X5" s="346">
        <f>'INPUT DATA'!X5</f>
        <v>303449</v>
      </c>
      <c r="Y5" s="347"/>
      <c r="Z5" s="347"/>
      <c r="AA5" s="347"/>
      <c r="AB5" s="347"/>
      <c r="AC5" s="348"/>
      <c r="AD5" s="355" t="s">
        <v>8</v>
      </c>
      <c r="AE5" s="349"/>
      <c r="AF5" s="356"/>
      <c r="AG5" s="346" t="str">
        <f>'INPUT DATA'!AG5</f>
        <v>2024-2025</v>
      </c>
      <c r="AH5" s="347"/>
      <c r="AI5" s="348"/>
      <c r="AJ5" s="119"/>
      <c r="AK5" s="118"/>
      <c r="AL5" s="118"/>
      <c r="AM5" s="118"/>
      <c r="AN5" s="118"/>
    </row>
    <row r="7" spans="1:58" s="13" customFormat="1" ht="23.25" customHeight="1">
      <c r="A7" s="377" t="s">
        <v>17</v>
      </c>
      <c r="B7" s="378"/>
      <c r="C7" s="378"/>
      <c r="D7" s="378"/>
      <c r="E7" s="379"/>
      <c r="F7" s="380" t="s">
        <v>9</v>
      </c>
      <c r="G7" s="381"/>
      <c r="H7" s="381"/>
      <c r="I7" s="381"/>
      <c r="J7" s="381"/>
      <c r="K7" s="353" t="str">
        <f>'INPUT DATA'!K7</f>
        <v>8 - SILANG</v>
      </c>
      <c r="L7" s="353"/>
      <c r="M7" s="353"/>
      <c r="N7" s="353"/>
      <c r="O7" s="353"/>
      <c r="P7" s="354"/>
      <c r="Q7" s="382" t="s">
        <v>10</v>
      </c>
      <c r="R7" s="382"/>
      <c r="S7" s="353" t="str">
        <f>'INPUT DATA'!S7</f>
        <v>JUNER M. PAGAL</v>
      </c>
      <c r="T7" s="353"/>
      <c r="U7" s="353"/>
      <c r="V7" s="353"/>
      <c r="W7" s="353"/>
      <c r="X7" s="353"/>
      <c r="Y7" s="353"/>
      <c r="Z7" s="353"/>
      <c r="AA7" s="353"/>
      <c r="AB7" s="354"/>
      <c r="AC7" s="351" t="s">
        <v>11</v>
      </c>
      <c r="AD7" s="352"/>
      <c r="AE7" s="352"/>
      <c r="AF7" s="352"/>
      <c r="AG7" s="353" t="str">
        <f>'INPUT DATA'!AG7</f>
        <v>ARALING PANLIPUNAN</v>
      </c>
      <c r="AH7" s="353"/>
      <c r="AI7" s="353"/>
      <c r="AJ7" s="354"/>
      <c r="AN7" s="52"/>
      <c r="AO7" s="52"/>
      <c r="AP7" s="52"/>
      <c r="AQ7" s="52"/>
      <c r="AR7" s="52"/>
      <c r="AS7" s="52"/>
      <c r="AT7" s="52"/>
      <c r="AU7" s="52"/>
      <c r="AV7" s="52"/>
      <c r="AW7" s="52"/>
      <c r="AX7" s="52"/>
      <c r="AY7" s="52"/>
      <c r="AZ7" s="52"/>
      <c r="BA7" s="52"/>
      <c r="BB7" s="52"/>
      <c r="BC7" s="52"/>
      <c r="BD7" s="52"/>
    </row>
    <row r="8" spans="1:58" s="14" customFormat="1" ht="55.5" customHeight="1" thickBot="1">
      <c r="A8" s="68"/>
      <c r="B8" s="365" t="s">
        <v>13</v>
      </c>
      <c r="C8" s="366"/>
      <c r="D8" s="366"/>
      <c r="E8" s="367"/>
      <c r="F8" s="368" t="s">
        <v>18</v>
      </c>
      <c r="G8" s="369"/>
      <c r="H8" s="369"/>
      <c r="I8" s="369"/>
      <c r="J8" s="369"/>
      <c r="K8" s="369"/>
      <c r="L8" s="369"/>
      <c r="M8" s="369"/>
      <c r="N8" s="369"/>
      <c r="O8" s="369"/>
      <c r="P8" s="369"/>
      <c r="Q8" s="369"/>
      <c r="R8" s="370"/>
      <c r="S8" s="371" t="s">
        <v>19</v>
      </c>
      <c r="T8" s="369"/>
      <c r="U8" s="369"/>
      <c r="V8" s="369"/>
      <c r="W8" s="369"/>
      <c r="X8" s="369"/>
      <c r="Y8" s="369"/>
      <c r="Z8" s="369"/>
      <c r="AA8" s="369"/>
      <c r="AB8" s="369"/>
      <c r="AC8" s="369"/>
      <c r="AD8" s="369"/>
      <c r="AE8" s="370"/>
      <c r="AF8" s="372" t="s">
        <v>20</v>
      </c>
      <c r="AG8" s="372"/>
      <c r="AH8" s="373"/>
      <c r="AI8" s="120" t="s">
        <v>21</v>
      </c>
      <c r="AJ8" s="121" t="s">
        <v>22</v>
      </c>
    </row>
    <row r="9" spans="1:58" s="67" customFormat="1" ht="18" customHeight="1" thickBot="1">
      <c r="A9" s="69"/>
      <c r="B9" s="70"/>
      <c r="C9" s="70"/>
      <c r="D9" s="70"/>
      <c r="E9" s="71"/>
      <c r="F9" s="72">
        <v>1</v>
      </c>
      <c r="G9" s="73">
        <v>2</v>
      </c>
      <c r="H9" s="73">
        <v>3</v>
      </c>
      <c r="I9" s="73">
        <v>4</v>
      </c>
      <c r="J9" s="73">
        <v>5</v>
      </c>
      <c r="K9" s="73">
        <v>6</v>
      </c>
      <c r="L9" s="73">
        <v>7</v>
      </c>
      <c r="M9" s="268" t="s">
        <v>187</v>
      </c>
      <c r="N9" s="73">
        <v>9</v>
      </c>
      <c r="O9" s="87">
        <v>10</v>
      </c>
      <c r="P9" s="69" t="s">
        <v>23</v>
      </c>
      <c r="Q9" s="95" t="s">
        <v>24</v>
      </c>
      <c r="R9" s="96" t="s">
        <v>25</v>
      </c>
      <c r="S9" s="267" t="s">
        <v>186</v>
      </c>
      <c r="T9" s="268" t="s">
        <v>191</v>
      </c>
      <c r="U9" s="73">
        <v>3</v>
      </c>
      <c r="V9" s="73">
        <v>4</v>
      </c>
      <c r="W9" s="73">
        <v>5</v>
      </c>
      <c r="X9" s="73">
        <v>6</v>
      </c>
      <c r="Y9" s="73">
        <v>7</v>
      </c>
      <c r="Z9" s="73">
        <v>8</v>
      </c>
      <c r="AA9" s="73">
        <v>9</v>
      </c>
      <c r="AB9" s="87">
        <v>10</v>
      </c>
      <c r="AC9" s="69" t="s">
        <v>23</v>
      </c>
      <c r="AD9" s="95" t="s">
        <v>24</v>
      </c>
      <c r="AE9" s="96" t="s">
        <v>25</v>
      </c>
      <c r="AF9" s="40">
        <v>1</v>
      </c>
      <c r="AG9" s="95" t="s">
        <v>24</v>
      </c>
      <c r="AH9" s="96" t="s">
        <v>25</v>
      </c>
      <c r="AI9" s="360" t="s">
        <v>26</v>
      </c>
      <c r="AJ9" s="362" t="s">
        <v>26</v>
      </c>
      <c r="AM9" s="330" t="s">
        <v>189</v>
      </c>
      <c r="AN9" s="330" t="s">
        <v>190</v>
      </c>
      <c r="AO9" s="331">
        <v>3</v>
      </c>
      <c r="AP9" s="331">
        <v>4</v>
      </c>
      <c r="AQ9" s="331">
        <v>5</v>
      </c>
      <c r="AR9" s="331">
        <v>6</v>
      </c>
      <c r="AS9" s="331">
        <v>7</v>
      </c>
      <c r="AT9" s="331">
        <v>8</v>
      </c>
      <c r="AU9" s="331">
        <v>9</v>
      </c>
      <c r="AV9" s="331">
        <v>10</v>
      </c>
      <c r="AW9" s="331" t="s">
        <v>188</v>
      </c>
      <c r="AX9" s="122"/>
      <c r="AY9" s="122"/>
      <c r="AZ9" s="122"/>
      <c r="BA9" s="122"/>
      <c r="BB9" s="122"/>
      <c r="BC9" s="122"/>
      <c r="BD9" s="122"/>
      <c r="BE9" s="122"/>
      <c r="BF9" s="122"/>
    </row>
    <row r="10" spans="1:58" s="15" customFormat="1" ht="18" customHeight="1" thickBot="1">
      <c r="A10" s="74"/>
      <c r="B10" s="374" t="s">
        <v>27</v>
      </c>
      <c r="C10" s="375"/>
      <c r="D10" s="375"/>
      <c r="E10" s="376"/>
      <c r="F10" s="100">
        <v>20</v>
      </c>
      <c r="G10" s="75">
        <v>15</v>
      </c>
      <c r="H10" s="75">
        <v>25</v>
      </c>
      <c r="I10" s="75"/>
      <c r="J10" s="75"/>
      <c r="K10" s="75"/>
      <c r="L10" s="75"/>
      <c r="M10" s="75">
        <v>25</v>
      </c>
      <c r="N10" s="75"/>
      <c r="O10" s="75">
        <f>AW10</f>
        <v>25</v>
      </c>
      <c r="P10" s="88">
        <f>IF(COUNT($F10:$O10)=0,"",SUM($F10:$O10))</f>
        <v>110</v>
      </c>
      <c r="Q10" s="98">
        <v>100</v>
      </c>
      <c r="R10" s="99">
        <v>0.3</v>
      </c>
      <c r="S10" s="100">
        <v>50</v>
      </c>
      <c r="T10" s="75">
        <v>50</v>
      </c>
      <c r="U10" s="75"/>
      <c r="V10" s="75"/>
      <c r="W10" s="75"/>
      <c r="X10" s="75"/>
      <c r="Y10" s="75"/>
      <c r="Z10" s="75"/>
      <c r="AA10" s="75"/>
      <c r="AB10" s="75"/>
      <c r="AC10" s="88">
        <f>IF(COUNT($S10:$AB10)=0,"",SUM($S10:$AB10))</f>
        <v>100</v>
      </c>
      <c r="AD10" s="98">
        <v>100</v>
      </c>
      <c r="AE10" s="99">
        <v>0.5</v>
      </c>
      <c r="AF10" s="113">
        <v>40</v>
      </c>
      <c r="AG10" s="98">
        <v>100</v>
      </c>
      <c r="AH10" s="99">
        <v>0.2</v>
      </c>
      <c r="AI10" s="361"/>
      <c r="AJ10" s="363"/>
      <c r="AL10" s="168"/>
      <c r="AM10" s="332">
        <v>15</v>
      </c>
      <c r="AN10" s="333">
        <v>10</v>
      </c>
      <c r="AO10" s="333"/>
      <c r="AP10" s="333"/>
      <c r="AQ10" s="333"/>
      <c r="AR10" s="333"/>
      <c r="AS10" s="333"/>
      <c r="AT10" s="333"/>
      <c r="AU10" s="333"/>
      <c r="AV10" s="333"/>
      <c r="AW10" s="334">
        <f>SUM(AM10:AV10)</f>
        <v>25</v>
      </c>
      <c r="AX10" s="59"/>
      <c r="AY10" s="59"/>
      <c r="AZ10" s="59"/>
      <c r="BA10" s="59"/>
      <c r="BB10" s="59"/>
      <c r="BC10" s="59"/>
      <c r="BD10" s="59"/>
      <c r="BE10" s="59"/>
      <c r="BF10" s="59"/>
    </row>
    <row r="11" spans="1:58" s="15" customFormat="1" ht="18" customHeight="1" thickBot="1">
      <c r="A11" s="24"/>
      <c r="B11" s="357" t="s">
        <v>14</v>
      </c>
      <c r="C11" s="358"/>
      <c r="D11" s="358"/>
      <c r="E11" s="359"/>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168"/>
      <c r="AM11" s="328"/>
      <c r="AN11" s="328"/>
      <c r="AO11" s="328"/>
      <c r="AP11" s="328"/>
      <c r="AQ11" s="328"/>
      <c r="AR11" s="328"/>
      <c r="AS11" s="328"/>
      <c r="AT11" s="328"/>
      <c r="AU11" s="328"/>
      <c r="AV11" s="328"/>
      <c r="AW11" s="328">
        <f t="shared" ref="AW11:AW74" si="0">SUM(AM11:AV11)</f>
        <v>0</v>
      </c>
      <c r="AX11" s="59"/>
      <c r="AY11" s="59"/>
      <c r="AZ11" s="59"/>
      <c r="BA11" s="59"/>
      <c r="BB11" s="59"/>
      <c r="BC11" s="59"/>
      <c r="BD11" s="59"/>
      <c r="BE11" s="59"/>
      <c r="BF11" s="59"/>
    </row>
    <row r="12" spans="1:58" ht="18" customHeight="1">
      <c r="A12" s="26">
        <v>1</v>
      </c>
      <c r="B12" s="27" t="str">
        <f>'INPUT DATA'!B12</f>
        <v>ABEJUELA, WILLIE TENIO</v>
      </c>
      <c r="C12" s="77"/>
      <c r="D12" s="77"/>
      <c r="E12" s="78"/>
      <c r="F12" s="131">
        <v>6</v>
      </c>
      <c r="G12" s="79"/>
      <c r="H12" s="79"/>
      <c r="I12" s="79"/>
      <c r="J12" s="79"/>
      <c r="K12" s="79"/>
      <c r="L12" s="79">
        <v>1</v>
      </c>
      <c r="M12" s="79">
        <v>5</v>
      </c>
      <c r="N12" s="79"/>
      <c r="O12" s="79">
        <f>AW12</f>
        <v>11</v>
      </c>
      <c r="P12" s="91">
        <f>IF(COUNT($F12:$O12)=0,"",SUM($F12:$O12))</f>
        <v>23</v>
      </c>
      <c r="Q12" s="104">
        <f>IF(ISERROR(IF($P12="","",ROUND(($P12/$P$10)*$Q$10,2))),"",IF($P12="","",ROUND(($P12/$P$10)*$Q$10,2)))</f>
        <v>20.91</v>
      </c>
      <c r="R12" s="105">
        <f>IF($Q12="","",ROUND($Q12*$R$10,2))</f>
        <v>6.27</v>
      </c>
      <c r="S12" s="106">
        <v>35</v>
      </c>
      <c r="T12" s="79">
        <v>35</v>
      </c>
      <c r="U12" s="79"/>
      <c r="V12" s="79"/>
      <c r="W12" s="79"/>
      <c r="X12" s="79"/>
      <c r="Y12" s="79"/>
      <c r="Z12" s="79"/>
      <c r="AA12" s="79"/>
      <c r="AB12" s="79"/>
      <c r="AC12" s="91">
        <f>IF(COUNT($S12:$AB12)=0,"",SUM($S12:$AB12))</f>
        <v>70</v>
      </c>
      <c r="AD12" s="104">
        <f>IF(ISERROR(IF($AC12="","",ROUND(($AC12/$AC$10)*$AD$10,2))),"",IF($AC12="","",ROUND(($AC12/$AC$10)*$AD$10,2)))</f>
        <v>70</v>
      </c>
      <c r="AE12" s="105">
        <f>IF($AD12="","",ROUND($AD12*$AE$10,2))</f>
        <v>35</v>
      </c>
      <c r="AF12" s="115">
        <v>40</v>
      </c>
      <c r="AG12" s="104">
        <f>IF(ISERROR(IF($AF12="","",ROUND(($AF12/$AF$10)*$AG$10,2))),"",IF($AF12="","",ROUND(($AF12/$AF$10)*$AG$10,2)))</f>
        <v>100</v>
      </c>
      <c r="AH12" s="105">
        <f>IF($AG12="","",ROUND($AG12*$AH$10,2))</f>
        <v>20</v>
      </c>
      <c r="AI12" s="125">
        <f>IF(ISERROR(IF($AF12="","",ROUND(SUM($R12,$AE12,$AH12),2))),"",IF($AF12="","",ROUND(SUM($R12,$AE12,$AH12),2)))</f>
        <v>61.27</v>
      </c>
      <c r="AJ12" s="126">
        <f t="shared" ref="AJ12:AJ75" si="1">IF(ISERROR(IF($AF12="","",VLOOKUP(AI12,TRANSMUTATION_TABLE,4,TRUE))),"",IF($AF12="","",VLOOKUP(AI12,TRANSMUTATION_TABLE,4,TRUE)))</f>
        <v>75</v>
      </c>
      <c r="AM12" s="329">
        <v>4</v>
      </c>
      <c r="AN12" s="329">
        <v>7</v>
      </c>
      <c r="AO12" s="329"/>
      <c r="AP12" s="329"/>
      <c r="AQ12" s="329"/>
      <c r="AR12" s="329"/>
      <c r="AS12" s="329"/>
      <c r="AT12" s="329"/>
      <c r="AU12" s="329"/>
      <c r="AV12" s="329"/>
      <c r="AW12" s="329">
        <f t="shared" si="0"/>
        <v>11</v>
      </c>
      <c r="AX12" s="57"/>
      <c r="AY12" s="57"/>
      <c r="AZ12" s="57"/>
      <c r="BA12" s="57"/>
      <c r="BB12" s="57"/>
      <c r="BC12" s="57"/>
      <c r="BD12" s="57"/>
      <c r="BE12" s="57"/>
      <c r="BF12" s="57"/>
    </row>
    <row r="13" spans="1:58" ht="18" customHeight="1">
      <c r="A13" s="29">
        <v>2</v>
      </c>
      <c r="B13" s="62" t="str">
        <f>'INPUT DATA'!B13</f>
        <v>BALAG, JAPHET A.</v>
      </c>
      <c r="C13" s="80"/>
      <c r="D13" s="80"/>
      <c r="E13" s="81"/>
      <c r="F13" s="132">
        <v>7</v>
      </c>
      <c r="G13" s="79">
        <v>4</v>
      </c>
      <c r="H13" s="82">
        <v>5</v>
      </c>
      <c r="I13" s="82"/>
      <c r="J13" s="82"/>
      <c r="K13" s="82"/>
      <c r="L13" s="79">
        <v>4</v>
      </c>
      <c r="M13" s="82"/>
      <c r="N13" s="82"/>
      <c r="O13" s="79">
        <f t="shared" ref="O13:O76" si="2">AW13</f>
        <v>8</v>
      </c>
      <c r="P13" s="91">
        <f t="shared" ref="P13:P76" si="3">IF(COUNT($F13:$O13)=0,"",SUM($F13:$O13))</f>
        <v>28</v>
      </c>
      <c r="Q13" s="104">
        <f t="shared" ref="Q13:Q76" si="4">IF(ISERROR(IF($P13="","",ROUND(($P13/$P$10)*$Q$10,2))),"",IF($P13="","",ROUND(($P13/$P$10)*$Q$10,2)))</f>
        <v>25.45</v>
      </c>
      <c r="R13" s="105">
        <f t="shared" ref="R13:R76" si="5">IF($Q13="","",ROUND($Q13*$R$10,2))</f>
        <v>7.64</v>
      </c>
      <c r="S13" s="106">
        <v>25</v>
      </c>
      <c r="T13" s="79">
        <v>35</v>
      </c>
      <c r="U13" s="82"/>
      <c r="V13" s="82"/>
      <c r="W13" s="82"/>
      <c r="X13" s="82"/>
      <c r="Y13" s="82"/>
      <c r="Z13" s="82"/>
      <c r="AA13" s="82"/>
      <c r="AB13" s="82">
        <v>10</v>
      </c>
      <c r="AC13" s="91">
        <f t="shared" ref="AC13:AC76" si="6">IF(COUNT($S13:$AB13)=0,"",SUM($S13:$AB13))</f>
        <v>70</v>
      </c>
      <c r="AD13" s="104">
        <f t="shared" ref="AD13:AD76" si="7">IF(ISERROR(IF($AC13="","",ROUND(($AC13/$AC$10)*$AD$10,2))),"",IF($AC13="","",ROUND(($AC13/$AC$10)*$AD$10,2)))</f>
        <v>70</v>
      </c>
      <c r="AE13" s="105">
        <f t="shared" ref="AE13:AE76" si="8">IF($AD13="","",ROUND($AD13*$AE$10,2))</f>
        <v>35</v>
      </c>
      <c r="AF13" s="115">
        <v>40</v>
      </c>
      <c r="AG13" s="104">
        <f t="shared" ref="AG13:AG76" si="9">IF(ISERROR(IF($AF13="","",ROUND(($AF13/$AF$10)*$AG$10,2))),"",IF($AF13="","",ROUND(($AF13/$AF$10)*$AG$10,2)))</f>
        <v>100</v>
      </c>
      <c r="AH13" s="105">
        <f t="shared" ref="AH13:AH76" si="10">IF($AG13="","",ROUND($AG13*$AH$10,2))</f>
        <v>20</v>
      </c>
      <c r="AI13" s="125">
        <f t="shared" ref="AI13:AI76" si="11">IF(ISERROR(IF($AF13="","",ROUND(SUM($R13,$AE13,$AH13),2))),"",IF($AF13="","",ROUND(SUM($R13,$AE13,$AH13),2)))</f>
        <v>62.64</v>
      </c>
      <c r="AJ13" s="126">
        <f t="shared" si="1"/>
        <v>76</v>
      </c>
      <c r="AM13" s="329"/>
      <c r="AN13" s="329">
        <v>8</v>
      </c>
      <c r="AO13" s="329"/>
      <c r="AP13" s="329"/>
      <c r="AQ13" s="329"/>
      <c r="AR13" s="329"/>
      <c r="AS13" s="329"/>
      <c r="AT13" s="329"/>
      <c r="AU13" s="329"/>
      <c r="AV13" s="329"/>
      <c r="AW13" s="329">
        <f t="shared" si="0"/>
        <v>8</v>
      </c>
      <c r="AX13" s="57"/>
      <c r="AY13" s="57"/>
      <c r="AZ13" s="57"/>
      <c r="BA13" s="57"/>
      <c r="BB13" s="57"/>
      <c r="BC13" s="57"/>
      <c r="BD13" s="57"/>
      <c r="BE13" s="57"/>
      <c r="BF13" s="57"/>
    </row>
    <row r="14" spans="1:58" ht="18" customHeight="1">
      <c r="A14" s="29">
        <v>3</v>
      </c>
      <c r="B14" s="62" t="str">
        <f>'INPUT DATA'!B14</f>
        <v>BALLOS, RONALD ORMILLO</v>
      </c>
      <c r="C14" s="80"/>
      <c r="D14" s="80"/>
      <c r="E14" s="81"/>
      <c r="F14" s="132">
        <v>10</v>
      </c>
      <c r="G14" s="79">
        <v>5</v>
      </c>
      <c r="H14" s="82">
        <v>6</v>
      </c>
      <c r="I14" s="82"/>
      <c r="J14" s="82"/>
      <c r="K14" s="82"/>
      <c r="L14" s="82">
        <v>2</v>
      </c>
      <c r="M14" s="82"/>
      <c r="N14" s="82"/>
      <c r="O14" s="79">
        <f t="shared" si="2"/>
        <v>5</v>
      </c>
      <c r="P14" s="91">
        <f t="shared" si="3"/>
        <v>28</v>
      </c>
      <c r="Q14" s="104">
        <f t="shared" si="4"/>
        <v>25.45</v>
      </c>
      <c r="R14" s="105">
        <f t="shared" si="5"/>
        <v>7.64</v>
      </c>
      <c r="S14" s="106">
        <v>35</v>
      </c>
      <c r="T14" s="79">
        <v>35</v>
      </c>
      <c r="U14" s="82"/>
      <c r="V14" s="82"/>
      <c r="W14" s="82"/>
      <c r="X14" s="82"/>
      <c r="Y14" s="82"/>
      <c r="Z14" s="82"/>
      <c r="AA14" s="82"/>
      <c r="AB14" s="82"/>
      <c r="AC14" s="91">
        <f t="shared" si="6"/>
        <v>70</v>
      </c>
      <c r="AD14" s="104">
        <f t="shared" si="7"/>
        <v>70</v>
      </c>
      <c r="AE14" s="105">
        <f t="shared" si="8"/>
        <v>35</v>
      </c>
      <c r="AF14" s="115">
        <v>40</v>
      </c>
      <c r="AG14" s="104">
        <f t="shared" si="9"/>
        <v>100</v>
      </c>
      <c r="AH14" s="105">
        <f t="shared" si="10"/>
        <v>20</v>
      </c>
      <c r="AI14" s="125">
        <f t="shared" si="11"/>
        <v>62.64</v>
      </c>
      <c r="AJ14" s="126">
        <f t="shared" si="1"/>
        <v>76</v>
      </c>
      <c r="AM14" s="329"/>
      <c r="AN14" s="329">
        <v>5</v>
      </c>
      <c r="AO14" s="329"/>
      <c r="AP14" s="329"/>
      <c r="AQ14" s="329"/>
      <c r="AR14" s="329"/>
      <c r="AS14" s="329"/>
      <c r="AT14" s="329"/>
      <c r="AU14" s="329"/>
      <c r="AV14" s="329"/>
      <c r="AW14" s="329">
        <f t="shared" si="0"/>
        <v>5</v>
      </c>
      <c r="AX14" s="57"/>
      <c r="AY14" s="57"/>
      <c r="AZ14" s="57"/>
      <c r="BA14" s="57"/>
      <c r="BB14" s="57"/>
      <c r="BC14" s="57"/>
      <c r="BD14" s="57"/>
      <c r="BE14" s="57"/>
      <c r="BF14" s="57"/>
    </row>
    <row r="15" spans="1:58" ht="18" customHeight="1">
      <c r="A15" s="29">
        <v>4</v>
      </c>
      <c r="B15" s="27" t="str">
        <f>'INPUT DATA'!B15</f>
        <v>BATESTIL, LORETO FLORES</v>
      </c>
      <c r="C15" s="80"/>
      <c r="D15" s="80"/>
      <c r="E15" s="81"/>
      <c r="F15" s="132">
        <v>6</v>
      </c>
      <c r="G15" s="79">
        <v>4</v>
      </c>
      <c r="H15" s="82"/>
      <c r="I15" s="82"/>
      <c r="J15" s="82"/>
      <c r="K15" s="82"/>
      <c r="L15" s="82">
        <v>1</v>
      </c>
      <c r="M15" s="82">
        <v>3</v>
      </c>
      <c r="N15" s="82"/>
      <c r="O15" s="79">
        <f t="shared" si="2"/>
        <v>10</v>
      </c>
      <c r="P15" s="91">
        <f t="shared" si="3"/>
        <v>24</v>
      </c>
      <c r="Q15" s="104">
        <f t="shared" si="4"/>
        <v>21.82</v>
      </c>
      <c r="R15" s="105">
        <f t="shared" si="5"/>
        <v>6.55</v>
      </c>
      <c r="S15" s="106">
        <v>35</v>
      </c>
      <c r="T15" s="79">
        <v>35</v>
      </c>
      <c r="U15" s="82"/>
      <c r="V15" s="82"/>
      <c r="W15" s="82"/>
      <c r="X15" s="82"/>
      <c r="Y15" s="82"/>
      <c r="Z15" s="82"/>
      <c r="AA15" s="82"/>
      <c r="AB15" s="82"/>
      <c r="AC15" s="91">
        <f t="shared" si="6"/>
        <v>70</v>
      </c>
      <c r="AD15" s="104">
        <f t="shared" si="7"/>
        <v>70</v>
      </c>
      <c r="AE15" s="105">
        <f t="shared" si="8"/>
        <v>35</v>
      </c>
      <c r="AF15" s="115">
        <v>40</v>
      </c>
      <c r="AG15" s="104">
        <f t="shared" si="9"/>
        <v>100</v>
      </c>
      <c r="AH15" s="105">
        <f t="shared" si="10"/>
        <v>20</v>
      </c>
      <c r="AI15" s="125">
        <f t="shared" si="11"/>
        <v>61.55</v>
      </c>
      <c r="AJ15" s="126">
        <f t="shared" si="1"/>
        <v>75</v>
      </c>
      <c r="AM15" s="329">
        <v>4</v>
      </c>
      <c r="AN15" s="329">
        <v>6</v>
      </c>
      <c r="AO15" s="329"/>
      <c r="AP15" s="329"/>
      <c r="AQ15" s="329"/>
      <c r="AR15" s="329"/>
      <c r="AS15" s="329"/>
      <c r="AT15" s="329"/>
      <c r="AU15" s="329"/>
      <c r="AV15" s="329"/>
      <c r="AW15" s="329">
        <f t="shared" si="0"/>
        <v>10</v>
      </c>
      <c r="AX15" s="57"/>
      <c r="AY15" s="57"/>
      <c r="AZ15" s="57"/>
      <c r="BA15" s="57"/>
      <c r="BB15" s="57"/>
      <c r="BC15" s="57"/>
      <c r="BD15" s="57"/>
      <c r="BE15" s="57"/>
      <c r="BF15" s="57"/>
    </row>
    <row r="16" spans="1:58" ht="18" customHeight="1">
      <c r="A16" s="29">
        <v>5</v>
      </c>
      <c r="B16" s="27" t="str">
        <f>'INPUT DATA'!B16</f>
        <v>BONIZA, CHRISTOPHER NACARIO</v>
      </c>
      <c r="C16" s="80"/>
      <c r="D16" s="80"/>
      <c r="E16" s="81"/>
      <c r="F16" s="132">
        <v>4</v>
      </c>
      <c r="G16" s="79">
        <v>8</v>
      </c>
      <c r="H16" s="82">
        <v>7</v>
      </c>
      <c r="I16" s="82"/>
      <c r="J16" s="82"/>
      <c r="K16" s="82"/>
      <c r="L16" s="82">
        <v>1</v>
      </c>
      <c r="M16" s="82">
        <v>12</v>
      </c>
      <c r="N16" s="82"/>
      <c r="O16" s="79">
        <f t="shared" si="2"/>
        <v>0</v>
      </c>
      <c r="P16" s="91">
        <f t="shared" si="3"/>
        <v>32</v>
      </c>
      <c r="Q16" s="104">
        <f t="shared" si="4"/>
        <v>29.09</v>
      </c>
      <c r="R16" s="105">
        <f t="shared" si="5"/>
        <v>8.73</v>
      </c>
      <c r="S16" s="106"/>
      <c r="T16" s="79">
        <v>35</v>
      </c>
      <c r="U16" s="82"/>
      <c r="V16" s="82"/>
      <c r="W16" s="82"/>
      <c r="X16" s="82"/>
      <c r="Y16" s="82"/>
      <c r="Z16" s="82"/>
      <c r="AA16" s="82"/>
      <c r="AB16" s="82"/>
      <c r="AC16" s="91">
        <f t="shared" si="6"/>
        <v>35</v>
      </c>
      <c r="AD16" s="104">
        <f t="shared" si="7"/>
        <v>35</v>
      </c>
      <c r="AE16" s="105">
        <f t="shared" si="8"/>
        <v>17.5</v>
      </c>
      <c r="AF16" s="115">
        <v>40</v>
      </c>
      <c r="AG16" s="104">
        <f t="shared" si="9"/>
        <v>100</v>
      </c>
      <c r="AH16" s="105">
        <f t="shared" si="10"/>
        <v>20</v>
      </c>
      <c r="AI16" s="125">
        <f t="shared" si="11"/>
        <v>46.23</v>
      </c>
      <c r="AJ16" s="126">
        <f t="shared" si="1"/>
        <v>71</v>
      </c>
      <c r="AM16" s="329"/>
      <c r="AN16" s="329"/>
      <c r="AO16" s="329"/>
      <c r="AP16" s="329"/>
      <c r="AQ16" s="329"/>
      <c r="AR16" s="329"/>
      <c r="AS16" s="329"/>
      <c r="AT16" s="329"/>
      <c r="AU16" s="329"/>
      <c r="AV16" s="329"/>
      <c r="AW16" s="329">
        <f t="shared" si="0"/>
        <v>0</v>
      </c>
      <c r="AX16" s="57"/>
      <c r="AY16" s="57"/>
      <c r="AZ16" s="57"/>
      <c r="BA16" s="57"/>
      <c r="BB16" s="57"/>
      <c r="BC16" s="57"/>
      <c r="BD16" s="57"/>
      <c r="BE16" s="57"/>
      <c r="BF16" s="57"/>
    </row>
    <row r="17" spans="1:58" ht="18" customHeight="1">
      <c r="A17" s="29">
        <v>6</v>
      </c>
      <c r="B17" s="62" t="str">
        <f>'INPUT DATA'!B17</f>
        <v>BONIZA, JET BOLANIO</v>
      </c>
      <c r="C17" s="80"/>
      <c r="D17" s="80"/>
      <c r="E17" s="81"/>
      <c r="F17" s="132">
        <v>4</v>
      </c>
      <c r="G17" s="79">
        <v>1</v>
      </c>
      <c r="H17" s="82">
        <v>6</v>
      </c>
      <c r="I17" s="82"/>
      <c r="J17" s="82"/>
      <c r="K17" s="82"/>
      <c r="L17" s="82">
        <v>3</v>
      </c>
      <c r="M17" s="82">
        <v>6</v>
      </c>
      <c r="N17" s="82"/>
      <c r="O17" s="79">
        <f t="shared" si="2"/>
        <v>7</v>
      </c>
      <c r="P17" s="91">
        <f t="shared" si="3"/>
        <v>27</v>
      </c>
      <c r="Q17" s="104">
        <f t="shared" si="4"/>
        <v>24.55</v>
      </c>
      <c r="R17" s="105">
        <f t="shared" si="5"/>
        <v>7.37</v>
      </c>
      <c r="S17" s="106"/>
      <c r="T17" s="79">
        <v>35</v>
      </c>
      <c r="U17" s="82"/>
      <c r="V17" s="82"/>
      <c r="W17" s="82"/>
      <c r="X17" s="82"/>
      <c r="Y17" s="82"/>
      <c r="Z17" s="82"/>
      <c r="AA17" s="82"/>
      <c r="AB17" s="82"/>
      <c r="AC17" s="91">
        <f t="shared" si="6"/>
        <v>35</v>
      </c>
      <c r="AD17" s="104">
        <f t="shared" si="7"/>
        <v>35</v>
      </c>
      <c r="AE17" s="105">
        <f t="shared" si="8"/>
        <v>17.5</v>
      </c>
      <c r="AF17" s="115">
        <v>40</v>
      </c>
      <c r="AG17" s="104">
        <f t="shared" si="9"/>
        <v>100</v>
      </c>
      <c r="AH17" s="105">
        <f t="shared" si="10"/>
        <v>20</v>
      </c>
      <c r="AI17" s="125">
        <f t="shared" si="11"/>
        <v>44.87</v>
      </c>
      <c r="AJ17" s="126">
        <f t="shared" si="1"/>
        <v>71</v>
      </c>
      <c r="AM17" s="329">
        <v>4</v>
      </c>
      <c r="AN17" s="329">
        <v>3</v>
      </c>
      <c r="AO17" s="329"/>
      <c r="AP17" s="329"/>
      <c r="AQ17" s="329"/>
      <c r="AR17" s="329"/>
      <c r="AS17" s="329"/>
      <c r="AT17" s="329"/>
      <c r="AU17" s="329"/>
      <c r="AV17" s="329"/>
      <c r="AW17" s="329">
        <f t="shared" si="0"/>
        <v>7</v>
      </c>
      <c r="AX17" s="57"/>
      <c r="AY17" s="57"/>
      <c r="AZ17" s="57"/>
      <c r="BA17" s="57"/>
      <c r="BB17" s="57"/>
      <c r="BC17" s="57"/>
      <c r="BD17" s="57"/>
      <c r="BE17" s="57"/>
      <c r="BF17" s="57"/>
    </row>
    <row r="18" spans="1:58" ht="18" customHeight="1">
      <c r="A18" s="29">
        <v>7</v>
      </c>
      <c r="B18" s="62" t="str">
        <f>'INPUT DATA'!B18</f>
        <v>CAADYANG, JOHN NIÑO PONTOD</v>
      </c>
      <c r="C18" s="80"/>
      <c r="D18" s="80"/>
      <c r="E18" s="81"/>
      <c r="F18" s="132">
        <v>7</v>
      </c>
      <c r="G18" s="79">
        <v>6</v>
      </c>
      <c r="H18" s="82">
        <v>7</v>
      </c>
      <c r="I18" s="82"/>
      <c r="J18" s="82"/>
      <c r="K18" s="82"/>
      <c r="L18" s="82">
        <v>3</v>
      </c>
      <c r="M18" s="82">
        <v>10</v>
      </c>
      <c r="N18" s="82"/>
      <c r="O18" s="79">
        <f t="shared" si="2"/>
        <v>4</v>
      </c>
      <c r="P18" s="91">
        <f t="shared" si="3"/>
        <v>37</v>
      </c>
      <c r="Q18" s="104">
        <f t="shared" si="4"/>
        <v>33.64</v>
      </c>
      <c r="R18" s="105">
        <f t="shared" si="5"/>
        <v>10.09</v>
      </c>
      <c r="S18" s="106">
        <v>30</v>
      </c>
      <c r="T18" s="79">
        <v>35</v>
      </c>
      <c r="U18" s="82"/>
      <c r="V18" s="82"/>
      <c r="W18" s="82"/>
      <c r="X18" s="82"/>
      <c r="Y18" s="82"/>
      <c r="Z18" s="82"/>
      <c r="AA18" s="82"/>
      <c r="AB18" s="82"/>
      <c r="AC18" s="91">
        <f t="shared" si="6"/>
        <v>65</v>
      </c>
      <c r="AD18" s="104">
        <f t="shared" si="7"/>
        <v>65</v>
      </c>
      <c r="AE18" s="105">
        <f t="shared" si="8"/>
        <v>32.5</v>
      </c>
      <c r="AF18" s="115">
        <v>40</v>
      </c>
      <c r="AG18" s="104">
        <f t="shared" si="9"/>
        <v>100</v>
      </c>
      <c r="AH18" s="105">
        <f t="shared" si="10"/>
        <v>20</v>
      </c>
      <c r="AI18" s="125">
        <f t="shared" si="11"/>
        <v>62.59</v>
      </c>
      <c r="AJ18" s="126">
        <f t="shared" si="1"/>
        <v>76</v>
      </c>
      <c r="AM18" s="329"/>
      <c r="AN18" s="329">
        <v>4</v>
      </c>
      <c r="AO18" s="329"/>
      <c r="AP18" s="329"/>
      <c r="AQ18" s="329"/>
      <c r="AR18" s="329"/>
      <c r="AS18" s="329"/>
      <c r="AT18" s="329"/>
      <c r="AU18" s="329"/>
      <c r="AV18" s="329"/>
      <c r="AW18" s="329">
        <f t="shared" si="0"/>
        <v>4</v>
      </c>
      <c r="AX18" s="57"/>
      <c r="AY18" s="57"/>
      <c r="AZ18" s="57"/>
      <c r="BA18" s="57"/>
      <c r="BB18" s="57"/>
      <c r="BC18" s="57"/>
      <c r="BD18" s="57"/>
      <c r="BE18" s="57"/>
      <c r="BF18" s="57"/>
    </row>
    <row r="19" spans="1:58" ht="18" customHeight="1">
      <c r="A19" s="29">
        <v>8</v>
      </c>
      <c r="B19" s="27" t="str">
        <f>'INPUT DATA'!B19</f>
        <v>CASTAÑAS, ROLLY JEMENEZ JR.</v>
      </c>
      <c r="C19" s="80"/>
      <c r="D19" s="80">
        <v>0</v>
      </c>
      <c r="E19" s="81"/>
      <c r="F19" s="132"/>
      <c r="G19" s="79">
        <v>11</v>
      </c>
      <c r="H19" s="82">
        <v>13</v>
      </c>
      <c r="I19" s="82"/>
      <c r="J19" s="82"/>
      <c r="K19" s="82"/>
      <c r="L19" s="82">
        <v>3</v>
      </c>
      <c r="M19" s="82">
        <v>23</v>
      </c>
      <c r="N19" s="82"/>
      <c r="O19" s="79">
        <f t="shared" si="2"/>
        <v>0</v>
      </c>
      <c r="P19" s="91">
        <f t="shared" si="3"/>
        <v>50</v>
      </c>
      <c r="Q19" s="104">
        <f t="shared" si="4"/>
        <v>45.45</v>
      </c>
      <c r="R19" s="105">
        <f t="shared" si="5"/>
        <v>13.64</v>
      </c>
      <c r="S19" s="106">
        <v>40</v>
      </c>
      <c r="T19" s="79">
        <v>35</v>
      </c>
      <c r="U19" s="82"/>
      <c r="V19" s="82"/>
      <c r="W19" s="82"/>
      <c r="X19" s="82"/>
      <c r="Y19" s="82"/>
      <c r="Z19" s="82"/>
      <c r="AA19" s="82"/>
      <c r="AB19" s="82"/>
      <c r="AC19" s="91">
        <f t="shared" si="6"/>
        <v>75</v>
      </c>
      <c r="AD19" s="104">
        <f t="shared" si="7"/>
        <v>75</v>
      </c>
      <c r="AE19" s="105">
        <f t="shared" si="8"/>
        <v>37.5</v>
      </c>
      <c r="AF19" s="115">
        <v>40</v>
      </c>
      <c r="AG19" s="104">
        <f t="shared" si="9"/>
        <v>100</v>
      </c>
      <c r="AH19" s="105">
        <f t="shared" si="10"/>
        <v>20</v>
      </c>
      <c r="AI19" s="125">
        <f t="shared" si="11"/>
        <v>71.14</v>
      </c>
      <c r="AJ19" s="126">
        <f t="shared" si="1"/>
        <v>81</v>
      </c>
      <c r="AM19" s="329"/>
      <c r="AN19" s="329"/>
      <c r="AO19" s="329"/>
      <c r="AP19" s="329"/>
      <c r="AQ19" s="329"/>
      <c r="AR19" s="329"/>
      <c r="AS19" s="329"/>
      <c r="AT19" s="329"/>
      <c r="AU19" s="329"/>
      <c r="AV19" s="329"/>
      <c r="AW19" s="329">
        <f t="shared" si="0"/>
        <v>0</v>
      </c>
      <c r="AX19" s="57"/>
      <c r="AY19" s="57"/>
      <c r="AZ19" s="57"/>
      <c r="BA19" s="57"/>
      <c r="BB19" s="57"/>
      <c r="BC19" s="57"/>
      <c r="BD19" s="57"/>
      <c r="BE19" s="57"/>
      <c r="BF19" s="57"/>
    </row>
    <row r="20" spans="1:58" ht="18" customHeight="1">
      <c r="A20" s="29">
        <v>9</v>
      </c>
      <c r="B20" s="27" t="str">
        <f>'INPUT DATA'!B20</f>
        <v>DADOR, AJ EMCAROVES</v>
      </c>
      <c r="C20" s="80"/>
      <c r="D20" s="80"/>
      <c r="E20" s="81"/>
      <c r="F20" s="132">
        <v>4</v>
      </c>
      <c r="G20" s="79">
        <v>8</v>
      </c>
      <c r="H20" s="82">
        <v>6</v>
      </c>
      <c r="I20" s="82"/>
      <c r="J20" s="82"/>
      <c r="K20" s="82"/>
      <c r="L20" s="82">
        <v>4</v>
      </c>
      <c r="M20" s="82">
        <v>14</v>
      </c>
      <c r="N20" s="82"/>
      <c r="O20" s="79">
        <f t="shared" si="2"/>
        <v>7</v>
      </c>
      <c r="P20" s="91">
        <f t="shared" si="3"/>
        <v>43</v>
      </c>
      <c r="Q20" s="104">
        <f t="shared" si="4"/>
        <v>39.090000000000003</v>
      </c>
      <c r="R20" s="105">
        <f t="shared" si="5"/>
        <v>11.73</v>
      </c>
      <c r="S20" s="106">
        <v>40</v>
      </c>
      <c r="T20" s="79">
        <v>35</v>
      </c>
      <c r="U20" s="82"/>
      <c r="V20" s="82"/>
      <c r="W20" s="82"/>
      <c r="X20" s="82"/>
      <c r="Y20" s="82"/>
      <c r="Z20" s="82"/>
      <c r="AA20" s="82"/>
      <c r="AB20" s="82"/>
      <c r="AC20" s="91">
        <f t="shared" si="6"/>
        <v>75</v>
      </c>
      <c r="AD20" s="104">
        <f t="shared" si="7"/>
        <v>75</v>
      </c>
      <c r="AE20" s="105">
        <f t="shared" si="8"/>
        <v>37.5</v>
      </c>
      <c r="AF20" s="115">
        <v>40</v>
      </c>
      <c r="AG20" s="104">
        <f t="shared" si="9"/>
        <v>100</v>
      </c>
      <c r="AH20" s="105">
        <f t="shared" si="10"/>
        <v>20</v>
      </c>
      <c r="AI20" s="125">
        <f t="shared" si="11"/>
        <v>69.23</v>
      </c>
      <c r="AJ20" s="126">
        <f t="shared" si="1"/>
        <v>80</v>
      </c>
      <c r="AM20" s="329"/>
      <c r="AN20" s="329">
        <v>7</v>
      </c>
      <c r="AO20" s="329"/>
      <c r="AP20" s="329"/>
      <c r="AQ20" s="329"/>
      <c r="AR20" s="329"/>
      <c r="AS20" s="329"/>
      <c r="AT20" s="329"/>
      <c r="AU20" s="329"/>
      <c r="AV20" s="329"/>
      <c r="AW20" s="329">
        <f t="shared" si="0"/>
        <v>7</v>
      </c>
      <c r="AX20" s="57"/>
      <c r="AY20" s="57"/>
      <c r="AZ20" s="57"/>
      <c r="BA20" s="57"/>
      <c r="BB20" s="57"/>
      <c r="BC20" s="57"/>
      <c r="BD20" s="57"/>
      <c r="BE20" s="57"/>
      <c r="BF20" s="57"/>
    </row>
    <row r="21" spans="1:58" ht="18" customHeight="1">
      <c r="A21" s="29">
        <v>10</v>
      </c>
      <c r="B21" s="62" t="str">
        <f>'INPUT DATA'!B21</f>
        <v>DAGUIMOL, JHON CHARMEL</v>
      </c>
      <c r="C21" s="80"/>
      <c r="D21" s="80"/>
      <c r="E21" s="81"/>
      <c r="F21" s="132">
        <v>5</v>
      </c>
      <c r="G21" s="79">
        <v>5</v>
      </c>
      <c r="H21" s="82">
        <v>7</v>
      </c>
      <c r="I21" s="82"/>
      <c r="J21" s="82"/>
      <c r="K21" s="82"/>
      <c r="L21" s="82">
        <v>3</v>
      </c>
      <c r="M21" s="82">
        <v>8</v>
      </c>
      <c r="N21" s="82"/>
      <c r="O21" s="79">
        <f t="shared" si="2"/>
        <v>16</v>
      </c>
      <c r="P21" s="91">
        <f t="shared" si="3"/>
        <v>44</v>
      </c>
      <c r="Q21" s="104">
        <f t="shared" si="4"/>
        <v>40</v>
      </c>
      <c r="R21" s="105">
        <f t="shared" si="5"/>
        <v>12</v>
      </c>
      <c r="S21" s="106"/>
      <c r="T21" s="79">
        <v>35</v>
      </c>
      <c r="U21" s="82"/>
      <c r="V21" s="82"/>
      <c r="W21" s="82"/>
      <c r="X21" s="82"/>
      <c r="Y21" s="82"/>
      <c r="Z21" s="82"/>
      <c r="AA21" s="82"/>
      <c r="AB21" s="82"/>
      <c r="AC21" s="91">
        <f t="shared" si="6"/>
        <v>35</v>
      </c>
      <c r="AD21" s="104">
        <f t="shared" si="7"/>
        <v>35</v>
      </c>
      <c r="AE21" s="105">
        <f t="shared" si="8"/>
        <v>17.5</v>
      </c>
      <c r="AF21" s="115">
        <v>40</v>
      </c>
      <c r="AG21" s="104">
        <f t="shared" si="9"/>
        <v>100</v>
      </c>
      <c r="AH21" s="105">
        <f t="shared" si="10"/>
        <v>20</v>
      </c>
      <c r="AI21" s="125">
        <f t="shared" si="11"/>
        <v>49.5</v>
      </c>
      <c r="AJ21" s="126">
        <f t="shared" si="1"/>
        <v>72</v>
      </c>
      <c r="AM21" s="329">
        <v>13</v>
      </c>
      <c r="AN21" s="329">
        <v>3</v>
      </c>
      <c r="AO21" s="329"/>
      <c r="AP21" s="329"/>
      <c r="AQ21" s="329"/>
      <c r="AR21" s="329"/>
      <c r="AS21" s="329"/>
      <c r="AT21" s="329"/>
      <c r="AU21" s="329"/>
      <c r="AV21" s="329"/>
      <c r="AW21" s="329">
        <f t="shared" si="0"/>
        <v>16</v>
      </c>
      <c r="AX21" s="57"/>
      <c r="AY21" s="57"/>
      <c r="AZ21" s="57"/>
      <c r="BA21" s="57"/>
      <c r="BB21" s="57"/>
      <c r="BC21" s="57"/>
      <c r="BD21" s="57"/>
      <c r="BE21" s="57"/>
      <c r="BF21" s="57"/>
    </row>
    <row r="22" spans="1:58" ht="18" customHeight="1">
      <c r="A22" s="29">
        <v>11</v>
      </c>
      <c r="B22" s="62" t="str">
        <f>'INPUT DATA'!B22</f>
        <v>DALANGIN, ZAIJAN BONIZA</v>
      </c>
      <c r="C22" s="80"/>
      <c r="D22" s="80">
        <v>0</v>
      </c>
      <c r="E22" s="81"/>
      <c r="F22" s="132">
        <v>4</v>
      </c>
      <c r="G22" s="79">
        <v>10</v>
      </c>
      <c r="H22" s="82">
        <v>11</v>
      </c>
      <c r="I22" s="82"/>
      <c r="J22" s="82"/>
      <c r="K22" s="82"/>
      <c r="L22" s="82">
        <v>1</v>
      </c>
      <c r="M22" s="82">
        <v>18</v>
      </c>
      <c r="N22" s="82"/>
      <c r="O22" s="79">
        <f t="shared" si="2"/>
        <v>25</v>
      </c>
      <c r="P22" s="91">
        <f t="shared" si="3"/>
        <v>69</v>
      </c>
      <c r="Q22" s="104">
        <f t="shared" si="4"/>
        <v>62.73</v>
      </c>
      <c r="R22" s="105">
        <f t="shared" si="5"/>
        <v>18.82</v>
      </c>
      <c r="S22" s="79">
        <v>35</v>
      </c>
      <c r="T22" s="79">
        <v>35</v>
      </c>
      <c r="U22" s="82"/>
      <c r="V22" s="82"/>
      <c r="W22" s="82"/>
      <c r="X22" s="82"/>
      <c r="Y22" s="82"/>
      <c r="Z22" s="82"/>
      <c r="AA22" s="82"/>
      <c r="AB22" s="82"/>
      <c r="AC22" s="91">
        <f t="shared" si="6"/>
        <v>70</v>
      </c>
      <c r="AD22" s="104">
        <f t="shared" si="7"/>
        <v>70</v>
      </c>
      <c r="AE22" s="105">
        <f t="shared" si="8"/>
        <v>35</v>
      </c>
      <c r="AF22" s="115">
        <v>40</v>
      </c>
      <c r="AG22" s="104">
        <f t="shared" si="9"/>
        <v>100</v>
      </c>
      <c r="AH22" s="105">
        <f t="shared" si="10"/>
        <v>20</v>
      </c>
      <c r="AI22" s="125">
        <f t="shared" si="11"/>
        <v>73.819999999999993</v>
      </c>
      <c r="AJ22" s="126">
        <f t="shared" si="1"/>
        <v>83</v>
      </c>
      <c r="AM22" s="329">
        <v>15</v>
      </c>
      <c r="AN22" s="329">
        <v>10</v>
      </c>
      <c r="AO22" s="329"/>
      <c r="AP22" s="329"/>
      <c r="AQ22" s="329"/>
      <c r="AR22" s="329"/>
      <c r="AS22" s="329"/>
      <c r="AT22" s="329"/>
      <c r="AU22" s="329"/>
      <c r="AV22" s="329"/>
      <c r="AW22" s="329">
        <f t="shared" si="0"/>
        <v>25</v>
      </c>
      <c r="AX22" s="52"/>
      <c r="AY22" s="52"/>
      <c r="AZ22" s="52"/>
      <c r="BA22" s="52"/>
      <c r="BB22" s="52"/>
      <c r="BC22" s="52"/>
      <c r="BD22" s="52"/>
      <c r="BE22" s="52"/>
      <c r="BF22" s="52"/>
    </row>
    <row r="23" spans="1:58" ht="18" customHeight="1">
      <c r="A23" s="29">
        <v>12</v>
      </c>
      <c r="B23" s="27" t="str">
        <f>'INPUT DATA'!B23</f>
        <v>DE GUZMAN, LHORENCE ABENIR</v>
      </c>
      <c r="C23" s="80"/>
      <c r="D23" s="80"/>
      <c r="E23" s="81"/>
      <c r="F23" s="132">
        <v>7</v>
      </c>
      <c r="G23" s="79">
        <v>6</v>
      </c>
      <c r="H23" s="82">
        <v>5</v>
      </c>
      <c r="I23" s="82"/>
      <c r="J23" s="82"/>
      <c r="K23" s="82"/>
      <c r="L23" s="82">
        <v>3</v>
      </c>
      <c r="M23" s="82">
        <v>2</v>
      </c>
      <c r="N23" s="82"/>
      <c r="O23" s="79">
        <f t="shared" si="2"/>
        <v>1</v>
      </c>
      <c r="P23" s="91">
        <f t="shared" si="3"/>
        <v>24</v>
      </c>
      <c r="Q23" s="104">
        <f t="shared" si="4"/>
        <v>21.82</v>
      </c>
      <c r="R23" s="105">
        <f t="shared" si="5"/>
        <v>6.55</v>
      </c>
      <c r="S23" s="106">
        <v>30</v>
      </c>
      <c r="T23" s="79">
        <v>35</v>
      </c>
      <c r="U23" s="82"/>
      <c r="V23" s="82"/>
      <c r="W23" s="82"/>
      <c r="X23" s="82"/>
      <c r="Y23" s="82"/>
      <c r="Z23" s="82"/>
      <c r="AA23" s="82"/>
      <c r="AB23" s="82"/>
      <c r="AC23" s="91">
        <f t="shared" si="6"/>
        <v>65</v>
      </c>
      <c r="AD23" s="104">
        <f t="shared" si="7"/>
        <v>65</v>
      </c>
      <c r="AE23" s="105">
        <f t="shared" si="8"/>
        <v>32.5</v>
      </c>
      <c r="AF23" s="115">
        <v>40</v>
      </c>
      <c r="AG23" s="104">
        <f t="shared" si="9"/>
        <v>100</v>
      </c>
      <c r="AH23" s="105">
        <f t="shared" si="10"/>
        <v>20</v>
      </c>
      <c r="AI23" s="125">
        <f t="shared" si="11"/>
        <v>59.05</v>
      </c>
      <c r="AJ23" s="126">
        <f t="shared" si="1"/>
        <v>74</v>
      </c>
      <c r="AM23" s="329"/>
      <c r="AN23" s="329">
        <v>1</v>
      </c>
      <c r="AO23" s="329"/>
      <c r="AP23" s="329"/>
      <c r="AQ23" s="329"/>
      <c r="AR23" s="329"/>
      <c r="AS23" s="329"/>
      <c r="AT23" s="329"/>
      <c r="AU23" s="329"/>
      <c r="AV23" s="329"/>
      <c r="AW23" s="329">
        <f t="shared" si="0"/>
        <v>1</v>
      </c>
      <c r="AX23" s="61"/>
      <c r="AY23" s="61"/>
      <c r="AZ23" s="61"/>
      <c r="BA23" s="61"/>
      <c r="BB23" s="61"/>
      <c r="BC23" s="61"/>
      <c r="BD23" s="61"/>
      <c r="BE23" s="61"/>
      <c r="BF23" s="61"/>
    </row>
    <row r="24" spans="1:58" ht="18" customHeight="1">
      <c r="A24" s="29">
        <v>13</v>
      </c>
      <c r="B24" s="27" t="str">
        <f>'INPUT DATA'!B24</f>
        <v>ECHAVIA, DYLAN BUTAD</v>
      </c>
      <c r="C24" s="80"/>
      <c r="D24" s="80"/>
      <c r="E24" s="81"/>
      <c r="F24" s="132">
        <v>7</v>
      </c>
      <c r="G24" s="79">
        <v>3</v>
      </c>
      <c r="H24" s="82">
        <v>7</v>
      </c>
      <c r="I24" s="82"/>
      <c r="J24" s="82"/>
      <c r="K24" s="82"/>
      <c r="L24" s="82">
        <v>3</v>
      </c>
      <c r="M24" s="82">
        <v>4</v>
      </c>
      <c r="N24" s="82"/>
      <c r="O24" s="79">
        <f t="shared" si="2"/>
        <v>6</v>
      </c>
      <c r="P24" s="91">
        <f t="shared" si="3"/>
        <v>30</v>
      </c>
      <c r="Q24" s="104">
        <f t="shared" si="4"/>
        <v>27.27</v>
      </c>
      <c r="R24" s="105">
        <f t="shared" si="5"/>
        <v>8.18</v>
      </c>
      <c r="S24" s="106">
        <v>35</v>
      </c>
      <c r="T24" s="79">
        <v>35</v>
      </c>
      <c r="U24" s="82"/>
      <c r="V24" s="82"/>
      <c r="W24" s="82"/>
      <c r="X24" s="82"/>
      <c r="Y24" s="82"/>
      <c r="Z24" s="82"/>
      <c r="AA24" s="82"/>
      <c r="AB24" s="82"/>
      <c r="AC24" s="91">
        <f t="shared" si="6"/>
        <v>70</v>
      </c>
      <c r="AD24" s="104">
        <f t="shared" si="7"/>
        <v>70</v>
      </c>
      <c r="AE24" s="105">
        <f t="shared" si="8"/>
        <v>35</v>
      </c>
      <c r="AF24" s="115">
        <v>40</v>
      </c>
      <c r="AG24" s="104">
        <f t="shared" si="9"/>
        <v>100</v>
      </c>
      <c r="AH24" s="105">
        <f t="shared" si="10"/>
        <v>20</v>
      </c>
      <c r="AI24" s="125">
        <f t="shared" si="11"/>
        <v>63.18</v>
      </c>
      <c r="AJ24" s="126">
        <f t="shared" si="1"/>
        <v>76</v>
      </c>
      <c r="AM24" s="329"/>
      <c r="AN24" s="329">
        <v>6</v>
      </c>
      <c r="AO24" s="329"/>
      <c r="AP24" s="329"/>
      <c r="AQ24" s="329"/>
      <c r="AR24" s="329"/>
      <c r="AS24" s="329"/>
      <c r="AT24" s="329"/>
      <c r="AU24" s="329"/>
      <c r="AV24" s="329"/>
      <c r="AW24" s="329">
        <f t="shared" si="0"/>
        <v>6</v>
      </c>
      <c r="AX24" s="61"/>
      <c r="AY24" s="61"/>
      <c r="AZ24" s="61"/>
      <c r="BA24" s="61"/>
      <c r="BB24" s="61"/>
      <c r="BC24" s="61"/>
      <c r="BD24" s="61"/>
      <c r="BE24" s="61"/>
      <c r="BF24" s="61"/>
    </row>
    <row r="25" spans="1:58" ht="18" customHeight="1">
      <c r="A25" s="29">
        <v>14</v>
      </c>
      <c r="B25" s="62" t="str">
        <f>'INPUT DATA'!B25</f>
        <v>GERMO, FRANCIS DARYL CARRIAGA</v>
      </c>
      <c r="C25" s="80"/>
      <c r="D25" s="80"/>
      <c r="E25" s="81"/>
      <c r="F25" s="132">
        <v>16</v>
      </c>
      <c r="G25" s="79">
        <v>11</v>
      </c>
      <c r="H25" s="82">
        <v>14</v>
      </c>
      <c r="I25" s="82"/>
      <c r="J25" s="82"/>
      <c r="K25" s="82"/>
      <c r="L25" s="82">
        <v>4</v>
      </c>
      <c r="M25" s="82">
        <v>17</v>
      </c>
      <c r="N25" s="82"/>
      <c r="O25" s="79">
        <f t="shared" si="2"/>
        <v>22</v>
      </c>
      <c r="P25" s="91">
        <f t="shared" si="3"/>
        <v>84</v>
      </c>
      <c r="Q25" s="104">
        <f t="shared" si="4"/>
        <v>76.36</v>
      </c>
      <c r="R25" s="105">
        <f t="shared" si="5"/>
        <v>22.91</v>
      </c>
      <c r="S25" s="106">
        <v>35</v>
      </c>
      <c r="T25" s="79">
        <v>35</v>
      </c>
      <c r="U25" s="82"/>
      <c r="V25" s="82"/>
      <c r="W25" s="82"/>
      <c r="X25" s="82"/>
      <c r="Y25" s="82"/>
      <c r="Z25" s="82"/>
      <c r="AA25" s="82"/>
      <c r="AB25" s="82"/>
      <c r="AC25" s="91">
        <f t="shared" si="6"/>
        <v>70</v>
      </c>
      <c r="AD25" s="104">
        <f t="shared" si="7"/>
        <v>70</v>
      </c>
      <c r="AE25" s="105">
        <f t="shared" si="8"/>
        <v>35</v>
      </c>
      <c r="AF25" s="115">
        <v>40</v>
      </c>
      <c r="AG25" s="104">
        <f t="shared" si="9"/>
        <v>100</v>
      </c>
      <c r="AH25" s="105">
        <f t="shared" si="10"/>
        <v>20</v>
      </c>
      <c r="AI25" s="125">
        <f t="shared" si="11"/>
        <v>77.91</v>
      </c>
      <c r="AJ25" s="126">
        <f t="shared" si="1"/>
        <v>86</v>
      </c>
      <c r="AM25" s="329">
        <v>12</v>
      </c>
      <c r="AN25" s="329">
        <v>10</v>
      </c>
      <c r="AO25" s="329"/>
      <c r="AP25" s="329"/>
      <c r="AQ25" s="329"/>
      <c r="AR25" s="329"/>
      <c r="AS25" s="329"/>
      <c r="AT25" s="329"/>
      <c r="AU25" s="329"/>
      <c r="AV25" s="329"/>
      <c r="AW25" s="329">
        <f t="shared" si="0"/>
        <v>22</v>
      </c>
      <c r="AX25" s="61"/>
      <c r="AY25" s="61"/>
      <c r="AZ25" s="61"/>
      <c r="BA25" s="61"/>
      <c r="BB25" s="61"/>
      <c r="BC25" s="61"/>
      <c r="BD25" s="61"/>
      <c r="BE25" s="61"/>
      <c r="BF25" s="61"/>
    </row>
    <row r="26" spans="1:58" ht="18" customHeight="1">
      <c r="A26" s="29">
        <v>15</v>
      </c>
      <c r="B26" s="62" t="str">
        <f>'INPUT DATA'!B26</f>
        <v>GUTIERREZ, DIRK KERBY DUMALAG</v>
      </c>
      <c r="C26" s="80"/>
      <c r="D26" s="80"/>
      <c r="E26" s="81"/>
      <c r="F26" s="132"/>
      <c r="G26" s="79">
        <v>8</v>
      </c>
      <c r="H26" s="82"/>
      <c r="I26" s="82"/>
      <c r="J26" s="82"/>
      <c r="K26" s="82"/>
      <c r="L26" s="82">
        <v>3</v>
      </c>
      <c r="M26" s="82">
        <v>16</v>
      </c>
      <c r="N26" s="82"/>
      <c r="O26" s="79">
        <f t="shared" si="2"/>
        <v>5</v>
      </c>
      <c r="P26" s="91">
        <f t="shared" si="3"/>
        <v>32</v>
      </c>
      <c r="Q26" s="104">
        <f t="shared" si="4"/>
        <v>29.09</v>
      </c>
      <c r="R26" s="105">
        <f t="shared" si="5"/>
        <v>8.73</v>
      </c>
      <c r="S26" s="106">
        <v>35</v>
      </c>
      <c r="T26" s="79">
        <v>35</v>
      </c>
      <c r="U26" s="82"/>
      <c r="V26" s="82"/>
      <c r="W26" s="82"/>
      <c r="X26" s="82"/>
      <c r="Y26" s="82"/>
      <c r="Z26" s="82"/>
      <c r="AA26" s="82"/>
      <c r="AB26" s="82"/>
      <c r="AC26" s="91">
        <f t="shared" si="6"/>
        <v>70</v>
      </c>
      <c r="AD26" s="104">
        <f t="shared" si="7"/>
        <v>70</v>
      </c>
      <c r="AE26" s="105">
        <f t="shared" si="8"/>
        <v>35</v>
      </c>
      <c r="AF26" s="115">
        <v>40</v>
      </c>
      <c r="AG26" s="104">
        <f t="shared" si="9"/>
        <v>100</v>
      </c>
      <c r="AH26" s="105">
        <f t="shared" si="10"/>
        <v>20</v>
      </c>
      <c r="AI26" s="125">
        <f t="shared" si="11"/>
        <v>63.73</v>
      </c>
      <c r="AJ26" s="126">
        <f t="shared" si="1"/>
        <v>77</v>
      </c>
      <c r="AM26" s="329"/>
      <c r="AN26" s="329">
        <v>5</v>
      </c>
      <c r="AO26" s="329"/>
      <c r="AP26" s="329"/>
      <c r="AQ26" s="329"/>
      <c r="AR26" s="329"/>
      <c r="AS26" s="329"/>
      <c r="AT26" s="329"/>
      <c r="AU26" s="329"/>
      <c r="AV26" s="329"/>
      <c r="AW26" s="329">
        <f t="shared" si="0"/>
        <v>5</v>
      </c>
    </row>
    <row r="27" spans="1:58" ht="18" customHeight="1">
      <c r="A27" s="29">
        <v>16</v>
      </c>
      <c r="B27" s="27" t="str">
        <f>'INPUT DATA'!B27</f>
        <v>LAGERDER, JAMES PILO</v>
      </c>
      <c r="C27" s="80"/>
      <c r="D27" s="80"/>
      <c r="E27" s="81"/>
      <c r="F27" s="132">
        <v>7</v>
      </c>
      <c r="G27" s="79"/>
      <c r="H27" s="82">
        <v>13</v>
      </c>
      <c r="I27" s="82"/>
      <c r="J27" s="82"/>
      <c r="K27" s="82"/>
      <c r="L27" s="82">
        <v>0</v>
      </c>
      <c r="M27" s="82">
        <v>22</v>
      </c>
      <c r="N27" s="82"/>
      <c r="O27" s="79">
        <f t="shared" si="2"/>
        <v>8</v>
      </c>
      <c r="P27" s="91">
        <f t="shared" si="3"/>
        <v>50</v>
      </c>
      <c r="Q27" s="104">
        <f t="shared" si="4"/>
        <v>45.45</v>
      </c>
      <c r="R27" s="105">
        <f t="shared" si="5"/>
        <v>13.64</v>
      </c>
      <c r="S27" s="79">
        <v>35</v>
      </c>
      <c r="T27" s="79">
        <v>35</v>
      </c>
      <c r="U27" s="82"/>
      <c r="V27" s="82"/>
      <c r="W27" s="82"/>
      <c r="X27" s="82"/>
      <c r="Y27" s="82"/>
      <c r="Z27" s="82"/>
      <c r="AA27" s="82"/>
      <c r="AB27" s="82"/>
      <c r="AC27" s="91">
        <f t="shared" si="6"/>
        <v>70</v>
      </c>
      <c r="AD27" s="104">
        <f t="shared" si="7"/>
        <v>70</v>
      </c>
      <c r="AE27" s="105">
        <f t="shared" si="8"/>
        <v>35</v>
      </c>
      <c r="AF27" s="115">
        <v>40</v>
      </c>
      <c r="AG27" s="104">
        <f t="shared" si="9"/>
        <v>100</v>
      </c>
      <c r="AH27" s="105">
        <f t="shared" si="10"/>
        <v>20</v>
      </c>
      <c r="AI27" s="125">
        <f t="shared" si="11"/>
        <v>68.64</v>
      </c>
      <c r="AJ27" s="126">
        <f t="shared" si="1"/>
        <v>80</v>
      </c>
      <c r="AM27" s="329"/>
      <c r="AN27" s="329">
        <v>8</v>
      </c>
      <c r="AO27" s="329"/>
      <c r="AP27" s="329"/>
      <c r="AQ27" s="329"/>
      <c r="AR27" s="329"/>
      <c r="AS27" s="329"/>
      <c r="AT27" s="329"/>
      <c r="AU27" s="329"/>
      <c r="AV27" s="329"/>
      <c r="AW27" s="329">
        <f t="shared" si="0"/>
        <v>8</v>
      </c>
    </row>
    <row r="28" spans="1:58" ht="18" customHeight="1">
      <c r="A28" s="29">
        <v>17</v>
      </c>
      <c r="B28" s="27" t="str">
        <f>'INPUT DATA'!B28</f>
        <v>ORIT, NIÑO JONNEL MONTERO</v>
      </c>
      <c r="C28" s="80"/>
      <c r="D28" s="80"/>
      <c r="E28" s="81"/>
      <c r="F28" s="132">
        <v>2</v>
      </c>
      <c r="G28" s="79">
        <v>5</v>
      </c>
      <c r="H28" s="82">
        <v>8</v>
      </c>
      <c r="I28" s="82"/>
      <c r="J28" s="82"/>
      <c r="K28" s="82"/>
      <c r="L28" s="82">
        <v>3</v>
      </c>
      <c r="M28" s="82">
        <v>22</v>
      </c>
      <c r="N28" s="82"/>
      <c r="O28" s="79">
        <f t="shared" si="2"/>
        <v>17</v>
      </c>
      <c r="P28" s="91">
        <f t="shared" si="3"/>
        <v>57</v>
      </c>
      <c r="Q28" s="104">
        <f t="shared" si="4"/>
        <v>51.82</v>
      </c>
      <c r="R28" s="105">
        <f t="shared" si="5"/>
        <v>15.55</v>
      </c>
      <c r="S28" s="79">
        <v>35</v>
      </c>
      <c r="T28" s="79">
        <v>35</v>
      </c>
      <c r="U28" s="82"/>
      <c r="V28" s="82"/>
      <c r="W28" s="82"/>
      <c r="X28" s="82"/>
      <c r="Y28" s="82"/>
      <c r="Z28" s="82"/>
      <c r="AA28" s="82"/>
      <c r="AB28" s="82"/>
      <c r="AC28" s="91">
        <f t="shared" si="6"/>
        <v>70</v>
      </c>
      <c r="AD28" s="104">
        <f t="shared" si="7"/>
        <v>70</v>
      </c>
      <c r="AE28" s="105">
        <f t="shared" si="8"/>
        <v>35</v>
      </c>
      <c r="AF28" s="115">
        <v>40</v>
      </c>
      <c r="AG28" s="104">
        <f t="shared" si="9"/>
        <v>100</v>
      </c>
      <c r="AH28" s="105">
        <f t="shared" si="10"/>
        <v>20</v>
      </c>
      <c r="AI28" s="125">
        <f t="shared" si="11"/>
        <v>70.55</v>
      </c>
      <c r="AJ28" s="126">
        <f t="shared" si="1"/>
        <v>81</v>
      </c>
      <c r="AM28" s="329">
        <v>11</v>
      </c>
      <c r="AN28" s="329">
        <v>6</v>
      </c>
      <c r="AO28" s="329"/>
      <c r="AP28" s="329"/>
      <c r="AQ28" s="329"/>
      <c r="AR28" s="329"/>
      <c r="AS28" s="329"/>
      <c r="AT28" s="329"/>
      <c r="AU28" s="329"/>
      <c r="AV28" s="329"/>
      <c r="AW28" s="329">
        <f t="shared" si="0"/>
        <v>17</v>
      </c>
    </row>
    <row r="29" spans="1:58" ht="18" customHeight="1" thickBot="1">
      <c r="A29" s="29">
        <v>18</v>
      </c>
      <c r="B29" s="62" t="str">
        <f>'INPUT DATA'!B29</f>
        <v>ROSAL, JOHN ROLD GOZON</v>
      </c>
      <c r="C29" s="80"/>
      <c r="D29" s="80"/>
      <c r="E29" s="81"/>
      <c r="F29" s="132">
        <v>4</v>
      </c>
      <c r="G29" s="79">
        <v>8</v>
      </c>
      <c r="H29" s="82">
        <v>8</v>
      </c>
      <c r="I29" s="82"/>
      <c r="J29" s="82"/>
      <c r="K29" s="82"/>
      <c r="L29" s="82"/>
      <c r="M29" s="82">
        <v>19</v>
      </c>
      <c r="N29" s="82"/>
      <c r="O29" s="79">
        <f t="shared" si="2"/>
        <v>13</v>
      </c>
      <c r="P29" s="91">
        <f t="shared" si="3"/>
        <v>52</v>
      </c>
      <c r="Q29" s="104">
        <f t="shared" si="4"/>
        <v>47.27</v>
      </c>
      <c r="R29" s="105">
        <f t="shared" si="5"/>
        <v>14.18</v>
      </c>
      <c r="S29" s="106">
        <v>35</v>
      </c>
      <c r="T29" s="79">
        <v>35</v>
      </c>
      <c r="U29" s="82"/>
      <c r="V29" s="82"/>
      <c r="W29" s="82"/>
      <c r="X29" s="82"/>
      <c r="Y29" s="82"/>
      <c r="Z29" s="82"/>
      <c r="AA29" s="82"/>
      <c r="AB29" s="82"/>
      <c r="AC29" s="91">
        <f t="shared" si="6"/>
        <v>70</v>
      </c>
      <c r="AD29" s="104">
        <f t="shared" si="7"/>
        <v>70</v>
      </c>
      <c r="AE29" s="105">
        <f t="shared" si="8"/>
        <v>35</v>
      </c>
      <c r="AF29" s="115">
        <v>40</v>
      </c>
      <c r="AG29" s="104">
        <f t="shared" si="9"/>
        <v>100</v>
      </c>
      <c r="AH29" s="105">
        <f t="shared" si="10"/>
        <v>20</v>
      </c>
      <c r="AI29" s="125">
        <f t="shared" si="11"/>
        <v>69.180000000000007</v>
      </c>
      <c r="AJ29" s="126">
        <f t="shared" si="1"/>
        <v>80</v>
      </c>
      <c r="AM29" s="329">
        <v>11</v>
      </c>
      <c r="AN29" s="329">
        <v>2</v>
      </c>
      <c r="AO29" s="329"/>
      <c r="AP29" s="329"/>
      <c r="AQ29" s="329"/>
      <c r="AR29" s="329"/>
      <c r="AS29" s="329"/>
      <c r="AT29" s="329"/>
      <c r="AU29" s="329"/>
      <c r="AV29" s="329"/>
      <c r="AW29" s="329">
        <f t="shared" si="0"/>
        <v>13</v>
      </c>
    </row>
    <row r="30" spans="1:58" ht="18" hidden="1" customHeight="1">
      <c r="A30" s="29">
        <v>19</v>
      </c>
      <c r="B30" s="62">
        <f>'INPUT DATA'!B30</f>
        <v>0</v>
      </c>
      <c r="C30" s="80"/>
      <c r="D30" s="80"/>
      <c r="E30" s="81"/>
      <c r="F30" s="132"/>
      <c r="G30" s="79"/>
      <c r="H30" s="82"/>
      <c r="I30" s="82"/>
      <c r="J30" s="82"/>
      <c r="K30" s="82"/>
      <c r="L30" s="82"/>
      <c r="M30" s="82"/>
      <c r="N30" s="82"/>
      <c r="O30" s="79">
        <f t="shared" si="2"/>
        <v>0</v>
      </c>
      <c r="P30" s="91">
        <f t="shared" si="3"/>
        <v>0</v>
      </c>
      <c r="Q30" s="104">
        <f t="shared" si="4"/>
        <v>0</v>
      </c>
      <c r="R30" s="105">
        <f t="shared" si="5"/>
        <v>0</v>
      </c>
      <c r="S30" s="106"/>
      <c r="T30" s="79"/>
      <c r="U30" s="82"/>
      <c r="V30" s="82"/>
      <c r="W30" s="82"/>
      <c r="X30" s="82"/>
      <c r="Y30" s="82"/>
      <c r="Z30" s="82"/>
      <c r="AA30" s="82"/>
      <c r="AB30" s="82"/>
      <c r="AC30" s="91" t="str">
        <f t="shared" si="6"/>
        <v/>
      </c>
      <c r="AD30" s="104" t="str">
        <f t="shared" si="7"/>
        <v/>
      </c>
      <c r="AE30" s="105" t="str">
        <f t="shared" si="8"/>
        <v/>
      </c>
      <c r="AF30" s="115"/>
      <c r="AG30" s="104" t="str">
        <f t="shared" si="9"/>
        <v/>
      </c>
      <c r="AH30" s="105" t="str">
        <f t="shared" si="10"/>
        <v/>
      </c>
      <c r="AI30" s="125" t="str">
        <f t="shared" si="11"/>
        <v/>
      </c>
      <c r="AJ30" s="126" t="str">
        <f t="shared" si="1"/>
        <v/>
      </c>
      <c r="AM30" s="329"/>
      <c r="AN30" s="329"/>
      <c r="AO30" s="329"/>
      <c r="AP30" s="329"/>
      <c r="AQ30" s="329"/>
      <c r="AR30" s="329"/>
      <c r="AS30" s="329"/>
      <c r="AT30" s="329"/>
      <c r="AU30" s="329"/>
      <c r="AV30" s="329"/>
      <c r="AW30" s="329">
        <f t="shared" si="0"/>
        <v>0</v>
      </c>
    </row>
    <row r="31" spans="1:58" ht="18" hidden="1" customHeight="1">
      <c r="A31" s="29">
        <v>20</v>
      </c>
      <c r="B31" s="27">
        <f>'INPUT DATA'!B31</f>
        <v>0</v>
      </c>
      <c r="C31" s="80"/>
      <c r="D31" s="80"/>
      <c r="E31" s="81"/>
      <c r="F31" s="132"/>
      <c r="G31" s="79"/>
      <c r="H31" s="82"/>
      <c r="I31" s="82"/>
      <c r="J31" s="82"/>
      <c r="K31" s="82"/>
      <c r="L31" s="82"/>
      <c r="M31" s="82"/>
      <c r="N31" s="82"/>
      <c r="O31" s="79">
        <f t="shared" si="2"/>
        <v>0</v>
      </c>
      <c r="P31" s="91">
        <f t="shared" si="3"/>
        <v>0</v>
      </c>
      <c r="Q31" s="104">
        <f t="shared" si="4"/>
        <v>0</v>
      </c>
      <c r="R31" s="105">
        <f t="shared" si="5"/>
        <v>0</v>
      </c>
      <c r="S31" s="106"/>
      <c r="T31" s="79"/>
      <c r="U31" s="82"/>
      <c r="V31" s="82"/>
      <c r="W31" s="82"/>
      <c r="X31" s="82"/>
      <c r="Y31" s="82"/>
      <c r="Z31" s="82"/>
      <c r="AA31" s="82"/>
      <c r="AB31" s="82"/>
      <c r="AC31" s="91" t="str">
        <f t="shared" si="6"/>
        <v/>
      </c>
      <c r="AD31" s="104" t="str">
        <f t="shared" si="7"/>
        <v/>
      </c>
      <c r="AE31" s="105" t="str">
        <f t="shared" si="8"/>
        <v/>
      </c>
      <c r="AF31" s="115"/>
      <c r="AG31" s="104" t="str">
        <f t="shared" si="9"/>
        <v/>
      </c>
      <c r="AH31" s="105" t="str">
        <f t="shared" si="10"/>
        <v/>
      </c>
      <c r="AI31" s="125" t="str">
        <f t="shared" si="11"/>
        <v/>
      </c>
      <c r="AJ31" s="126" t="str">
        <f t="shared" si="1"/>
        <v/>
      </c>
      <c r="AM31" s="329"/>
      <c r="AN31" s="329"/>
      <c r="AO31" s="329"/>
      <c r="AP31" s="329"/>
      <c r="AQ31" s="329"/>
      <c r="AR31" s="329"/>
      <c r="AS31" s="329"/>
      <c r="AT31" s="329"/>
      <c r="AU31" s="329"/>
      <c r="AV31" s="329"/>
      <c r="AW31" s="329">
        <f t="shared" si="0"/>
        <v>0</v>
      </c>
    </row>
    <row r="32" spans="1:58" ht="18" hidden="1" customHeight="1">
      <c r="A32" s="29">
        <v>21</v>
      </c>
      <c r="B32" s="27">
        <f>'INPUT DATA'!B32</f>
        <v>0</v>
      </c>
      <c r="C32" s="80"/>
      <c r="D32" s="80"/>
      <c r="E32" s="81"/>
      <c r="F32" s="132"/>
      <c r="G32" s="79"/>
      <c r="H32" s="82"/>
      <c r="I32" s="82"/>
      <c r="J32" s="82"/>
      <c r="K32" s="82"/>
      <c r="L32" s="82"/>
      <c r="M32" s="82"/>
      <c r="N32" s="82"/>
      <c r="O32" s="79">
        <f t="shared" si="2"/>
        <v>0</v>
      </c>
      <c r="P32" s="91">
        <f t="shared" si="3"/>
        <v>0</v>
      </c>
      <c r="Q32" s="104">
        <f t="shared" si="4"/>
        <v>0</v>
      </c>
      <c r="R32" s="105">
        <f t="shared" si="5"/>
        <v>0</v>
      </c>
      <c r="S32" s="106"/>
      <c r="T32" s="79"/>
      <c r="U32" s="82"/>
      <c r="V32" s="82"/>
      <c r="W32" s="82"/>
      <c r="X32" s="82"/>
      <c r="Y32" s="82"/>
      <c r="Z32" s="82"/>
      <c r="AA32" s="82"/>
      <c r="AB32" s="82"/>
      <c r="AC32" s="91" t="str">
        <f t="shared" si="6"/>
        <v/>
      </c>
      <c r="AD32" s="104" t="str">
        <f t="shared" si="7"/>
        <v/>
      </c>
      <c r="AE32" s="105" t="str">
        <f t="shared" si="8"/>
        <v/>
      </c>
      <c r="AF32" s="115"/>
      <c r="AG32" s="104" t="str">
        <f t="shared" si="9"/>
        <v/>
      </c>
      <c r="AH32" s="105" t="str">
        <f t="shared" si="10"/>
        <v/>
      </c>
      <c r="AI32" s="125" t="str">
        <f t="shared" si="11"/>
        <v/>
      </c>
      <c r="AJ32" s="126" t="str">
        <f t="shared" si="1"/>
        <v/>
      </c>
      <c r="AM32" s="329"/>
      <c r="AN32" s="329"/>
      <c r="AO32" s="329"/>
      <c r="AP32" s="329"/>
      <c r="AQ32" s="329"/>
      <c r="AR32" s="329"/>
      <c r="AS32" s="329"/>
      <c r="AT32" s="329"/>
      <c r="AU32" s="329"/>
      <c r="AV32" s="329"/>
      <c r="AW32" s="329">
        <f t="shared" si="0"/>
        <v>0</v>
      </c>
    </row>
    <row r="33" spans="1:56" ht="18" hidden="1" customHeight="1">
      <c r="A33" s="29">
        <v>22</v>
      </c>
      <c r="B33" s="62">
        <f>'INPUT DATA'!B33</f>
        <v>0</v>
      </c>
      <c r="C33" s="80"/>
      <c r="D33" s="80"/>
      <c r="E33" s="81"/>
      <c r="F33" s="132"/>
      <c r="G33" s="79"/>
      <c r="H33" s="82"/>
      <c r="I33" s="82"/>
      <c r="J33" s="82"/>
      <c r="K33" s="82"/>
      <c r="L33" s="82"/>
      <c r="M33" s="82"/>
      <c r="N33" s="82"/>
      <c r="O33" s="79">
        <f t="shared" si="2"/>
        <v>0</v>
      </c>
      <c r="P33" s="91">
        <f t="shared" si="3"/>
        <v>0</v>
      </c>
      <c r="Q33" s="104">
        <f t="shared" si="4"/>
        <v>0</v>
      </c>
      <c r="R33" s="105">
        <f t="shared" si="5"/>
        <v>0</v>
      </c>
      <c r="S33" s="106"/>
      <c r="T33" s="79"/>
      <c r="U33" s="82"/>
      <c r="V33" s="82"/>
      <c r="W33" s="82"/>
      <c r="X33" s="82"/>
      <c r="Y33" s="82"/>
      <c r="Z33" s="82"/>
      <c r="AA33" s="82"/>
      <c r="AB33" s="82"/>
      <c r="AC33" s="91" t="str">
        <f t="shared" si="6"/>
        <v/>
      </c>
      <c r="AD33" s="104" t="str">
        <f t="shared" si="7"/>
        <v/>
      </c>
      <c r="AE33" s="105" t="str">
        <f t="shared" si="8"/>
        <v/>
      </c>
      <c r="AF33" s="115"/>
      <c r="AG33" s="104" t="str">
        <f t="shared" si="9"/>
        <v/>
      </c>
      <c r="AH33" s="105" t="str">
        <f t="shared" si="10"/>
        <v/>
      </c>
      <c r="AI33" s="125" t="str">
        <f t="shared" si="11"/>
        <v/>
      </c>
      <c r="AJ33" s="126" t="str">
        <f t="shared" si="1"/>
        <v/>
      </c>
      <c r="AM33" s="329"/>
      <c r="AN33" s="329"/>
      <c r="AO33" s="329"/>
      <c r="AP33" s="329"/>
      <c r="AQ33" s="329"/>
      <c r="AR33" s="329"/>
      <c r="AS33" s="329"/>
      <c r="AT33" s="329"/>
      <c r="AU33" s="329"/>
      <c r="AV33" s="329"/>
      <c r="AW33" s="329">
        <f t="shared" si="0"/>
        <v>0</v>
      </c>
      <c r="AX33" s="19"/>
      <c r="AY33" s="19"/>
      <c r="AZ33" s="19"/>
      <c r="BA33" s="19"/>
      <c r="BB33" s="19"/>
      <c r="BC33" s="19"/>
      <c r="BD33" s="19"/>
    </row>
    <row r="34" spans="1:56" ht="18" hidden="1" customHeight="1">
      <c r="A34" s="29">
        <v>23</v>
      </c>
      <c r="B34" s="62">
        <f>'INPUT DATA'!B34</f>
        <v>0</v>
      </c>
      <c r="C34" s="80"/>
      <c r="D34" s="80"/>
      <c r="E34" s="81"/>
      <c r="F34" s="132"/>
      <c r="G34" s="79"/>
      <c r="H34" s="82"/>
      <c r="I34" s="82"/>
      <c r="J34" s="82"/>
      <c r="K34" s="82"/>
      <c r="L34" s="82"/>
      <c r="M34" s="82"/>
      <c r="N34" s="82"/>
      <c r="O34" s="79">
        <f t="shared" si="2"/>
        <v>0</v>
      </c>
      <c r="P34" s="91">
        <f t="shared" si="3"/>
        <v>0</v>
      </c>
      <c r="Q34" s="104">
        <f t="shared" si="4"/>
        <v>0</v>
      </c>
      <c r="R34" s="105">
        <f t="shared" si="5"/>
        <v>0</v>
      </c>
      <c r="S34" s="106"/>
      <c r="T34" s="79"/>
      <c r="U34" s="82"/>
      <c r="V34" s="82"/>
      <c r="W34" s="82"/>
      <c r="X34" s="82"/>
      <c r="Y34" s="82"/>
      <c r="Z34" s="82"/>
      <c r="AA34" s="82"/>
      <c r="AB34" s="82"/>
      <c r="AC34" s="91" t="str">
        <f t="shared" si="6"/>
        <v/>
      </c>
      <c r="AD34" s="104" t="str">
        <f t="shared" si="7"/>
        <v/>
      </c>
      <c r="AE34" s="105" t="str">
        <f t="shared" si="8"/>
        <v/>
      </c>
      <c r="AF34" s="115"/>
      <c r="AG34" s="104" t="str">
        <f t="shared" si="9"/>
        <v/>
      </c>
      <c r="AH34" s="105" t="str">
        <f t="shared" si="10"/>
        <v/>
      </c>
      <c r="AI34" s="125" t="str">
        <f t="shared" si="11"/>
        <v/>
      </c>
      <c r="AJ34" s="126" t="str">
        <f t="shared" si="1"/>
        <v/>
      </c>
      <c r="AM34" s="329"/>
      <c r="AN34" s="329"/>
      <c r="AO34" s="329"/>
      <c r="AP34" s="329"/>
      <c r="AQ34" s="329"/>
      <c r="AR34" s="329"/>
      <c r="AS34" s="329"/>
      <c r="AT34" s="329"/>
      <c r="AU34" s="329"/>
      <c r="AV34" s="329"/>
      <c r="AW34" s="329">
        <f t="shared" si="0"/>
        <v>0</v>
      </c>
      <c r="AX34" s="19"/>
      <c r="AY34" s="19"/>
      <c r="AZ34" s="19"/>
      <c r="BA34" s="19"/>
      <c r="BB34" s="19"/>
      <c r="BC34" s="19"/>
      <c r="BD34" s="19"/>
    </row>
    <row r="35" spans="1:56" ht="18" hidden="1" customHeight="1">
      <c r="A35" s="29">
        <v>24</v>
      </c>
      <c r="B35" s="27">
        <f>'INPUT DATA'!B35</f>
        <v>0</v>
      </c>
      <c r="C35" s="80"/>
      <c r="D35" s="80"/>
      <c r="E35" s="81"/>
      <c r="F35" s="132"/>
      <c r="G35" s="79"/>
      <c r="H35" s="82"/>
      <c r="I35" s="82"/>
      <c r="J35" s="82"/>
      <c r="K35" s="82"/>
      <c r="L35" s="82"/>
      <c r="M35" s="82"/>
      <c r="N35" s="82"/>
      <c r="O35" s="79">
        <f t="shared" si="2"/>
        <v>0</v>
      </c>
      <c r="P35" s="91">
        <f t="shared" si="3"/>
        <v>0</v>
      </c>
      <c r="Q35" s="104">
        <f t="shared" si="4"/>
        <v>0</v>
      </c>
      <c r="R35" s="105">
        <f t="shared" si="5"/>
        <v>0</v>
      </c>
      <c r="S35" s="106"/>
      <c r="T35" s="79"/>
      <c r="U35" s="82"/>
      <c r="V35" s="82"/>
      <c r="W35" s="82"/>
      <c r="X35" s="82"/>
      <c r="Y35" s="82"/>
      <c r="Z35" s="82"/>
      <c r="AA35" s="82"/>
      <c r="AB35" s="82"/>
      <c r="AC35" s="91" t="str">
        <f t="shared" si="6"/>
        <v/>
      </c>
      <c r="AD35" s="104" t="str">
        <f t="shared" si="7"/>
        <v/>
      </c>
      <c r="AE35" s="105" t="str">
        <f t="shared" si="8"/>
        <v/>
      </c>
      <c r="AF35" s="115"/>
      <c r="AG35" s="104" t="str">
        <f t="shared" si="9"/>
        <v/>
      </c>
      <c r="AH35" s="105" t="str">
        <f t="shared" si="10"/>
        <v/>
      </c>
      <c r="AI35" s="125" t="str">
        <f t="shared" si="11"/>
        <v/>
      </c>
      <c r="AJ35" s="126" t="str">
        <f t="shared" si="1"/>
        <v/>
      </c>
      <c r="AM35" s="329"/>
      <c r="AN35" s="329"/>
      <c r="AO35" s="329"/>
      <c r="AP35" s="329"/>
      <c r="AQ35" s="329"/>
      <c r="AR35" s="329"/>
      <c r="AS35" s="329"/>
      <c r="AT35" s="329"/>
      <c r="AU35" s="329"/>
      <c r="AV35" s="329"/>
      <c r="AW35" s="329">
        <f t="shared" si="0"/>
        <v>0</v>
      </c>
      <c r="AX35" s="19"/>
      <c r="AY35" s="19"/>
      <c r="AZ35" s="19"/>
      <c r="BA35" s="19"/>
      <c r="BB35" s="19"/>
      <c r="BC35" s="19"/>
      <c r="BD35" s="19"/>
    </row>
    <row r="36" spans="1:56" ht="18" hidden="1" customHeight="1">
      <c r="A36" s="29">
        <v>25</v>
      </c>
      <c r="B36" s="27">
        <f>'INPUT DATA'!B36</f>
        <v>0</v>
      </c>
      <c r="C36" s="80"/>
      <c r="D36" s="80"/>
      <c r="E36" s="81"/>
      <c r="F36" s="132"/>
      <c r="G36" s="82"/>
      <c r="H36" s="82"/>
      <c r="I36" s="82"/>
      <c r="J36" s="82"/>
      <c r="K36" s="82"/>
      <c r="L36" s="82"/>
      <c r="M36" s="82"/>
      <c r="N36" s="82"/>
      <c r="O36" s="79">
        <f t="shared" si="2"/>
        <v>0</v>
      </c>
      <c r="P36" s="91">
        <f t="shared" si="3"/>
        <v>0</v>
      </c>
      <c r="Q36" s="104">
        <f t="shared" si="4"/>
        <v>0</v>
      </c>
      <c r="R36" s="105">
        <f t="shared" si="5"/>
        <v>0</v>
      </c>
      <c r="S36" s="107"/>
      <c r="T36" s="82"/>
      <c r="U36" s="82"/>
      <c r="V36" s="82"/>
      <c r="W36" s="82"/>
      <c r="X36" s="82"/>
      <c r="Y36" s="82"/>
      <c r="Z36" s="82"/>
      <c r="AA36" s="82"/>
      <c r="AB36" s="82"/>
      <c r="AC36" s="91" t="str">
        <f t="shared" si="6"/>
        <v/>
      </c>
      <c r="AD36" s="104" t="str">
        <f t="shared" si="7"/>
        <v/>
      </c>
      <c r="AE36" s="105" t="str">
        <f t="shared" si="8"/>
        <v/>
      </c>
      <c r="AF36" s="115"/>
      <c r="AG36" s="104" t="str">
        <f t="shared" si="9"/>
        <v/>
      </c>
      <c r="AH36" s="105" t="str">
        <f t="shared" si="10"/>
        <v/>
      </c>
      <c r="AI36" s="125" t="str">
        <f t="shared" si="11"/>
        <v/>
      </c>
      <c r="AJ36" s="126" t="str">
        <f t="shared" si="1"/>
        <v/>
      </c>
      <c r="AM36" s="329"/>
      <c r="AN36" s="329"/>
      <c r="AO36" s="329"/>
      <c r="AP36" s="329"/>
      <c r="AQ36" s="329"/>
      <c r="AR36" s="329"/>
      <c r="AS36" s="329"/>
      <c r="AT36" s="329"/>
      <c r="AU36" s="329"/>
      <c r="AV36" s="329"/>
      <c r="AW36" s="329">
        <f t="shared" si="0"/>
        <v>0</v>
      </c>
      <c r="AX36" s="19"/>
      <c r="AY36" s="19"/>
      <c r="AZ36" s="19"/>
      <c r="BA36" s="19"/>
      <c r="BB36" s="19"/>
      <c r="BC36" s="19"/>
      <c r="BD36" s="19"/>
    </row>
    <row r="37" spans="1:56" ht="18" hidden="1" customHeight="1">
      <c r="A37" s="29">
        <v>26</v>
      </c>
      <c r="B37" s="62">
        <f>'INPUT DATA'!B37</f>
        <v>0</v>
      </c>
      <c r="C37" s="80"/>
      <c r="D37" s="80"/>
      <c r="E37" s="81"/>
      <c r="F37" s="132"/>
      <c r="G37" s="82"/>
      <c r="H37" s="82"/>
      <c r="I37" s="82"/>
      <c r="J37" s="82"/>
      <c r="K37" s="82"/>
      <c r="L37" s="82"/>
      <c r="M37" s="82"/>
      <c r="N37" s="82"/>
      <c r="O37" s="79">
        <f t="shared" si="2"/>
        <v>0</v>
      </c>
      <c r="P37" s="91">
        <f t="shared" si="3"/>
        <v>0</v>
      </c>
      <c r="Q37" s="104">
        <f t="shared" si="4"/>
        <v>0</v>
      </c>
      <c r="R37" s="105">
        <f t="shared" si="5"/>
        <v>0</v>
      </c>
      <c r="S37" s="107"/>
      <c r="T37" s="82"/>
      <c r="U37" s="82"/>
      <c r="V37" s="82"/>
      <c r="W37" s="82"/>
      <c r="X37" s="82"/>
      <c r="Y37" s="82"/>
      <c r="Z37" s="82"/>
      <c r="AA37" s="82"/>
      <c r="AB37" s="82"/>
      <c r="AC37" s="91" t="str">
        <f t="shared" si="6"/>
        <v/>
      </c>
      <c r="AD37" s="104" t="str">
        <f t="shared" si="7"/>
        <v/>
      </c>
      <c r="AE37" s="105" t="str">
        <f t="shared" si="8"/>
        <v/>
      </c>
      <c r="AF37" s="115"/>
      <c r="AG37" s="104" t="str">
        <f t="shared" si="9"/>
        <v/>
      </c>
      <c r="AH37" s="105" t="str">
        <f t="shared" si="10"/>
        <v/>
      </c>
      <c r="AI37" s="125" t="str">
        <f t="shared" si="11"/>
        <v/>
      </c>
      <c r="AJ37" s="126" t="str">
        <f t="shared" si="1"/>
        <v/>
      </c>
      <c r="AM37" s="329"/>
      <c r="AN37" s="329"/>
      <c r="AO37" s="329"/>
      <c r="AP37" s="329"/>
      <c r="AQ37" s="329"/>
      <c r="AR37" s="329"/>
      <c r="AS37" s="329"/>
      <c r="AT37" s="329"/>
      <c r="AU37" s="329"/>
      <c r="AV37" s="329"/>
      <c r="AW37" s="329">
        <f t="shared" si="0"/>
        <v>0</v>
      </c>
      <c r="AX37" s="19"/>
      <c r="AY37" s="19"/>
      <c r="AZ37" s="19"/>
      <c r="BA37" s="19"/>
      <c r="BB37" s="19"/>
      <c r="BC37" s="19"/>
      <c r="BD37" s="19"/>
    </row>
    <row r="38" spans="1:56" ht="18" hidden="1" customHeight="1">
      <c r="A38" s="29">
        <v>27</v>
      </c>
      <c r="B38" s="62">
        <f>'INPUT DATA'!B38</f>
        <v>0</v>
      </c>
      <c r="C38" s="80"/>
      <c r="D38" s="80"/>
      <c r="E38" s="81"/>
      <c r="F38" s="132"/>
      <c r="G38" s="82"/>
      <c r="H38" s="82"/>
      <c r="I38" s="82"/>
      <c r="J38" s="82"/>
      <c r="K38" s="82"/>
      <c r="L38" s="82"/>
      <c r="M38" s="82"/>
      <c r="N38" s="82"/>
      <c r="O38" s="79">
        <f t="shared" si="2"/>
        <v>0</v>
      </c>
      <c r="P38" s="91">
        <f t="shared" si="3"/>
        <v>0</v>
      </c>
      <c r="Q38" s="104">
        <f t="shared" si="4"/>
        <v>0</v>
      </c>
      <c r="R38" s="105">
        <f t="shared" si="5"/>
        <v>0</v>
      </c>
      <c r="S38" s="107"/>
      <c r="T38" s="82"/>
      <c r="U38" s="82"/>
      <c r="V38" s="82"/>
      <c r="W38" s="82"/>
      <c r="X38" s="82"/>
      <c r="Y38" s="82"/>
      <c r="Z38" s="82"/>
      <c r="AA38" s="82"/>
      <c r="AB38" s="82"/>
      <c r="AC38" s="91" t="str">
        <f t="shared" si="6"/>
        <v/>
      </c>
      <c r="AD38" s="104" t="str">
        <f t="shared" si="7"/>
        <v/>
      </c>
      <c r="AE38" s="105" t="str">
        <f t="shared" si="8"/>
        <v/>
      </c>
      <c r="AF38" s="115"/>
      <c r="AG38" s="104" t="str">
        <f t="shared" si="9"/>
        <v/>
      </c>
      <c r="AH38" s="105" t="str">
        <f t="shared" si="10"/>
        <v/>
      </c>
      <c r="AI38" s="125" t="str">
        <f t="shared" si="11"/>
        <v/>
      </c>
      <c r="AJ38" s="126" t="str">
        <f t="shared" si="1"/>
        <v/>
      </c>
      <c r="AM38" s="329"/>
      <c r="AN38" s="329"/>
      <c r="AO38" s="329"/>
      <c r="AP38" s="329"/>
      <c r="AQ38" s="329"/>
      <c r="AR38" s="329"/>
      <c r="AS38" s="329"/>
      <c r="AT38" s="329"/>
      <c r="AU38" s="329"/>
      <c r="AV38" s="329"/>
      <c r="AW38" s="329">
        <f t="shared" si="0"/>
        <v>0</v>
      </c>
      <c r="AX38" s="19"/>
      <c r="AY38" s="19"/>
      <c r="AZ38" s="19"/>
      <c r="BA38" s="19"/>
      <c r="BB38" s="19"/>
      <c r="BC38" s="19"/>
      <c r="BD38" s="19"/>
    </row>
    <row r="39" spans="1:56" ht="18" hidden="1" customHeight="1">
      <c r="A39" s="29">
        <v>28</v>
      </c>
      <c r="B39" s="27">
        <f>'INPUT DATA'!B39</f>
        <v>0</v>
      </c>
      <c r="C39" s="80"/>
      <c r="D39" s="80"/>
      <c r="E39" s="81"/>
      <c r="F39" s="132"/>
      <c r="G39" s="82"/>
      <c r="H39" s="82"/>
      <c r="I39" s="82"/>
      <c r="J39" s="82"/>
      <c r="K39" s="82"/>
      <c r="L39" s="82"/>
      <c r="M39" s="82"/>
      <c r="N39" s="82"/>
      <c r="O39" s="79">
        <f t="shared" si="2"/>
        <v>0</v>
      </c>
      <c r="P39" s="91">
        <f t="shared" si="3"/>
        <v>0</v>
      </c>
      <c r="Q39" s="104">
        <f t="shared" si="4"/>
        <v>0</v>
      </c>
      <c r="R39" s="105">
        <f t="shared" si="5"/>
        <v>0</v>
      </c>
      <c r="S39" s="107"/>
      <c r="T39" s="82"/>
      <c r="U39" s="82"/>
      <c r="V39" s="82"/>
      <c r="W39" s="82"/>
      <c r="X39" s="82"/>
      <c r="Y39" s="82"/>
      <c r="Z39" s="82"/>
      <c r="AA39" s="82"/>
      <c r="AB39" s="82"/>
      <c r="AC39" s="91" t="str">
        <f t="shared" si="6"/>
        <v/>
      </c>
      <c r="AD39" s="104" t="str">
        <f t="shared" si="7"/>
        <v/>
      </c>
      <c r="AE39" s="105" t="str">
        <f t="shared" si="8"/>
        <v/>
      </c>
      <c r="AF39" s="115"/>
      <c r="AG39" s="104" t="str">
        <f t="shared" si="9"/>
        <v/>
      </c>
      <c r="AH39" s="105" t="str">
        <f t="shared" si="10"/>
        <v/>
      </c>
      <c r="AI39" s="125" t="str">
        <f t="shared" si="11"/>
        <v/>
      </c>
      <c r="AJ39" s="126" t="str">
        <f t="shared" si="1"/>
        <v/>
      </c>
      <c r="AM39" s="329"/>
      <c r="AN39" s="329"/>
      <c r="AO39" s="329"/>
      <c r="AP39" s="329"/>
      <c r="AQ39" s="329"/>
      <c r="AR39" s="329"/>
      <c r="AS39" s="329"/>
      <c r="AT39" s="329"/>
      <c r="AU39" s="329"/>
      <c r="AV39" s="329"/>
      <c r="AW39" s="329">
        <f t="shared" si="0"/>
        <v>0</v>
      </c>
      <c r="AX39" s="19"/>
      <c r="AY39" s="19"/>
      <c r="AZ39" s="19"/>
      <c r="BA39" s="19"/>
      <c r="BB39" s="19"/>
      <c r="BC39" s="19"/>
      <c r="BD39" s="19"/>
    </row>
    <row r="40" spans="1:56" ht="18" hidden="1" customHeight="1">
      <c r="A40" s="29">
        <v>29</v>
      </c>
      <c r="B40" s="27">
        <f>'INPUT DATA'!B40</f>
        <v>0</v>
      </c>
      <c r="C40" s="80"/>
      <c r="D40" s="80"/>
      <c r="E40" s="81"/>
      <c r="F40" s="132"/>
      <c r="G40" s="82"/>
      <c r="H40" s="82"/>
      <c r="I40" s="82"/>
      <c r="J40" s="82"/>
      <c r="K40" s="82"/>
      <c r="L40" s="82"/>
      <c r="M40" s="82"/>
      <c r="N40" s="82"/>
      <c r="O40" s="79">
        <f t="shared" si="2"/>
        <v>0</v>
      </c>
      <c r="P40" s="91">
        <f t="shared" si="3"/>
        <v>0</v>
      </c>
      <c r="Q40" s="104">
        <f t="shared" si="4"/>
        <v>0</v>
      </c>
      <c r="R40" s="105">
        <f t="shared" si="5"/>
        <v>0</v>
      </c>
      <c r="S40" s="107"/>
      <c r="T40" s="82"/>
      <c r="U40" s="82"/>
      <c r="V40" s="82"/>
      <c r="W40" s="82"/>
      <c r="X40" s="82"/>
      <c r="Y40" s="82"/>
      <c r="Z40" s="82"/>
      <c r="AA40" s="82"/>
      <c r="AB40" s="82"/>
      <c r="AC40" s="91" t="str">
        <f t="shared" si="6"/>
        <v/>
      </c>
      <c r="AD40" s="104" t="str">
        <f t="shared" si="7"/>
        <v/>
      </c>
      <c r="AE40" s="105" t="str">
        <f t="shared" si="8"/>
        <v/>
      </c>
      <c r="AF40" s="115"/>
      <c r="AG40" s="104" t="str">
        <f t="shared" si="9"/>
        <v/>
      </c>
      <c r="AH40" s="105" t="str">
        <f t="shared" si="10"/>
        <v/>
      </c>
      <c r="AI40" s="125" t="str">
        <f t="shared" si="11"/>
        <v/>
      </c>
      <c r="AJ40" s="126" t="str">
        <f t="shared" si="1"/>
        <v/>
      </c>
      <c r="AM40" s="329"/>
      <c r="AN40" s="329"/>
      <c r="AO40" s="329"/>
      <c r="AP40" s="329"/>
      <c r="AQ40" s="329"/>
      <c r="AR40" s="329"/>
      <c r="AS40" s="329"/>
      <c r="AT40" s="329"/>
      <c r="AU40" s="329"/>
      <c r="AV40" s="329"/>
      <c r="AW40" s="329">
        <f t="shared" si="0"/>
        <v>0</v>
      </c>
      <c r="AX40" s="19"/>
      <c r="AY40" s="19"/>
      <c r="AZ40" s="19"/>
      <c r="BA40" s="19"/>
      <c r="BB40" s="19"/>
      <c r="BC40" s="19"/>
      <c r="BD40" s="19"/>
    </row>
    <row r="41" spans="1:56" ht="18" hidden="1" customHeight="1">
      <c r="A41" s="29">
        <v>30</v>
      </c>
      <c r="B41" s="62">
        <f>'INPUT DATA'!B41</f>
        <v>0</v>
      </c>
      <c r="C41" s="80"/>
      <c r="D41" s="80"/>
      <c r="E41" s="81"/>
      <c r="F41" s="132"/>
      <c r="G41" s="82"/>
      <c r="H41" s="82"/>
      <c r="I41" s="82"/>
      <c r="J41" s="82"/>
      <c r="K41" s="82"/>
      <c r="L41" s="82"/>
      <c r="M41" s="82"/>
      <c r="N41" s="82"/>
      <c r="O41" s="79">
        <f t="shared" si="2"/>
        <v>0</v>
      </c>
      <c r="P41" s="91">
        <f t="shared" si="3"/>
        <v>0</v>
      </c>
      <c r="Q41" s="104">
        <f t="shared" si="4"/>
        <v>0</v>
      </c>
      <c r="R41" s="105">
        <f t="shared" si="5"/>
        <v>0</v>
      </c>
      <c r="S41" s="107"/>
      <c r="T41" s="82"/>
      <c r="U41" s="82"/>
      <c r="V41" s="82"/>
      <c r="W41" s="82"/>
      <c r="X41" s="82"/>
      <c r="Y41" s="82"/>
      <c r="Z41" s="82"/>
      <c r="AA41" s="82"/>
      <c r="AB41" s="82"/>
      <c r="AC41" s="91" t="str">
        <f t="shared" si="6"/>
        <v/>
      </c>
      <c r="AD41" s="104" t="str">
        <f t="shared" si="7"/>
        <v/>
      </c>
      <c r="AE41" s="105" t="str">
        <f t="shared" si="8"/>
        <v/>
      </c>
      <c r="AF41" s="115"/>
      <c r="AG41" s="104" t="str">
        <f t="shared" si="9"/>
        <v/>
      </c>
      <c r="AH41" s="105" t="str">
        <f t="shared" si="10"/>
        <v/>
      </c>
      <c r="AI41" s="125" t="str">
        <f t="shared" si="11"/>
        <v/>
      </c>
      <c r="AJ41" s="126" t="str">
        <f t="shared" si="1"/>
        <v/>
      </c>
      <c r="AM41" s="329"/>
      <c r="AN41" s="329"/>
      <c r="AO41" s="329"/>
      <c r="AP41" s="329"/>
      <c r="AQ41" s="329"/>
      <c r="AR41" s="329"/>
      <c r="AS41" s="329"/>
      <c r="AT41" s="329"/>
      <c r="AU41" s="329"/>
      <c r="AV41" s="329"/>
      <c r="AW41" s="329">
        <f t="shared" si="0"/>
        <v>0</v>
      </c>
      <c r="AX41" s="19"/>
      <c r="AY41" s="19"/>
      <c r="AZ41" s="19"/>
      <c r="BA41" s="19"/>
      <c r="BB41" s="19"/>
      <c r="BC41" s="19"/>
      <c r="BD41" s="19"/>
    </row>
    <row r="42" spans="1:56" ht="18" hidden="1" customHeight="1">
      <c r="A42" s="29">
        <v>31</v>
      </c>
      <c r="B42" s="62">
        <f>'INPUT DATA'!B42</f>
        <v>0</v>
      </c>
      <c r="C42" s="80"/>
      <c r="D42" s="80"/>
      <c r="E42" s="81"/>
      <c r="F42" s="132"/>
      <c r="G42" s="82"/>
      <c r="H42" s="82"/>
      <c r="I42" s="82"/>
      <c r="J42" s="82"/>
      <c r="K42" s="82"/>
      <c r="L42" s="82"/>
      <c r="M42" s="82"/>
      <c r="N42" s="82"/>
      <c r="O42" s="79">
        <f t="shared" si="2"/>
        <v>0</v>
      </c>
      <c r="P42" s="91">
        <f t="shared" si="3"/>
        <v>0</v>
      </c>
      <c r="Q42" s="104">
        <f t="shared" si="4"/>
        <v>0</v>
      </c>
      <c r="R42" s="105">
        <f t="shared" si="5"/>
        <v>0</v>
      </c>
      <c r="S42" s="107"/>
      <c r="T42" s="82"/>
      <c r="U42" s="82"/>
      <c r="V42" s="82"/>
      <c r="W42" s="82"/>
      <c r="X42" s="82"/>
      <c r="Y42" s="82"/>
      <c r="Z42" s="82"/>
      <c r="AA42" s="82"/>
      <c r="AB42" s="82"/>
      <c r="AC42" s="91" t="str">
        <f t="shared" si="6"/>
        <v/>
      </c>
      <c r="AD42" s="104" t="str">
        <f t="shared" si="7"/>
        <v/>
      </c>
      <c r="AE42" s="105" t="str">
        <f t="shared" si="8"/>
        <v/>
      </c>
      <c r="AF42" s="115"/>
      <c r="AG42" s="104" t="str">
        <f t="shared" si="9"/>
        <v/>
      </c>
      <c r="AH42" s="105" t="str">
        <f t="shared" si="10"/>
        <v/>
      </c>
      <c r="AI42" s="125" t="str">
        <f t="shared" si="11"/>
        <v/>
      </c>
      <c r="AJ42" s="126" t="str">
        <f t="shared" si="1"/>
        <v/>
      </c>
      <c r="AM42" s="329"/>
      <c r="AN42" s="329"/>
      <c r="AO42" s="329"/>
      <c r="AP42" s="329"/>
      <c r="AQ42" s="329"/>
      <c r="AR42" s="329"/>
      <c r="AS42" s="329"/>
      <c r="AT42" s="329"/>
      <c r="AU42" s="329"/>
      <c r="AV42" s="329"/>
      <c r="AW42" s="329">
        <f t="shared" si="0"/>
        <v>0</v>
      </c>
      <c r="AX42" s="19"/>
      <c r="AY42" s="19"/>
      <c r="AZ42" s="19"/>
      <c r="BA42" s="19"/>
      <c r="BB42" s="19"/>
      <c r="BC42" s="19"/>
      <c r="BD42" s="19"/>
    </row>
    <row r="43" spans="1:56" ht="18" hidden="1" customHeight="1">
      <c r="A43" s="29">
        <v>32</v>
      </c>
      <c r="B43" s="27">
        <f>'INPUT DATA'!B43</f>
        <v>0</v>
      </c>
      <c r="C43" s="80"/>
      <c r="D43" s="80"/>
      <c r="E43" s="81"/>
      <c r="F43" s="132"/>
      <c r="G43" s="82"/>
      <c r="H43" s="82"/>
      <c r="I43" s="82"/>
      <c r="J43" s="82"/>
      <c r="K43" s="82"/>
      <c r="L43" s="82"/>
      <c r="M43" s="82"/>
      <c r="N43" s="82"/>
      <c r="O43" s="79">
        <f t="shared" si="2"/>
        <v>0</v>
      </c>
      <c r="P43" s="91">
        <f t="shared" si="3"/>
        <v>0</v>
      </c>
      <c r="Q43" s="104">
        <f t="shared" si="4"/>
        <v>0</v>
      </c>
      <c r="R43" s="105">
        <f t="shared" si="5"/>
        <v>0</v>
      </c>
      <c r="S43" s="107"/>
      <c r="T43" s="82"/>
      <c r="U43" s="82"/>
      <c r="V43" s="82"/>
      <c r="W43" s="82"/>
      <c r="X43" s="82"/>
      <c r="Y43" s="82"/>
      <c r="Z43" s="82"/>
      <c r="AA43" s="82"/>
      <c r="AB43" s="82"/>
      <c r="AC43" s="91" t="str">
        <f t="shared" si="6"/>
        <v/>
      </c>
      <c r="AD43" s="104" t="str">
        <f t="shared" si="7"/>
        <v/>
      </c>
      <c r="AE43" s="105" t="str">
        <f t="shared" si="8"/>
        <v/>
      </c>
      <c r="AF43" s="115"/>
      <c r="AG43" s="104" t="str">
        <f t="shared" si="9"/>
        <v/>
      </c>
      <c r="AH43" s="105" t="str">
        <f t="shared" si="10"/>
        <v/>
      </c>
      <c r="AI43" s="125" t="str">
        <f t="shared" si="11"/>
        <v/>
      </c>
      <c r="AJ43" s="126" t="str">
        <f t="shared" si="1"/>
        <v/>
      </c>
      <c r="AM43" s="329"/>
      <c r="AN43" s="329"/>
      <c r="AO43" s="329"/>
      <c r="AP43" s="329"/>
      <c r="AQ43" s="329"/>
      <c r="AR43" s="329"/>
      <c r="AS43" s="329"/>
      <c r="AT43" s="329"/>
      <c r="AU43" s="329"/>
      <c r="AV43" s="329"/>
      <c r="AW43" s="329">
        <f t="shared" si="0"/>
        <v>0</v>
      </c>
      <c r="AX43" s="19"/>
      <c r="AY43" s="19"/>
      <c r="AZ43" s="19"/>
      <c r="BA43" s="19"/>
      <c r="BB43" s="19"/>
      <c r="BC43" s="19"/>
      <c r="BD43" s="19"/>
    </row>
    <row r="44" spans="1:56" ht="18" hidden="1" customHeight="1">
      <c r="A44" s="29">
        <v>33</v>
      </c>
      <c r="B44" s="27">
        <f>'INPUT DATA'!B44</f>
        <v>0</v>
      </c>
      <c r="C44" s="80"/>
      <c r="D44" s="80"/>
      <c r="E44" s="81"/>
      <c r="F44" s="132"/>
      <c r="G44" s="82"/>
      <c r="H44" s="82"/>
      <c r="I44" s="82"/>
      <c r="J44" s="82"/>
      <c r="K44" s="82"/>
      <c r="L44" s="82"/>
      <c r="M44" s="82"/>
      <c r="N44" s="82"/>
      <c r="O44" s="79">
        <f t="shared" si="2"/>
        <v>0</v>
      </c>
      <c r="P44" s="91">
        <f t="shared" si="3"/>
        <v>0</v>
      </c>
      <c r="Q44" s="104">
        <f t="shared" si="4"/>
        <v>0</v>
      </c>
      <c r="R44" s="105">
        <f t="shared" si="5"/>
        <v>0</v>
      </c>
      <c r="S44" s="107"/>
      <c r="T44" s="82"/>
      <c r="U44" s="82"/>
      <c r="V44" s="82"/>
      <c r="W44" s="82"/>
      <c r="X44" s="82"/>
      <c r="Y44" s="82"/>
      <c r="Z44" s="82"/>
      <c r="AA44" s="82"/>
      <c r="AB44" s="82"/>
      <c r="AC44" s="91" t="str">
        <f t="shared" si="6"/>
        <v/>
      </c>
      <c r="AD44" s="104" t="str">
        <f t="shared" si="7"/>
        <v/>
      </c>
      <c r="AE44" s="105" t="str">
        <f t="shared" si="8"/>
        <v/>
      </c>
      <c r="AF44" s="115"/>
      <c r="AG44" s="104" t="str">
        <f t="shared" si="9"/>
        <v/>
      </c>
      <c r="AH44" s="105" t="str">
        <f t="shared" si="10"/>
        <v/>
      </c>
      <c r="AI44" s="125" t="str">
        <f t="shared" si="11"/>
        <v/>
      </c>
      <c r="AJ44" s="126" t="str">
        <f t="shared" si="1"/>
        <v/>
      </c>
      <c r="AM44" s="329"/>
      <c r="AN44" s="329"/>
      <c r="AO44" s="329"/>
      <c r="AP44" s="329"/>
      <c r="AQ44" s="329"/>
      <c r="AR44" s="329"/>
      <c r="AS44" s="329"/>
      <c r="AT44" s="329"/>
      <c r="AU44" s="329"/>
      <c r="AV44" s="329"/>
      <c r="AW44" s="329">
        <f t="shared" si="0"/>
        <v>0</v>
      </c>
      <c r="AX44" s="19"/>
      <c r="AY44" s="19"/>
      <c r="AZ44" s="19"/>
      <c r="BA44" s="19"/>
      <c r="BB44" s="19"/>
      <c r="BC44" s="19"/>
      <c r="BD44" s="19"/>
    </row>
    <row r="45" spans="1:56" ht="18" hidden="1" customHeight="1">
      <c r="A45" s="29">
        <v>34</v>
      </c>
      <c r="B45" s="62">
        <f>'INPUT DATA'!B45</f>
        <v>0</v>
      </c>
      <c r="C45" s="80"/>
      <c r="D45" s="80"/>
      <c r="E45" s="81"/>
      <c r="F45" s="132"/>
      <c r="G45" s="82"/>
      <c r="H45" s="82"/>
      <c r="I45" s="82"/>
      <c r="J45" s="82"/>
      <c r="K45" s="82"/>
      <c r="L45" s="82"/>
      <c r="M45" s="82"/>
      <c r="N45" s="82"/>
      <c r="O45" s="79">
        <f t="shared" si="2"/>
        <v>0</v>
      </c>
      <c r="P45" s="91">
        <f t="shared" si="3"/>
        <v>0</v>
      </c>
      <c r="Q45" s="104">
        <f t="shared" si="4"/>
        <v>0</v>
      </c>
      <c r="R45" s="105">
        <f t="shared" si="5"/>
        <v>0</v>
      </c>
      <c r="S45" s="107"/>
      <c r="T45" s="82"/>
      <c r="U45" s="82"/>
      <c r="V45" s="82"/>
      <c r="W45" s="82"/>
      <c r="X45" s="82"/>
      <c r="Y45" s="82"/>
      <c r="Z45" s="82"/>
      <c r="AA45" s="82"/>
      <c r="AB45" s="82"/>
      <c r="AC45" s="91" t="str">
        <f t="shared" si="6"/>
        <v/>
      </c>
      <c r="AD45" s="104" t="str">
        <f t="shared" si="7"/>
        <v/>
      </c>
      <c r="AE45" s="105" t="str">
        <f t="shared" si="8"/>
        <v/>
      </c>
      <c r="AF45" s="115"/>
      <c r="AG45" s="104" t="str">
        <f t="shared" si="9"/>
        <v/>
      </c>
      <c r="AH45" s="105" t="str">
        <f t="shared" si="10"/>
        <v/>
      </c>
      <c r="AI45" s="125" t="str">
        <f t="shared" si="11"/>
        <v/>
      </c>
      <c r="AJ45" s="126" t="str">
        <f t="shared" si="1"/>
        <v/>
      </c>
      <c r="AM45" s="329"/>
      <c r="AN45" s="329"/>
      <c r="AO45" s="329"/>
      <c r="AP45" s="329"/>
      <c r="AQ45" s="329"/>
      <c r="AR45" s="329"/>
      <c r="AS45" s="329"/>
      <c r="AT45" s="329"/>
      <c r="AU45" s="329"/>
      <c r="AV45" s="329"/>
      <c r="AW45" s="329">
        <f t="shared" si="0"/>
        <v>0</v>
      </c>
      <c r="AX45" s="19"/>
      <c r="AY45" s="19"/>
      <c r="AZ45" s="19"/>
      <c r="BA45" s="19"/>
      <c r="BB45" s="19"/>
      <c r="BC45" s="19"/>
      <c r="BD45" s="19"/>
    </row>
    <row r="46" spans="1:56" ht="18" hidden="1" customHeight="1">
      <c r="A46" s="29">
        <v>35</v>
      </c>
      <c r="B46" s="62">
        <f>'INPUT DATA'!B46</f>
        <v>0</v>
      </c>
      <c r="C46" s="80"/>
      <c r="D46" s="80"/>
      <c r="E46" s="81"/>
      <c r="F46" s="132"/>
      <c r="G46" s="82"/>
      <c r="H46" s="82"/>
      <c r="I46" s="82"/>
      <c r="J46" s="82"/>
      <c r="K46" s="82"/>
      <c r="L46" s="82"/>
      <c r="M46" s="82"/>
      <c r="N46" s="82"/>
      <c r="O46" s="79">
        <f t="shared" si="2"/>
        <v>0</v>
      </c>
      <c r="P46" s="91">
        <f t="shared" si="3"/>
        <v>0</v>
      </c>
      <c r="Q46" s="104">
        <f t="shared" si="4"/>
        <v>0</v>
      </c>
      <c r="R46" s="105">
        <f t="shared" si="5"/>
        <v>0</v>
      </c>
      <c r="S46" s="107"/>
      <c r="T46" s="82"/>
      <c r="U46" s="82"/>
      <c r="V46" s="82"/>
      <c r="W46" s="82"/>
      <c r="X46" s="82"/>
      <c r="Y46" s="82"/>
      <c r="Z46" s="82"/>
      <c r="AA46" s="82"/>
      <c r="AB46" s="82"/>
      <c r="AC46" s="91" t="str">
        <f t="shared" si="6"/>
        <v/>
      </c>
      <c r="AD46" s="104" t="str">
        <f t="shared" si="7"/>
        <v/>
      </c>
      <c r="AE46" s="105" t="str">
        <f t="shared" si="8"/>
        <v/>
      </c>
      <c r="AF46" s="115"/>
      <c r="AG46" s="104" t="str">
        <f t="shared" si="9"/>
        <v/>
      </c>
      <c r="AH46" s="105" t="str">
        <f t="shared" si="10"/>
        <v/>
      </c>
      <c r="AI46" s="125" t="str">
        <f t="shared" si="11"/>
        <v/>
      </c>
      <c r="AJ46" s="126" t="str">
        <f t="shared" si="1"/>
        <v/>
      </c>
      <c r="AM46" s="329"/>
      <c r="AN46" s="329"/>
      <c r="AO46" s="329"/>
      <c r="AP46" s="329"/>
      <c r="AQ46" s="329"/>
      <c r="AR46" s="329"/>
      <c r="AS46" s="329"/>
      <c r="AT46" s="329"/>
      <c r="AU46" s="329"/>
      <c r="AV46" s="329"/>
      <c r="AW46" s="329">
        <f t="shared" si="0"/>
        <v>0</v>
      </c>
      <c r="AX46" s="19"/>
      <c r="AY46" s="19"/>
      <c r="AZ46" s="19"/>
      <c r="BA46" s="19"/>
      <c r="BB46" s="19"/>
      <c r="BC46" s="19"/>
      <c r="BD46" s="19"/>
    </row>
    <row r="47" spans="1:56" ht="18" hidden="1" customHeight="1">
      <c r="A47" s="29">
        <v>36</v>
      </c>
      <c r="B47" s="27">
        <f>'INPUT DATA'!B47</f>
        <v>0</v>
      </c>
      <c r="C47" s="80"/>
      <c r="D47" s="80"/>
      <c r="E47" s="81"/>
      <c r="F47" s="132"/>
      <c r="G47" s="82"/>
      <c r="H47" s="82"/>
      <c r="I47" s="82"/>
      <c r="J47" s="82"/>
      <c r="K47" s="82"/>
      <c r="L47" s="82"/>
      <c r="M47" s="82"/>
      <c r="N47" s="82"/>
      <c r="O47" s="79">
        <f t="shared" si="2"/>
        <v>0</v>
      </c>
      <c r="P47" s="91">
        <f t="shared" si="3"/>
        <v>0</v>
      </c>
      <c r="Q47" s="104">
        <f t="shared" si="4"/>
        <v>0</v>
      </c>
      <c r="R47" s="105">
        <f t="shared" si="5"/>
        <v>0</v>
      </c>
      <c r="S47" s="107"/>
      <c r="T47" s="82"/>
      <c r="U47" s="82"/>
      <c r="V47" s="82"/>
      <c r="W47" s="82"/>
      <c r="X47" s="82"/>
      <c r="Y47" s="82"/>
      <c r="Z47" s="82"/>
      <c r="AA47" s="82"/>
      <c r="AB47" s="82"/>
      <c r="AC47" s="91" t="str">
        <f t="shared" si="6"/>
        <v/>
      </c>
      <c r="AD47" s="104" t="str">
        <f t="shared" si="7"/>
        <v/>
      </c>
      <c r="AE47" s="105" t="str">
        <f t="shared" si="8"/>
        <v/>
      </c>
      <c r="AF47" s="115"/>
      <c r="AG47" s="104" t="str">
        <f t="shared" si="9"/>
        <v/>
      </c>
      <c r="AH47" s="105" t="str">
        <f t="shared" si="10"/>
        <v/>
      </c>
      <c r="AI47" s="125" t="str">
        <f t="shared" si="11"/>
        <v/>
      </c>
      <c r="AJ47" s="126" t="str">
        <f t="shared" si="1"/>
        <v/>
      </c>
      <c r="AM47" s="329"/>
      <c r="AN47" s="329"/>
      <c r="AO47" s="329"/>
      <c r="AP47" s="329"/>
      <c r="AQ47" s="329"/>
      <c r="AR47" s="329"/>
      <c r="AS47" s="329"/>
      <c r="AT47" s="329"/>
      <c r="AU47" s="329"/>
      <c r="AV47" s="329"/>
      <c r="AW47" s="329">
        <f t="shared" si="0"/>
        <v>0</v>
      </c>
      <c r="AX47" s="19"/>
      <c r="AY47" s="19"/>
      <c r="AZ47" s="19"/>
      <c r="BA47" s="19"/>
      <c r="BB47" s="19"/>
      <c r="BC47" s="19"/>
      <c r="BD47" s="19"/>
    </row>
    <row r="48" spans="1:56" ht="18" hidden="1" customHeight="1">
      <c r="A48" s="29">
        <v>37</v>
      </c>
      <c r="B48" s="27">
        <f>'INPUT DATA'!B48</f>
        <v>0</v>
      </c>
      <c r="C48" s="80"/>
      <c r="D48" s="80"/>
      <c r="E48" s="81"/>
      <c r="F48" s="132"/>
      <c r="G48" s="82"/>
      <c r="H48" s="82"/>
      <c r="I48" s="82"/>
      <c r="J48" s="82"/>
      <c r="K48" s="82"/>
      <c r="L48" s="82"/>
      <c r="M48" s="82"/>
      <c r="N48" s="82"/>
      <c r="O48" s="79">
        <f t="shared" si="2"/>
        <v>0</v>
      </c>
      <c r="P48" s="91">
        <f t="shared" si="3"/>
        <v>0</v>
      </c>
      <c r="Q48" s="104">
        <f t="shared" si="4"/>
        <v>0</v>
      </c>
      <c r="R48" s="105">
        <f t="shared" si="5"/>
        <v>0</v>
      </c>
      <c r="S48" s="107"/>
      <c r="T48" s="82"/>
      <c r="U48" s="82"/>
      <c r="V48" s="82"/>
      <c r="W48" s="82"/>
      <c r="X48" s="82"/>
      <c r="Y48" s="82"/>
      <c r="Z48" s="82"/>
      <c r="AA48" s="82"/>
      <c r="AB48" s="82"/>
      <c r="AC48" s="91" t="str">
        <f t="shared" si="6"/>
        <v/>
      </c>
      <c r="AD48" s="104" t="str">
        <f t="shared" si="7"/>
        <v/>
      </c>
      <c r="AE48" s="105" t="str">
        <f t="shared" si="8"/>
        <v/>
      </c>
      <c r="AF48" s="115"/>
      <c r="AG48" s="104" t="str">
        <f t="shared" si="9"/>
        <v/>
      </c>
      <c r="AH48" s="105" t="str">
        <f t="shared" si="10"/>
        <v/>
      </c>
      <c r="AI48" s="125" t="str">
        <f t="shared" si="11"/>
        <v/>
      </c>
      <c r="AJ48" s="126" t="str">
        <f t="shared" si="1"/>
        <v/>
      </c>
      <c r="AM48" s="329"/>
      <c r="AN48" s="329"/>
      <c r="AO48" s="329"/>
      <c r="AP48" s="329"/>
      <c r="AQ48" s="329"/>
      <c r="AR48" s="329"/>
      <c r="AS48" s="329"/>
      <c r="AT48" s="329"/>
      <c r="AU48" s="329"/>
      <c r="AV48" s="329"/>
      <c r="AW48" s="329">
        <f t="shared" si="0"/>
        <v>0</v>
      </c>
      <c r="AX48" s="19"/>
      <c r="AY48" s="19"/>
      <c r="AZ48" s="19"/>
      <c r="BA48" s="19"/>
      <c r="BB48" s="19"/>
      <c r="BC48" s="19"/>
      <c r="BD48" s="19"/>
    </row>
    <row r="49" spans="1:56" ht="18" hidden="1" customHeight="1">
      <c r="A49" s="29">
        <v>38</v>
      </c>
      <c r="B49" s="62">
        <f>'INPUT DATA'!B49</f>
        <v>0</v>
      </c>
      <c r="C49" s="80"/>
      <c r="D49" s="80"/>
      <c r="E49" s="81"/>
      <c r="F49" s="132"/>
      <c r="G49" s="82"/>
      <c r="H49" s="82"/>
      <c r="I49" s="82"/>
      <c r="J49" s="82"/>
      <c r="K49" s="82"/>
      <c r="L49" s="82"/>
      <c r="M49" s="82"/>
      <c r="N49" s="82"/>
      <c r="O49" s="79">
        <f t="shared" si="2"/>
        <v>0</v>
      </c>
      <c r="P49" s="91">
        <f t="shared" si="3"/>
        <v>0</v>
      </c>
      <c r="Q49" s="104">
        <f t="shared" si="4"/>
        <v>0</v>
      </c>
      <c r="R49" s="105">
        <f t="shared" si="5"/>
        <v>0</v>
      </c>
      <c r="S49" s="107"/>
      <c r="T49" s="82"/>
      <c r="U49" s="82"/>
      <c r="V49" s="82"/>
      <c r="W49" s="82"/>
      <c r="X49" s="82"/>
      <c r="Y49" s="82"/>
      <c r="Z49" s="82"/>
      <c r="AA49" s="82"/>
      <c r="AB49" s="82"/>
      <c r="AC49" s="91" t="str">
        <f t="shared" si="6"/>
        <v/>
      </c>
      <c r="AD49" s="104" t="str">
        <f t="shared" si="7"/>
        <v/>
      </c>
      <c r="AE49" s="105" t="str">
        <f t="shared" si="8"/>
        <v/>
      </c>
      <c r="AF49" s="115"/>
      <c r="AG49" s="104" t="str">
        <f t="shared" si="9"/>
        <v/>
      </c>
      <c r="AH49" s="105" t="str">
        <f t="shared" si="10"/>
        <v/>
      </c>
      <c r="AI49" s="125" t="str">
        <f t="shared" si="11"/>
        <v/>
      </c>
      <c r="AJ49" s="126" t="str">
        <f t="shared" si="1"/>
        <v/>
      </c>
      <c r="AM49" s="329"/>
      <c r="AN49" s="329"/>
      <c r="AO49" s="329"/>
      <c r="AP49" s="329"/>
      <c r="AQ49" s="329"/>
      <c r="AR49" s="329"/>
      <c r="AS49" s="329"/>
      <c r="AT49" s="329"/>
      <c r="AU49" s="329"/>
      <c r="AV49" s="329"/>
      <c r="AW49" s="329">
        <f t="shared" si="0"/>
        <v>0</v>
      </c>
      <c r="AX49" s="19"/>
      <c r="AY49" s="19"/>
      <c r="AZ49" s="19"/>
      <c r="BA49" s="19"/>
      <c r="BB49" s="19"/>
      <c r="BC49" s="19"/>
      <c r="BD49" s="19"/>
    </row>
    <row r="50" spans="1:56" ht="18" hidden="1" customHeight="1">
      <c r="A50" s="29">
        <v>39</v>
      </c>
      <c r="B50" s="62">
        <f>'INPUT DATA'!B50</f>
        <v>0</v>
      </c>
      <c r="C50" s="80"/>
      <c r="D50" s="80"/>
      <c r="E50" s="81"/>
      <c r="F50" s="132"/>
      <c r="G50" s="82"/>
      <c r="H50" s="82"/>
      <c r="I50" s="82"/>
      <c r="J50" s="82"/>
      <c r="K50" s="82"/>
      <c r="L50" s="82"/>
      <c r="M50" s="82"/>
      <c r="N50" s="82"/>
      <c r="O50" s="79">
        <f t="shared" si="2"/>
        <v>0</v>
      </c>
      <c r="P50" s="91">
        <f t="shared" si="3"/>
        <v>0</v>
      </c>
      <c r="Q50" s="104">
        <f t="shared" si="4"/>
        <v>0</v>
      </c>
      <c r="R50" s="105">
        <f t="shared" si="5"/>
        <v>0</v>
      </c>
      <c r="S50" s="107"/>
      <c r="T50" s="82"/>
      <c r="U50" s="82"/>
      <c r="V50" s="82"/>
      <c r="W50" s="82"/>
      <c r="X50" s="82"/>
      <c r="Y50" s="82"/>
      <c r="Z50" s="82"/>
      <c r="AA50" s="82"/>
      <c r="AB50" s="82"/>
      <c r="AC50" s="91" t="str">
        <f t="shared" si="6"/>
        <v/>
      </c>
      <c r="AD50" s="104" t="str">
        <f t="shared" si="7"/>
        <v/>
      </c>
      <c r="AE50" s="105" t="str">
        <f t="shared" si="8"/>
        <v/>
      </c>
      <c r="AF50" s="115"/>
      <c r="AG50" s="104" t="str">
        <f t="shared" si="9"/>
        <v/>
      </c>
      <c r="AH50" s="105" t="str">
        <f t="shared" si="10"/>
        <v/>
      </c>
      <c r="AI50" s="125" t="str">
        <f t="shared" si="11"/>
        <v/>
      </c>
      <c r="AJ50" s="126" t="str">
        <f t="shared" si="1"/>
        <v/>
      </c>
      <c r="AM50" s="329"/>
      <c r="AN50" s="329"/>
      <c r="AO50" s="329"/>
      <c r="AP50" s="329"/>
      <c r="AQ50" s="329"/>
      <c r="AR50" s="329"/>
      <c r="AS50" s="329"/>
      <c r="AT50" s="329"/>
      <c r="AU50" s="329"/>
      <c r="AV50" s="329"/>
      <c r="AW50" s="329">
        <f t="shared" si="0"/>
        <v>0</v>
      </c>
      <c r="AX50" s="19"/>
      <c r="AY50" s="19"/>
      <c r="AZ50" s="19"/>
      <c r="BA50" s="19"/>
      <c r="BB50" s="19"/>
      <c r="BC50" s="19"/>
      <c r="BD50" s="19"/>
    </row>
    <row r="51" spans="1:56" ht="18" hidden="1" customHeight="1">
      <c r="A51" s="29">
        <v>40</v>
      </c>
      <c r="B51" s="27">
        <f>'INPUT DATA'!B51</f>
        <v>0</v>
      </c>
      <c r="C51" s="80"/>
      <c r="D51" s="80"/>
      <c r="E51" s="81"/>
      <c r="F51" s="132"/>
      <c r="G51" s="82"/>
      <c r="H51" s="82"/>
      <c r="I51" s="82"/>
      <c r="J51" s="82"/>
      <c r="K51" s="82"/>
      <c r="L51" s="82"/>
      <c r="M51" s="82"/>
      <c r="N51" s="82"/>
      <c r="O51" s="79">
        <f t="shared" si="2"/>
        <v>0</v>
      </c>
      <c r="P51" s="91">
        <f t="shared" si="3"/>
        <v>0</v>
      </c>
      <c r="Q51" s="104">
        <f t="shared" si="4"/>
        <v>0</v>
      </c>
      <c r="R51" s="105">
        <f t="shared" si="5"/>
        <v>0</v>
      </c>
      <c r="S51" s="107"/>
      <c r="T51" s="82"/>
      <c r="U51" s="82"/>
      <c r="V51" s="82"/>
      <c r="W51" s="82"/>
      <c r="X51" s="82"/>
      <c r="Y51" s="82"/>
      <c r="Z51" s="82"/>
      <c r="AA51" s="82"/>
      <c r="AB51" s="82"/>
      <c r="AC51" s="91" t="str">
        <f t="shared" si="6"/>
        <v/>
      </c>
      <c r="AD51" s="104" t="str">
        <f t="shared" si="7"/>
        <v/>
      </c>
      <c r="AE51" s="105" t="str">
        <f t="shared" si="8"/>
        <v/>
      </c>
      <c r="AF51" s="115"/>
      <c r="AG51" s="104" t="str">
        <f t="shared" si="9"/>
        <v/>
      </c>
      <c r="AH51" s="105" t="str">
        <f t="shared" si="10"/>
        <v/>
      </c>
      <c r="AI51" s="125" t="str">
        <f t="shared" si="11"/>
        <v/>
      </c>
      <c r="AJ51" s="126" t="str">
        <f t="shared" si="1"/>
        <v/>
      </c>
      <c r="AM51" s="329"/>
      <c r="AN51" s="329"/>
      <c r="AO51" s="329"/>
      <c r="AP51" s="329"/>
      <c r="AQ51" s="329"/>
      <c r="AR51" s="329"/>
      <c r="AS51" s="329"/>
      <c r="AT51" s="329"/>
      <c r="AU51" s="329"/>
      <c r="AV51" s="329"/>
      <c r="AW51" s="329">
        <f t="shared" si="0"/>
        <v>0</v>
      </c>
      <c r="AX51" s="19"/>
      <c r="AY51" s="19"/>
      <c r="AZ51" s="19"/>
      <c r="BA51" s="19"/>
      <c r="BB51" s="19"/>
      <c r="BC51" s="19"/>
      <c r="BD51" s="19"/>
    </row>
    <row r="52" spans="1:56" ht="18" hidden="1" customHeight="1">
      <c r="A52" s="29">
        <v>41</v>
      </c>
      <c r="B52" s="27">
        <f>'INPUT DATA'!B52</f>
        <v>0</v>
      </c>
      <c r="C52" s="80"/>
      <c r="D52" s="80"/>
      <c r="E52" s="81"/>
      <c r="F52" s="132"/>
      <c r="G52" s="82"/>
      <c r="H52" s="82"/>
      <c r="I52" s="82"/>
      <c r="J52" s="82"/>
      <c r="K52" s="82"/>
      <c r="L52" s="82"/>
      <c r="M52" s="82"/>
      <c r="N52" s="82"/>
      <c r="O52" s="79">
        <f t="shared" si="2"/>
        <v>0</v>
      </c>
      <c r="P52" s="91">
        <f t="shared" si="3"/>
        <v>0</v>
      </c>
      <c r="Q52" s="104">
        <f t="shared" si="4"/>
        <v>0</v>
      </c>
      <c r="R52" s="105">
        <f t="shared" si="5"/>
        <v>0</v>
      </c>
      <c r="S52" s="107"/>
      <c r="T52" s="82"/>
      <c r="U52" s="82"/>
      <c r="V52" s="82"/>
      <c r="W52" s="82"/>
      <c r="X52" s="82"/>
      <c r="Y52" s="82"/>
      <c r="Z52" s="82"/>
      <c r="AA52" s="82"/>
      <c r="AB52" s="82"/>
      <c r="AC52" s="91" t="str">
        <f t="shared" si="6"/>
        <v/>
      </c>
      <c r="AD52" s="104" t="str">
        <f t="shared" si="7"/>
        <v/>
      </c>
      <c r="AE52" s="105" t="str">
        <f t="shared" si="8"/>
        <v/>
      </c>
      <c r="AF52" s="115"/>
      <c r="AG52" s="104" t="str">
        <f t="shared" si="9"/>
        <v/>
      </c>
      <c r="AH52" s="105" t="str">
        <f t="shared" si="10"/>
        <v/>
      </c>
      <c r="AI52" s="125" t="str">
        <f t="shared" si="11"/>
        <v/>
      </c>
      <c r="AJ52" s="126" t="str">
        <f t="shared" si="1"/>
        <v/>
      </c>
      <c r="AM52" s="329"/>
      <c r="AN52" s="329"/>
      <c r="AO52" s="329"/>
      <c r="AP52" s="329"/>
      <c r="AQ52" s="329"/>
      <c r="AR52" s="329"/>
      <c r="AS52" s="329"/>
      <c r="AT52" s="329"/>
      <c r="AU52" s="329"/>
      <c r="AV52" s="329"/>
      <c r="AW52" s="329">
        <f t="shared" si="0"/>
        <v>0</v>
      </c>
      <c r="AX52" s="19"/>
      <c r="AY52" s="19"/>
      <c r="AZ52" s="19"/>
      <c r="BA52" s="19"/>
      <c r="BB52" s="19"/>
      <c r="BC52" s="19"/>
      <c r="BD52" s="19"/>
    </row>
    <row r="53" spans="1:56" ht="18" hidden="1" customHeight="1">
      <c r="A53" s="29">
        <v>42</v>
      </c>
      <c r="B53" s="62">
        <f>'INPUT DATA'!B53</f>
        <v>0</v>
      </c>
      <c r="C53" s="80"/>
      <c r="D53" s="80"/>
      <c r="E53" s="81"/>
      <c r="F53" s="132"/>
      <c r="G53" s="82"/>
      <c r="H53" s="82"/>
      <c r="I53" s="82"/>
      <c r="J53" s="82"/>
      <c r="K53" s="82"/>
      <c r="L53" s="82"/>
      <c r="M53" s="82"/>
      <c r="N53" s="82"/>
      <c r="O53" s="79">
        <f t="shared" si="2"/>
        <v>0</v>
      </c>
      <c r="P53" s="91">
        <f t="shared" si="3"/>
        <v>0</v>
      </c>
      <c r="Q53" s="104">
        <f t="shared" si="4"/>
        <v>0</v>
      </c>
      <c r="R53" s="105">
        <f t="shared" si="5"/>
        <v>0</v>
      </c>
      <c r="S53" s="107"/>
      <c r="T53" s="82"/>
      <c r="U53" s="82"/>
      <c r="V53" s="82"/>
      <c r="W53" s="82"/>
      <c r="X53" s="82"/>
      <c r="Y53" s="82"/>
      <c r="Z53" s="82"/>
      <c r="AA53" s="82"/>
      <c r="AB53" s="82"/>
      <c r="AC53" s="91" t="str">
        <f t="shared" si="6"/>
        <v/>
      </c>
      <c r="AD53" s="104" t="str">
        <f t="shared" si="7"/>
        <v/>
      </c>
      <c r="AE53" s="105" t="str">
        <f t="shared" si="8"/>
        <v/>
      </c>
      <c r="AF53" s="115"/>
      <c r="AG53" s="104" t="str">
        <f t="shared" si="9"/>
        <v/>
      </c>
      <c r="AH53" s="105" t="str">
        <f t="shared" si="10"/>
        <v/>
      </c>
      <c r="AI53" s="125" t="str">
        <f t="shared" si="11"/>
        <v/>
      </c>
      <c r="AJ53" s="126" t="str">
        <f t="shared" si="1"/>
        <v/>
      </c>
      <c r="AM53" s="329"/>
      <c r="AN53" s="329"/>
      <c r="AO53" s="329"/>
      <c r="AP53" s="329"/>
      <c r="AQ53" s="329"/>
      <c r="AR53" s="329"/>
      <c r="AS53" s="329"/>
      <c r="AT53" s="329"/>
      <c r="AU53" s="329"/>
      <c r="AV53" s="329"/>
      <c r="AW53" s="329">
        <f t="shared" si="0"/>
        <v>0</v>
      </c>
      <c r="AX53" s="19"/>
      <c r="AY53" s="19"/>
      <c r="AZ53" s="19"/>
      <c r="BA53" s="19"/>
      <c r="BB53" s="19"/>
      <c r="BC53" s="19"/>
      <c r="BD53" s="19"/>
    </row>
    <row r="54" spans="1:56" ht="18" hidden="1" customHeight="1">
      <c r="A54" s="29">
        <v>43</v>
      </c>
      <c r="B54" s="62">
        <f>'INPUT DATA'!B54</f>
        <v>0</v>
      </c>
      <c r="C54" s="80"/>
      <c r="D54" s="80"/>
      <c r="E54" s="81"/>
      <c r="F54" s="132"/>
      <c r="G54" s="82"/>
      <c r="H54" s="82"/>
      <c r="I54" s="82"/>
      <c r="J54" s="82"/>
      <c r="K54" s="82"/>
      <c r="L54" s="82"/>
      <c r="M54" s="82"/>
      <c r="N54" s="82"/>
      <c r="O54" s="79">
        <f t="shared" si="2"/>
        <v>0</v>
      </c>
      <c r="P54" s="91">
        <f t="shared" si="3"/>
        <v>0</v>
      </c>
      <c r="Q54" s="104">
        <f t="shared" si="4"/>
        <v>0</v>
      </c>
      <c r="R54" s="105">
        <f t="shared" si="5"/>
        <v>0</v>
      </c>
      <c r="S54" s="107"/>
      <c r="T54" s="82"/>
      <c r="U54" s="82"/>
      <c r="V54" s="82"/>
      <c r="W54" s="82"/>
      <c r="X54" s="82"/>
      <c r="Y54" s="82"/>
      <c r="Z54" s="82"/>
      <c r="AA54" s="82"/>
      <c r="AB54" s="82"/>
      <c r="AC54" s="91" t="str">
        <f t="shared" si="6"/>
        <v/>
      </c>
      <c r="AD54" s="104" t="str">
        <f t="shared" si="7"/>
        <v/>
      </c>
      <c r="AE54" s="105" t="str">
        <f t="shared" si="8"/>
        <v/>
      </c>
      <c r="AF54" s="115"/>
      <c r="AG54" s="104" t="str">
        <f t="shared" si="9"/>
        <v/>
      </c>
      <c r="AH54" s="105" t="str">
        <f t="shared" si="10"/>
        <v/>
      </c>
      <c r="AI54" s="125" t="str">
        <f t="shared" si="11"/>
        <v/>
      </c>
      <c r="AJ54" s="126" t="str">
        <f t="shared" si="1"/>
        <v/>
      </c>
      <c r="AM54" s="329"/>
      <c r="AN54" s="329"/>
      <c r="AO54" s="329"/>
      <c r="AP54" s="329"/>
      <c r="AQ54" s="329"/>
      <c r="AR54" s="329"/>
      <c r="AS54" s="329"/>
      <c r="AT54" s="329"/>
      <c r="AU54" s="329"/>
      <c r="AV54" s="329"/>
      <c r="AW54" s="329">
        <f t="shared" si="0"/>
        <v>0</v>
      </c>
      <c r="AX54" s="19"/>
      <c r="AY54" s="19"/>
      <c r="AZ54" s="19"/>
      <c r="BA54" s="19"/>
      <c r="BB54" s="19"/>
      <c r="BC54" s="19"/>
      <c r="BD54" s="19"/>
    </row>
    <row r="55" spans="1:56" ht="18" hidden="1" customHeight="1">
      <c r="A55" s="29">
        <v>44</v>
      </c>
      <c r="B55" s="27">
        <f>'INPUT DATA'!B55</f>
        <v>0</v>
      </c>
      <c r="C55" s="80"/>
      <c r="D55" s="80"/>
      <c r="E55" s="81"/>
      <c r="F55" s="132"/>
      <c r="G55" s="82"/>
      <c r="H55" s="82"/>
      <c r="I55" s="82"/>
      <c r="J55" s="82"/>
      <c r="K55" s="82"/>
      <c r="L55" s="82"/>
      <c r="M55" s="82"/>
      <c r="N55" s="82"/>
      <c r="O55" s="79">
        <f t="shared" si="2"/>
        <v>0</v>
      </c>
      <c r="P55" s="91">
        <f t="shared" si="3"/>
        <v>0</v>
      </c>
      <c r="Q55" s="104">
        <f t="shared" si="4"/>
        <v>0</v>
      </c>
      <c r="R55" s="105">
        <f t="shared" si="5"/>
        <v>0</v>
      </c>
      <c r="S55" s="107"/>
      <c r="T55" s="82"/>
      <c r="U55" s="82"/>
      <c r="V55" s="82"/>
      <c r="W55" s="82"/>
      <c r="X55" s="82"/>
      <c r="Y55" s="82"/>
      <c r="Z55" s="82"/>
      <c r="AA55" s="82"/>
      <c r="AB55" s="82"/>
      <c r="AC55" s="91" t="str">
        <f t="shared" si="6"/>
        <v/>
      </c>
      <c r="AD55" s="104" t="str">
        <f t="shared" si="7"/>
        <v/>
      </c>
      <c r="AE55" s="105" t="str">
        <f t="shared" si="8"/>
        <v/>
      </c>
      <c r="AF55" s="115"/>
      <c r="AG55" s="104" t="str">
        <f t="shared" si="9"/>
        <v/>
      </c>
      <c r="AH55" s="105" t="str">
        <f t="shared" si="10"/>
        <v/>
      </c>
      <c r="AI55" s="125" t="str">
        <f t="shared" si="11"/>
        <v/>
      </c>
      <c r="AJ55" s="126" t="str">
        <f t="shared" si="1"/>
        <v/>
      </c>
      <c r="AM55" s="329"/>
      <c r="AN55" s="329"/>
      <c r="AO55" s="329"/>
      <c r="AP55" s="329"/>
      <c r="AQ55" s="329"/>
      <c r="AR55" s="329"/>
      <c r="AS55" s="329"/>
      <c r="AT55" s="329"/>
      <c r="AU55" s="329"/>
      <c r="AV55" s="329"/>
      <c r="AW55" s="329">
        <f t="shared" si="0"/>
        <v>0</v>
      </c>
      <c r="AX55" s="19"/>
      <c r="AY55" s="19"/>
      <c r="AZ55" s="19"/>
      <c r="BA55" s="19"/>
      <c r="BB55" s="19"/>
      <c r="BC55" s="19"/>
      <c r="BD55" s="19"/>
    </row>
    <row r="56" spans="1:56" ht="18" hidden="1" customHeight="1">
      <c r="A56" s="29">
        <v>45</v>
      </c>
      <c r="B56" s="27">
        <f>'INPUT DATA'!B56</f>
        <v>0</v>
      </c>
      <c r="C56" s="80"/>
      <c r="D56" s="80"/>
      <c r="E56" s="81"/>
      <c r="F56" s="132"/>
      <c r="G56" s="82"/>
      <c r="H56" s="82"/>
      <c r="I56" s="82"/>
      <c r="J56" s="82"/>
      <c r="K56" s="82"/>
      <c r="L56" s="82"/>
      <c r="M56" s="82"/>
      <c r="N56" s="82"/>
      <c r="O56" s="79">
        <f t="shared" si="2"/>
        <v>0</v>
      </c>
      <c r="P56" s="91">
        <f t="shared" si="3"/>
        <v>0</v>
      </c>
      <c r="Q56" s="104">
        <f t="shared" si="4"/>
        <v>0</v>
      </c>
      <c r="R56" s="105">
        <f t="shared" si="5"/>
        <v>0</v>
      </c>
      <c r="S56" s="107"/>
      <c r="T56" s="82"/>
      <c r="U56" s="82"/>
      <c r="V56" s="82"/>
      <c r="W56" s="82"/>
      <c r="X56" s="82"/>
      <c r="Y56" s="82"/>
      <c r="Z56" s="82"/>
      <c r="AA56" s="82"/>
      <c r="AB56" s="82"/>
      <c r="AC56" s="91" t="str">
        <f t="shared" si="6"/>
        <v/>
      </c>
      <c r="AD56" s="104" t="str">
        <f t="shared" si="7"/>
        <v/>
      </c>
      <c r="AE56" s="105" t="str">
        <f t="shared" si="8"/>
        <v/>
      </c>
      <c r="AF56" s="115"/>
      <c r="AG56" s="104" t="str">
        <f t="shared" si="9"/>
        <v/>
      </c>
      <c r="AH56" s="105" t="str">
        <f t="shared" si="10"/>
        <v/>
      </c>
      <c r="AI56" s="125" t="str">
        <f t="shared" si="11"/>
        <v/>
      </c>
      <c r="AJ56" s="126" t="str">
        <f t="shared" si="1"/>
        <v/>
      </c>
      <c r="AM56" s="329"/>
      <c r="AN56" s="329"/>
      <c r="AO56" s="329"/>
      <c r="AP56" s="329"/>
      <c r="AQ56" s="329"/>
      <c r="AR56" s="329"/>
      <c r="AS56" s="329"/>
      <c r="AT56" s="329"/>
      <c r="AU56" s="329"/>
      <c r="AV56" s="329"/>
      <c r="AW56" s="329">
        <f t="shared" si="0"/>
        <v>0</v>
      </c>
      <c r="AX56" s="19"/>
      <c r="AY56" s="19"/>
      <c r="AZ56" s="19"/>
      <c r="BA56" s="19"/>
      <c r="BB56" s="19"/>
      <c r="BC56" s="19"/>
      <c r="BD56" s="19"/>
    </row>
    <row r="57" spans="1:56" ht="18" hidden="1" customHeight="1">
      <c r="A57" s="29">
        <v>46</v>
      </c>
      <c r="B57" s="62">
        <f>'INPUT DATA'!B57</f>
        <v>0</v>
      </c>
      <c r="C57" s="80"/>
      <c r="D57" s="80"/>
      <c r="E57" s="81"/>
      <c r="F57" s="132"/>
      <c r="G57" s="82"/>
      <c r="H57" s="82"/>
      <c r="I57" s="82"/>
      <c r="J57" s="82"/>
      <c r="K57" s="82"/>
      <c r="L57" s="82"/>
      <c r="M57" s="82"/>
      <c r="N57" s="82"/>
      <c r="O57" s="79">
        <f t="shared" si="2"/>
        <v>0</v>
      </c>
      <c r="P57" s="91">
        <f t="shared" si="3"/>
        <v>0</v>
      </c>
      <c r="Q57" s="104">
        <f t="shared" si="4"/>
        <v>0</v>
      </c>
      <c r="R57" s="105">
        <f t="shared" si="5"/>
        <v>0</v>
      </c>
      <c r="S57" s="107"/>
      <c r="T57" s="82"/>
      <c r="U57" s="82"/>
      <c r="V57" s="82"/>
      <c r="W57" s="82"/>
      <c r="X57" s="82"/>
      <c r="Y57" s="82"/>
      <c r="Z57" s="82"/>
      <c r="AA57" s="82"/>
      <c r="AB57" s="82"/>
      <c r="AC57" s="91" t="str">
        <f t="shared" si="6"/>
        <v/>
      </c>
      <c r="AD57" s="104" t="str">
        <f t="shared" si="7"/>
        <v/>
      </c>
      <c r="AE57" s="105" t="str">
        <f t="shared" si="8"/>
        <v/>
      </c>
      <c r="AF57" s="115"/>
      <c r="AG57" s="104" t="str">
        <f t="shared" si="9"/>
        <v/>
      </c>
      <c r="AH57" s="105" t="str">
        <f t="shared" si="10"/>
        <v/>
      </c>
      <c r="AI57" s="125" t="str">
        <f t="shared" si="11"/>
        <v/>
      </c>
      <c r="AJ57" s="126" t="str">
        <f t="shared" si="1"/>
        <v/>
      </c>
      <c r="AM57" s="329"/>
      <c r="AN57" s="329"/>
      <c r="AO57" s="329"/>
      <c r="AP57" s="329"/>
      <c r="AQ57" s="329"/>
      <c r="AR57" s="329"/>
      <c r="AS57" s="329"/>
      <c r="AT57" s="329"/>
      <c r="AU57" s="329"/>
      <c r="AV57" s="329"/>
      <c r="AW57" s="329">
        <f t="shared" si="0"/>
        <v>0</v>
      </c>
      <c r="AX57" s="19"/>
      <c r="AY57" s="19"/>
      <c r="AZ57" s="19"/>
      <c r="BA57" s="19"/>
      <c r="BB57" s="19"/>
      <c r="BC57" s="19"/>
      <c r="BD57" s="19"/>
    </row>
    <row r="58" spans="1:56" ht="18" hidden="1" customHeight="1">
      <c r="A58" s="29">
        <v>47</v>
      </c>
      <c r="B58" s="62">
        <f>'INPUT DATA'!B58</f>
        <v>0</v>
      </c>
      <c r="C58" s="80"/>
      <c r="D58" s="80"/>
      <c r="E58" s="81"/>
      <c r="F58" s="132"/>
      <c r="G58" s="82"/>
      <c r="H58" s="82"/>
      <c r="I58" s="82"/>
      <c r="J58" s="82"/>
      <c r="K58" s="82"/>
      <c r="L58" s="82"/>
      <c r="M58" s="82"/>
      <c r="N58" s="82"/>
      <c r="O58" s="79">
        <f t="shared" si="2"/>
        <v>0</v>
      </c>
      <c r="P58" s="91">
        <f t="shared" si="3"/>
        <v>0</v>
      </c>
      <c r="Q58" s="104">
        <f t="shared" si="4"/>
        <v>0</v>
      </c>
      <c r="R58" s="105">
        <f t="shared" si="5"/>
        <v>0</v>
      </c>
      <c r="S58" s="107"/>
      <c r="T58" s="82"/>
      <c r="U58" s="82"/>
      <c r="V58" s="82"/>
      <c r="W58" s="82"/>
      <c r="X58" s="82"/>
      <c r="Y58" s="82"/>
      <c r="Z58" s="82"/>
      <c r="AA58" s="82"/>
      <c r="AB58" s="82"/>
      <c r="AC58" s="91" t="str">
        <f t="shared" si="6"/>
        <v/>
      </c>
      <c r="AD58" s="104" t="str">
        <f t="shared" si="7"/>
        <v/>
      </c>
      <c r="AE58" s="105" t="str">
        <f t="shared" si="8"/>
        <v/>
      </c>
      <c r="AF58" s="115"/>
      <c r="AG58" s="104" t="str">
        <f t="shared" si="9"/>
        <v/>
      </c>
      <c r="AH58" s="105" t="str">
        <f t="shared" si="10"/>
        <v/>
      </c>
      <c r="AI58" s="125" t="str">
        <f t="shared" si="11"/>
        <v/>
      </c>
      <c r="AJ58" s="126" t="str">
        <f t="shared" si="1"/>
        <v/>
      </c>
      <c r="AM58" s="329"/>
      <c r="AN58" s="329"/>
      <c r="AO58" s="329"/>
      <c r="AP58" s="329"/>
      <c r="AQ58" s="329"/>
      <c r="AR58" s="329"/>
      <c r="AS58" s="329"/>
      <c r="AT58" s="329"/>
      <c r="AU58" s="329"/>
      <c r="AV58" s="329"/>
      <c r="AW58" s="329">
        <f t="shared" si="0"/>
        <v>0</v>
      </c>
      <c r="AX58" s="19"/>
      <c r="AY58" s="19"/>
      <c r="AZ58" s="19"/>
      <c r="BA58" s="19"/>
      <c r="BB58" s="19"/>
      <c r="BC58" s="19"/>
      <c r="BD58" s="19"/>
    </row>
    <row r="59" spans="1:56" ht="18" hidden="1" customHeight="1">
      <c r="A59" s="29">
        <v>48</v>
      </c>
      <c r="B59" s="27">
        <f>'INPUT DATA'!B59</f>
        <v>0</v>
      </c>
      <c r="C59" s="80"/>
      <c r="D59" s="80"/>
      <c r="E59" s="81"/>
      <c r="F59" s="132"/>
      <c r="G59" s="82"/>
      <c r="H59" s="82"/>
      <c r="I59" s="82"/>
      <c r="J59" s="82"/>
      <c r="K59" s="82"/>
      <c r="L59" s="82"/>
      <c r="M59" s="82"/>
      <c r="N59" s="82"/>
      <c r="O59" s="79">
        <f t="shared" si="2"/>
        <v>0</v>
      </c>
      <c r="P59" s="91">
        <f t="shared" si="3"/>
        <v>0</v>
      </c>
      <c r="Q59" s="104">
        <f t="shared" si="4"/>
        <v>0</v>
      </c>
      <c r="R59" s="105">
        <f t="shared" si="5"/>
        <v>0</v>
      </c>
      <c r="S59" s="107"/>
      <c r="T59" s="82"/>
      <c r="U59" s="82"/>
      <c r="V59" s="82"/>
      <c r="W59" s="82"/>
      <c r="X59" s="82"/>
      <c r="Y59" s="82"/>
      <c r="Z59" s="82"/>
      <c r="AA59" s="82"/>
      <c r="AB59" s="82"/>
      <c r="AC59" s="91" t="str">
        <f t="shared" si="6"/>
        <v/>
      </c>
      <c r="AD59" s="104" t="str">
        <f t="shared" si="7"/>
        <v/>
      </c>
      <c r="AE59" s="105" t="str">
        <f t="shared" si="8"/>
        <v/>
      </c>
      <c r="AF59" s="115"/>
      <c r="AG59" s="104" t="str">
        <f t="shared" si="9"/>
        <v/>
      </c>
      <c r="AH59" s="105" t="str">
        <f t="shared" si="10"/>
        <v/>
      </c>
      <c r="AI59" s="125" t="str">
        <f t="shared" si="11"/>
        <v/>
      </c>
      <c r="AJ59" s="126" t="str">
        <f t="shared" si="1"/>
        <v/>
      </c>
      <c r="AM59" s="329"/>
      <c r="AN59" s="329"/>
      <c r="AO59" s="329"/>
      <c r="AP59" s="329"/>
      <c r="AQ59" s="329"/>
      <c r="AR59" s="329"/>
      <c r="AS59" s="329"/>
      <c r="AT59" s="329"/>
      <c r="AU59" s="329"/>
      <c r="AV59" s="329"/>
      <c r="AW59" s="329">
        <f t="shared" si="0"/>
        <v>0</v>
      </c>
      <c r="AX59" s="19"/>
      <c r="AY59" s="19"/>
      <c r="AZ59" s="19"/>
      <c r="BA59" s="19"/>
      <c r="BB59" s="19"/>
      <c r="BC59" s="19"/>
      <c r="BD59" s="19"/>
    </row>
    <row r="60" spans="1:56" ht="18" hidden="1" customHeight="1">
      <c r="A60" s="29">
        <v>49</v>
      </c>
      <c r="B60" s="27">
        <f>'INPUT DATA'!B60</f>
        <v>0</v>
      </c>
      <c r="C60" s="80"/>
      <c r="D60" s="80"/>
      <c r="E60" s="81"/>
      <c r="F60" s="132"/>
      <c r="G60" s="82"/>
      <c r="H60" s="82"/>
      <c r="I60" s="82"/>
      <c r="J60" s="82"/>
      <c r="K60" s="82"/>
      <c r="L60" s="82"/>
      <c r="M60" s="82"/>
      <c r="N60" s="82"/>
      <c r="O60" s="79">
        <f t="shared" si="2"/>
        <v>0</v>
      </c>
      <c r="P60" s="91">
        <f t="shared" si="3"/>
        <v>0</v>
      </c>
      <c r="Q60" s="104">
        <f t="shared" si="4"/>
        <v>0</v>
      </c>
      <c r="R60" s="105">
        <f t="shared" si="5"/>
        <v>0</v>
      </c>
      <c r="S60" s="107"/>
      <c r="T60" s="82"/>
      <c r="U60" s="82"/>
      <c r="V60" s="82"/>
      <c r="W60" s="82"/>
      <c r="X60" s="82"/>
      <c r="Y60" s="82"/>
      <c r="Z60" s="82"/>
      <c r="AA60" s="82"/>
      <c r="AB60" s="82"/>
      <c r="AC60" s="91" t="str">
        <f t="shared" si="6"/>
        <v/>
      </c>
      <c r="AD60" s="104" t="str">
        <f t="shared" si="7"/>
        <v/>
      </c>
      <c r="AE60" s="105" t="str">
        <f t="shared" si="8"/>
        <v/>
      </c>
      <c r="AF60" s="115"/>
      <c r="AG60" s="104" t="str">
        <f t="shared" si="9"/>
        <v/>
      </c>
      <c r="AH60" s="105" t="str">
        <f t="shared" si="10"/>
        <v/>
      </c>
      <c r="AI60" s="125" t="str">
        <f t="shared" si="11"/>
        <v/>
      </c>
      <c r="AJ60" s="126" t="str">
        <f t="shared" si="1"/>
        <v/>
      </c>
      <c r="AM60" s="329"/>
      <c r="AN60" s="329"/>
      <c r="AO60" s="329"/>
      <c r="AP60" s="329"/>
      <c r="AQ60" s="329"/>
      <c r="AR60" s="329"/>
      <c r="AS60" s="329"/>
      <c r="AT60" s="329"/>
      <c r="AU60" s="329"/>
      <c r="AV60" s="329"/>
      <c r="AW60" s="329">
        <f t="shared" si="0"/>
        <v>0</v>
      </c>
      <c r="AX60" s="19"/>
      <c r="AY60" s="19"/>
      <c r="AZ60" s="19"/>
      <c r="BA60" s="19"/>
      <c r="BB60" s="19"/>
      <c r="BC60" s="19"/>
      <c r="BD60" s="19"/>
    </row>
    <row r="61" spans="1:56" ht="18" hidden="1" customHeight="1">
      <c r="A61" s="32">
        <v>50</v>
      </c>
      <c r="B61" s="62">
        <f>'INPUT DATA'!B61</f>
        <v>0</v>
      </c>
      <c r="C61" s="83"/>
      <c r="D61" s="83"/>
      <c r="E61" s="84"/>
      <c r="F61" s="145"/>
      <c r="G61" s="85"/>
      <c r="H61" s="85"/>
      <c r="I61" s="85"/>
      <c r="J61" s="85"/>
      <c r="K61" s="85"/>
      <c r="L61" s="85"/>
      <c r="M61" s="85"/>
      <c r="N61" s="85"/>
      <c r="O61" s="79">
        <f t="shared" si="2"/>
        <v>0</v>
      </c>
      <c r="P61" s="91">
        <f t="shared" si="3"/>
        <v>0</v>
      </c>
      <c r="Q61" s="104">
        <f t="shared" si="4"/>
        <v>0</v>
      </c>
      <c r="R61" s="105">
        <f t="shared" si="5"/>
        <v>0</v>
      </c>
      <c r="S61" s="108"/>
      <c r="T61" s="85"/>
      <c r="U61" s="85"/>
      <c r="V61" s="85"/>
      <c r="W61" s="85"/>
      <c r="X61" s="85"/>
      <c r="Y61" s="85"/>
      <c r="Z61" s="85"/>
      <c r="AA61" s="85"/>
      <c r="AB61" s="85"/>
      <c r="AC61" s="91" t="str">
        <f t="shared" si="6"/>
        <v/>
      </c>
      <c r="AD61" s="104" t="str">
        <f t="shared" si="7"/>
        <v/>
      </c>
      <c r="AE61" s="105" t="str">
        <f t="shared" si="8"/>
        <v/>
      </c>
      <c r="AF61" s="115"/>
      <c r="AG61" s="104" t="str">
        <f t="shared" si="9"/>
        <v/>
      </c>
      <c r="AH61" s="105" t="str">
        <f t="shared" si="10"/>
        <v/>
      </c>
      <c r="AI61" s="125" t="str">
        <f t="shared" si="11"/>
        <v/>
      </c>
      <c r="AJ61" s="126" t="str">
        <f t="shared" si="1"/>
        <v/>
      </c>
      <c r="AM61" s="329"/>
      <c r="AN61" s="329"/>
      <c r="AO61" s="329"/>
      <c r="AP61" s="329"/>
      <c r="AQ61" s="329"/>
      <c r="AR61" s="329"/>
      <c r="AS61" s="329"/>
      <c r="AT61" s="329"/>
      <c r="AU61" s="329"/>
      <c r="AV61" s="329"/>
      <c r="AW61" s="329">
        <f t="shared" si="0"/>
        <v>0</v>
      </c>
      <c r="AX61" s="19"/>
      <c r="AY61" s="19"/>
      <c r="AZ61" s="19"/>
      <c r="BA61" s="19"/>
      <c r="BB61" s="19"/>
      <c r="BC61" s="19"/>
      <c r="BD61" s="19"/>
    </row>
    <row r="62" spans="1:56" ht="18" customHeight="1" thickBot="1">
      <c r="A62" s="24"/>
      <c r="B62" s="357" t="s">
        <v>15</v>
      </c>
      <c r="C62" s="358"/>
      <c r="D62" s="358"/>
      <c r="E62" s="359"/>
      <c r="F62" s="146"/>
      <c r="G62" s="86"/>
      <c r="H62" s="86"/>
      <c r="I62" s="86"/>
      <c r="J62" s="86"/>
      <c r="K62" s="86"/>
      <c r="L62" s="86"/>
      <c r="M62" s="86"/>
      <c r="N62" s="86"/>
      <c r="O62" s="92"/>
      <c r="P62" s="93"/>
      <c r="Q62" s="93"/>
      <c r="R62" s="109"/>
      <c r="S62" s="86"/>
      <c r="T62" s="86"/>
      <c r="U62" s="86"/>
      <c r="V62" s="86"/>
      <c r="W62" s="86"/>
      <c r="X62" s="86"/>
      <c r="Y62" s="86"/>
      <c r="Z62" s="86"/>
      <c r="AA62" s="86"/>
      <c r="AB62" s="92"/>
      <c r="AC62" s="93"/>
      <c r="AD62" s="93"/>
      <c r="AE62" s="116"/>
      <c r="AF62" s="117"/>
      <c r="AG62" s="127"/>
      <c r="AH62" s="128"/>
      <c r="AI62" s="129"/>
      <c r="AJ62" s="130"/>
      <c r="AM62" s="329"/>
      <c r="AN62" s="329"/>
      <c r="AO62" s="329"/>
      <c r="AP62" s="329"/>
      <c r="AQ62" s="329"/>
      <c r="AR62" s="329"/>
      <c r="AS62" s="329"/>
      <c r="AT62" s="329"/>
      <c r="AU62" s="329"/>
      <c r="AV62" s="329"/>
      <c r="AW62" s="329">
        <f t="shared" si="0"/>
        <v>0</v>
      </c>
      <c r="AX62" s="19"/>
      <c r="AY62" s="19"/>
      <c r="AZ62" s="19"/>
      <c r="BA62" s="19"/>
      <c r="BB62" s="19"/>
      <c r="BC62" s="19"/>
      <c r="BD62" s="19"/>
    </row>
    <row r="63" spans="1:56" ht="18" customHeight="1">
      <c r="A63" s="26">
        <v>1</v>
      </c>
      <c r="B63" s="27" t="str">
        <f>'INPUT DATA'!B63</f>
        <v>ALIGADO, RIENAROSE TANGOLONG</v>
      </c>
      <c r="C63" s="77"/>
      <c r="D63" s="77"/>
      <c r="E63" s="78"/>
      <c r="F63" s="132">
        <v>11</v>
      </c>
      <c r="G63" s="82">
        <v>7</v>
      </c>
      <c r="H63" s="79">
        <v>7</v>
      </c>
      <c r="I63" s="79"/>
      <c r="J63" s="79"/>
      <c r="K63" s="79"/>
      <c r="L63" s="79">
        <v>2</v>
      </c>
      <c r="M63" s="79">
        <v>19</v>
      </c>
      <c r="N63" s="79"/>
      <c r="O63" s="79">
        <f t="shared" si="2"/>
        <v>19</v>
      </c>
      <c r="P63" s="91">
        <f t="shared" si="3"/>
        <v>65</v>
      </c>
      <c r="Q63" s="104">
        <f t="shared" si="4"/>
        <v>59.09</v>
      </c>
      <c r="R63" s="105">
        <f t="shared" si="5"/>
        <v>17.73</v>
      </c>
      <c r="S63" s="106">
        <v>35</v>
      </c>
      <c r="T63" s="79">
        <v>35</v>
      </c>
      <c r="U63" s="79"/>
      <c r="V63" s="79"/>
      <c r="W63" s="79"/>
      <c r="X63" s="79"/>
      <c r="Y63" s="79"/>
      <c r="Z63" s="79"/>
      <c r="AA63" s="79"/>
      <c r="AB63" s="79"/>
      <c r="AC63" s="91">
        <f t="shared" si="6"/>
        <v>70</v>
      </c>
      <c r="AD63" s="104">
        <f t="shared" si="7"/>
        <v>70</v>
      </c>
      <c r="AE63" s="105">
        <f t="shared" si="8"/>
        <v>35</v>
      </c>
      <c r="AF63" s="115">
        <v>40</v>
      </c>
      <c r="AG63" s="104">
        <f t="shared" si="9"/>
        <v>100</v>
      </c>
      <c r="AH63" s="105">
        <f t="shared" si="10"/>
        <v>20</v>
      </c>
      <c r="AI63" s="125">
        <f t="shared" si="11"/>
        <v>72.73</v>
      </c>
      <c r="AJ63" s="126">
        <f t="shared" si="1"/>
        <v>82</v>
      </c>
      <c r="AM63" s="329">
        <v>13</v>
      </c>
      <c r="AN63" s="329">
        <v>6</v>
      </c>
      <c r="AO63" s="329"/>
      <c r="AP63" s="329"/>
      <c r="AQ63" s="329"/>
      <c r="AR63" s="329"/>
      <c r="AS63" s="329"/>
      <c r="AT63" s="329"/>
      <c r="AU63" s="329"/>
      <c r="AV63" s="329"/>
      <c r="AW63" s="329">
        <f t="shared" si="0"/>
        <v>19</v>
      </c>
      <c r="AX63" s="19"/>
      <c r="AY63" s="19"/>
      <c r="AZ63" s="19"/>
      <c r="BA63" s="19"/>
      <c r="BB63" s="19"/>
      <c r="BC63" s="19"/>
      <c r="BD63" s="19"/>
    </row>
    <row r="64" spans="1:56" ht="18" customHeight="1">
      <c r="A64" s="29">
        <v>2</v>
      </c>
      <c r="B64" s="62" t="str">
        <f>'INPUT DATA'!B64</f>
        <v>ANTEGRA, ERYL THERESSE O.</v>
      </c>
      <c r="C64" s="80"/>
      <c r="D64" s="80"/>
      <c r="E64" s="81"/>
      <c r="F64" s="132">
        <v>7</v>
      </c>
      <c r="G64" s="82">
        <v>6</v>
      </c>
      <c r="H64" s="82">
        <v>14</v>
      </c>
      <c r="I64" s="82"/>
      <c r="J64" s="82"/>
      <c r="K64" s="82"/>
      <c r="L64" s="82">
        <v>3</v>
      </c>
      <c r="M64" s="82">
        <v>24</v>
      </c>
      <c r="N64" s="82"/>
      <c r="O64" s="79">
        <f t="shared" si="2"/>
        <v>8</v>
      </c>
      <c r="P64" s="91">
        <f t="shared" si="3"/>
        <v>62</v>
      </c>
      <c r="Q64" s="104">
        <f t="shared" si="4"/>
        <v>56.36</v>
      </c>
      <c r="R64" s="105">
        <f t="shared" si="5"/>
        <v>16.91</v>
      </c>
      <c r="S64" s="106">
        <v>40</v>
      </c>
      <c r="T64" s="79">
        <v>35</v>
      </c>
      <c r="U64" s="79"/>
      <c r="V64" s="79"/>
      <c r="W64" s="82"/>
      <c r="X64" s="82"/>
      <c r="Y64" s="82"/>
      <c r="Z64" s="82"/>
      <c r="AA64" s="82"/>
      <c r="AB64" s="82"/>
      <c r="AC64" s="91">
        <f t="shared" si="6"/>
        <v>75</v>
      </c>
      <c r="AD64" s="104">
        <f t="shared" si="7"/>
        <v>75</v>
      </c>
      <c r="AE64" s="105">
        <f t="shared" si="8"/>
        <v>37.5</v>
      </c>
      <c r="AF64" s="115">
        <v>40</v>
      </c>
      <c r="AG64" s="104">
        <f t="shared" si="9"/>
        <v>100</v>
      </c>
      <c r="AH64" s="105">
        <f t="shared" si="10"/>
        <v>20</v>
      </c>
      <c r="AI64" s="125">
        <f t="shared" si="11"/>
        <v>74.41</v>
      </c>
      <c r="AJ64" s="126">
        <f t="shared" si="1"/>
        <v>84</v>
      </c>
      <c r="AM64" s="329"/>
      <c r="AN64" s="329">
        <v>8</v>
      </c>
      <c r="AO64" s="329"/>
      <c r="AP64" s="329"/>
      <c r="AQ64" s="329"/>
      <c r="AR64" s="329"/>
      <c r="AS64" s="329"/>
      <c r="AT64" s="329"/>
      <c r="AU64" s="329"/>
      <c r="AV64" s="329"/>
      <c r="AW64" s="329">
        <f t="shared" si="0"/>
        <v>8</v>
      </c>
      <c r="AX64" s="19"/>
      <c r="AY64" s="19"/>
      <c r="AZ64" s="19"/>
      <c r="BA64" s="19"/>
      <c r="BB64" s="19"/>
      <c r="BC64" s="19"/>
      <c r="BD64" s="19"/>
    </row>
    <row r="65" spans="1:56" ht="18" customHeight="1">
      <c r="A65" s="29">
        <v>3</v>
      </c>
      <c r="B65" s="62" t="str">
        <f>'INPUT DATA'!B65</f>
        <v>ARCO, MARIALIN ORTIZ</v>
      </c>
      <c r="C65" s="80"/>
      <c r="D65" s="80"/>
      <c r="E65" s="81"/>
      <c r="F65" s="132">
        <v>4</v>
      </c>
      <c r="G65" s="82">
        <v>5</v>
      </c>
      <c r="H65" s="82">
        <v>4</v>
      </c>
      <c r="I65" s="82"/>
      <c r="J65" s="82"/>
      <c r="K65" s="82"/>
      <c r="L65" s="82">
        <v>3</v>
      </c>
      <c r="M65" s="82">
        <v>17</v>
      </c>
      <c r="N65" s="82"/>
      <c r="O65" s="79">
        <f t="shared" si="2"/>
        <v>19</v>
      </c>
      <c r="P65" s="91">
        <f t="shared" si="3"/>
        <v>52</v>
      </c>
      <c r="Q65" s="104">
        <f t="shared" si="4"/>
        <v>47.27</v>
      </c>
      <c r="R65" s="105">
        <f t="shared" si="5"/>
        <v>14.18</v>
      </c>
      <c r="S65" s="79">
        <v>35</v>
      </c>
      <c r="T65" s="79">
        <v>35</v>
      </c>
      <c r="U65" s="79"/>
      <c r="V65" s="79"/>
      <c r="W65" s="82"/>
      <c r="X65" s="82"/>
      <c r="Y65" s="82"/>
      <c r="Z65" s="82"/>
      <c r="AA65" s="82"/>
      <c r="AB65" s="82"/>
      <c r="AC65" s="91">
        <f t="shared" si="6"/>
        <v>70</v>
      </c>
      <c r="AD65" s="104">
        <f t="shared" si="7"/>
        <v>70</v>
      </c>
      <c r="AE65" s="105">
        <f t="shared" si="8"/>
        <v>35</v>
      </c>
      <c r="AF65" s="115">
        <v>40</v>
      </c>
      <c r="AG65" s="104">
        <f t="shared" si="9"/>
        <v>100</v>
      </c>
      <c r="AH65" s="105">
        <f t="shared" si="10"/>
        <v>20</v>
      </c>
      <c r="AI65" s="125">
        <f t="shared" si="11"/>
        <v>69.180000000000007</v>
      </c>
      <c r="AJ65" s="126">
        <f t="shared" si="1"/>
        <v>80</v>
      </c>
      <c r="AM65" s="329">
        <v>11</v>
      </c>
      <c r="AN65" s="329">
        <v>8</v>
      </c>
      <c r="AO65" s="329"/>
      <c r="AP65" s="329"/>
      <c r="AQ65" s="329"/>
      <c r="AR65" s="329"/>
      <c r="AS65" s="329"/>
      <c r="AT65" s="329"/>
      <c r="AU65" s="329"/>
      <c r="AV65" s="329"/>
      <c r="AW65" s="329">
        <f t="shared" si="0"/>
        <v>19</v>
      </c>
      <c r="AX65" s="19"/>
      <c r="AY65" s="19"/>
      <c r="AZ65" s="19"/>
      <c r="BA65" s="19"/>
      <c r="BB65" s="19"/>
      <c r="BC65" s="19"/>
      <c r="BD65" s="19"/>
    </row>
    <row r="66" spans="1:56" ht="18" customHeight="1">
      <c r="A66" s="29">
        <v>4</v>
      </c>
      <c r="B66" s="27" t="str">
        <f>'INPUT DATA'!B66</f>
        <v>BAUTISTA, MIGUELA JOSEPHINE JEMINO</v>
      </c>
      <c r="C66" s="80"/>
      <c r="D66" s="80"/>
      <c r="E66" s="81"/>
      <c r="F66" s="132">
        <v>7</v>
      </c>
      <c r="G66" s="82">
        <v>4</v>
      </c>
      <c r="H66" s="82">
        <v>11</v>
      </c>
      <c r="I66" s="82"/>
      <c r="J66" s="82"/>
      <c r="K66" s="82"/>
      <c r="L66" s="82">
        <v>2</v>
      </c>
      <c r="M66" s="82">
        <v>14</v>
      </c>
      <c r="N66" s="82"/>
      <c r="O66" s="79">
        <f t="shared" si="2"/>
        <v>8</v>
      </c>
      <c r="P66" s="91">
        <f t="shared" si="3"/>
        <v>46</v>
      </c>
      <c r="Q66" s="104">
        <f t="shared" si="4"/>
        <v>41.82</v>
      </c>
      <c r="R66" s="105">
        <f t="shared" si="5"/>
        <v>12.55</v>
      </c>
      <c r="S66" s="106">
        <v>25</v>
      </c>
      <c r="T66" s="79">
        <v>35</v>
      </c>
      <c r="U66" s="79"/>
      <c r="V66" s="79"/>
      <c r="W66" s="82"/>
      <c r="X66" s="82"/>
      <c r="Y66" s="82"/>
      <c r="Z66" s="82"/>
      <c r="AA66" s="82"/>
      <c r="AB66" s="82"/>
      <c r="AC66" s="91">
        <f t="shared" si="6"/>
        <v>60</v>
      </c>
      <c r="AD66" s="104">
        <f t="shared" si="7"/>
        <v>60</v>
      </c>
      <c r="AE66" s="105">
        <f t="shared" si="8"/>
        <v>30</v>
      </c>
      <c r="AF66" s="115">
        <v>40</v>
      </c>
      <c r="AG66" s="104">
        <f t="shared" si="9"/>
        <v>100</v>
      </c>
      <c r="AH66" s="105">
        <f t="shared" si="10"/>
        <v>20</v>
      </c>
      <c r="AI66" s="125">
        <f t="shared" si="11"/>
        <v>62.55</v>
      </c>
      <c r="AJ66" s="126">
        <f t="shared" si="1"/>
        <v>76</v>
      </c>
      <c r="AM66" s="329"/>
      <c r="AN66" s="329">
        <v>8</v>
      </c>
      <c r="AO66" s="329"/>
      <c r="AP66" s="329"/>
      <c r="AQ66" s="329"/>
      <c r="AR66" s="329"/>
      <c r="AS66" s="329"/>
      <c r="AT66" s="329"/>
      <c r="AU66" s="329"/>
      <c r="AV66" s="329"/>
      <c r="AW66" s="329">
        <f t="shared" si="0"/>
        <v>8</v>
      </c>
      <c r="AX66" s="19"/>
      <c r="AY66" s="19"/>
      <c r="AZ66" s="19"/>
      <c r="BA66" s="19"/>
      <c r="BB66" s="19"/>
      <c r="BC66" s="19"/>
      <c r="BD66" s="19"/>
    </row>
    <row r="67" spans="1:56" ht="18" customHeight="1">
      <c r="A67" s="29">
        <v>5</v>
      </c>
      <c r="B67" s="27" t="str">
        <f>'INPUT DATA'!B67</f>
        <v>BOISER, NHEL ROSE DIOLA</v>
      </c>
      <c r="C67" s="80"/>
      <c r="D67" s="80"/>
      <c r="E67" s="81"/>
      <c r="F67" s="132">
        <v>5</v>
      </c>
      <c r="G67" s="82">
        <v>5</v>
      </c>
      <c r="H67" s="82">
        <v>8</v>
      </c>
      <c r="I67" s="82"/>
      <c r="J67" s="82"/>
      <c r="K67" s="82"/>
      <c r="L67" s="82">
        <v>1</v>
      </c>
      <c r="M67" s="82">
        <v>10</v>
      </c>
      <c r="N67" s="82"/>
      <c r="O67" s="79">
        <f t="shared" si="2"/>
        <v>4</v>
      </c>
      <c r="P67" s="91">
        <f t="shared" si="3"/>
        <v>33</v>
      </c>
      <c r="Q67" s="104">
        <f t="shared" si="4"/>
        <v>30</v>
      </c>
      <c r="R67" s="105">
        <f t="shared" si="5"/>
        <v>9</v>
      </c>
      <c r="S67" s="106">
        <v>35</v>
      </c>
      <c r="T67" s="79">
        <v>35</v>
      </c>
      <c r="U67" s="79"/>
      <c r="V67" s="79"/>
      <c r="W67" s="82"/>
      <c r="X67" s="82"/>
      <c r="Y67" s="82"/>
      <c r="Z67" s="82"/>
      <c r="AA67" s="82"/>
      <c r="AB67" s="82"/>
      <c r="AC67" s="91">
        <f t="shared" si="6"/>
        <v>70</v>
      </c>
      <c r="AD67" s="104">
        <f t="shared" si="7"/>
        <v>70</v>
      </c>
      <c r="AE67" s="105">
        <f t="shared" si="8"/>
        <v>35</v>
      </c>
      <c r="AF67" s="115">
        <v>40</v>
      </c>
      <c r="AG67" s="104">
        <f t="shared" si="9"/>
        <v>100</v>
      </c>
      <c r="AH67" s="105">
        <f t="shared" si="10"/>
        <v>20</v>
      </c>
      <c r="AI67" s="125">
        <f t="shared" si="11"/>
        <v>64</v>
      </c>
      <c r="AJ67" s="126">
        <f t="shared" si="1"/>
        <v>77</v>
      </c>
      <c r="AM67" s="329"/>
      <c r="AN67" s="329">
        <v>4</v>
      </c>
      <c r="AO67" s="329"/>
      <c r="AP67" s="329"/>
      <c r="AQ67" s="329"/>
      <c r="AR67" s="329"/>
      <c r="AS67" s="329"/>
      <c r="AT67" s="329"/>
      <c r="AU67" s="329"/>
      <c r="AV67" s="329"/>
      <c r="AW67" s="329">
        <f t="shared" si="0"/>
        <v>4</v>
      </c>
      <c r="AX67" s="19"/>
      <c r="AY67" s="19"/>
      <c r="AZ67" s="19"/>
      <c r="BA67" s="19"/>
      <c r="BB67" s="19"/>
      <c r="BC67" s="19"/>
      <c r="BD67" s="19"/>
    </row>
    <row r="68" spans="1:56" ht="18" customHeight="1">
      <c r="A68" s="29">
        <v>6</v>
      </c>
      <c r="B68" s="62" t="str">
        <f>'INPUT DATA'!B68</f>
        <v>CALOPE, MARYJANE FLORES</v>
      </c>
      <c r="C68" s="80"/>
      <c r="D68" s="80"/>
      <c r="E68" s="81"/>
      <c r="F68" s="132">
        <v>6</v>
      </c>
      <c r="G68" s="82">
        <v>5</v>
      </c>
      <c r="H68" s="82">
        <v>5</v>
      </c>
      <c r="I68" s="82"/>
      <c r="J68" s="82"/>
      <c r="K68" s="82"/>
      <c r="L68" s="82">
        <v>3</v>
      </c>
      <c r="M68" s="82">
        <v>10</v>
      </c>
      <c r="N68" s="82"/>
      <c r="O68" s="79">
        <f t="shared" si="2"/>
        <v>13</v>
      </c>
      <c r="P68" s="91">
        <f t="shared" si="3"/>
        <v>42</v>
      </c>
      <c r="Q68" s="104">
        <f t="shared" si="4"/>
        <v>38.18</v>
      </c>
      <c r="R68" s="105">
        <f t="shared" si="5"/>
        <v>11.45</v>
      </c>
      <c r="S68" s="79">
        <v>25</v>
      </c>
      <c r="T68" s="79">
        <v>35</v>
      </c>
      <c r="U68" s="79"/>
      <c r="V68" s="79"/>
      <c r="W68" s="82"/>
      <c r="X68" s="82"/>
      <c r="Y68" s="82"/>
      <c r="Z68" s="82"/>
      <c r="AA68" s="82"/>
      <c r="AB68" s="82"/>
      <c r="AC68" s="91">
        <f t="shared" si="6"/>
        <v>60</v>
      </c>
      <c r="AD68" s="104">
        <f t="shared" si="7"/>
        <v>60</v>
      </c>
      <c r="AE68" s="105">
        <f t="shared" si="8"/>
        <v>30</v>
      </c>
      <c r="AF68" s="115">
        <v>40</v>
      </c>
      <c r="AG68" s="104">
        <f t="shared" si="9"/>
        <v>100</v>
      </c>
      <c r="AH68" s="105">
        <f t="shared" si="10"/>
        <v>20</v>
      </c>
      <c r="AI68" s="125">
        <f t="shared" si="11"/>
        <v>61.45</v>
      </c>
      <c r="AJ68" s="126">
        <f t="shared" si="1"/>
        <v>75</v>
      </c>
      <c r="AM68" s="329">
        <v>9</v>
      </c>
      <c r="AN68" s="329">
        <v>4</v>
      </c>
      <c r="AO68" s="329"/>
      <c r="AP68" s="329"/>
      <c r="AQ68" s="329"/>
      <c r="AR68" s="329"/>
      <c r="AS68" s="329"/>
      <c r="AT68" s="329"/>
      <c r="AU68" s="329"/>
      <c r="AV68" s="329"/>
      <c r="AW68" s="329">
        <f t="shared" si="0"/>
        <v>13</v>
      </c>
      <c r="AX68" s="19"/>
      <c r="AY68" s="19"/>
      <c r="AZ68" s="19"/>
      <c r="BA68" s="19"/>
      <c r="BB68" s="19"/>
      <c r="BC68" s="19"/>
      <c r="BD68" s="19"/>
    </row>
    <row r="69" spans="1:56" ht="18" customHeight="1">
      <c r="A69" s="29">
        <v>7</v>
      </c>
      <c r="B69" s="62" t="str">
        <f>'INPUT DATA'!B69</f>
        <v>CAÑON, MARIAN NIZA VOCAL</v>
      </c>
      <c r="C69" s="80"/>
      <c r="D69" s="80"/>
      <c r="E69" s="81"/>
      <c r="F69" s="132">
        <v>12</v>
      </c>
      <c r="G69" s="82">
        <v>12</v>
      </c>
      <c r="H69" s="82">
        <v>20</v>
      </c>
      <c r="I69" s="82"/>
      <c r="J69" s="82"/>
      <c r="K69" s="82"/>
      <c r="L69" s="82">
        <v>4</v>
      </c>
      <c r="M69" s="82">
        <v>24</v>
      </c>
      <c r="N69" s="82"/>
      <c r="O69" s="79">
        <f t="shared" si="2"/>
        <v>10</v>
      </c>
      <c r="P69" s="91">
        <f t="shared" si="3"/>
        <v>82</v>
      </c>
      <c r="Q69" s="104">
        <f t="shared" si="4"/>
        <v>74.55</v>
      </c>
      <c r="R69" s="105">
        <f t="shared" si="5"/>
        <v>22.37</v>
      </c>
      <c r="S69" s="106">
        <v>40</v>
      </c>
      <c r="T69" s="79">
        <v>35</v>
      </c>
      <c r="U69" s="79"/>
      <c r="V69" s="79"/>
      <c r="W69" s="82"/>
      <c r="X69" s="82"/>
      <c r="Y69" s="82"/>
      <c r="Z69" s="82"/>
      <c r="AA69" s="82"/>
      <c r="AB69" s="82">
        <v>10</v>
      </c>
      <c r="AC69" s="91">
        <f t="shared" si="6"/>
        <v>85</v>
      </c>
      <c r="AD69" s="104">
        <f t="shared" si="7"/>
        <v>85</v>
      </c>
      <c r="AE69" s="105">
        <f t="shared" si="8"/>
        <v>42.5</v>
      </c>
      <c r="AF69" s="115">
        <v>40</v>
      </c>
      <c r="AG69" s="104">
        <f t="shared" si="9"/>
        <v>100</v>
      </c>
      <c r="AH69" s="105">
        <f t="shared" si="10"/>
        <v>20</v>
      </c>
      <c r="AI69" s="125">
        <f t="shared" si="11"/>
        <v>84.87</v>
      </c>
      <c r="AJ69" s="126">
        <f t="shared" si="1"/>
        <v>90</v>
      </c>
      <c r="AM69" s="329"/>
      <c r="AN69" s="329">
        <v>10</v>
      </c>
      <c r="AO69" s="329"/>
      <c r="AP69" s="329"/>
      <c r="AQ69" s="329"/>
      <c r="AR69" s="329"/>
      <c r="AS69" s="329"/>
      <c r="AT69" s="329"/>
      <c r="AU69" s="329"/>
      <c r="AV69" s="329"/>
      <c r="AW69" s="329">
        <f t="shared" si="0"/>
        <v>10</v>
      </c>
      <c r="AX69" s="19"/>
      <c r="AY69" s="19"/>
      <c r="AZ69" s="19"/>
      <c r="BA69" s="19"/>
      <c r="BB69" s="19"/>
      <c r="BC69" s="19"/>
      <c r="BD69" s="19"/>
    </row>
    <row r="70" spans="1:56" ht="18" customHeight="1">
      <c r="A70" s="29">
        <v>8</v>
      </c>
      <c r="B70" s="27" t="str">
        <f>'INPUT DATA'!B70</f>
        <v>DALANGIN, SANDELYN RIN</v>
      </c>
      <c r="C70" s="80"/>
      <c r="D70" s="80"/>
      <c r="E70" s="81"/>
      <c r="F70" s="132">
        <v>6</v>
      </c>
      <c r="G70" s="82">
        <v>8</v>
      </c>
      <c r="H70" s="82">
        <v>7</v>
      </c>
      <c r="I70" s="82"/>
      <c r="J70" s="82"/>
      <c r="K70" s="82"/>
      <c r="L70" s="82">
        <v>3</v>
      </c>
      <c r="M70" s="82">
        <v>13</v>
      </c>
      <c r="N70" s="82"/>
      <c r="O70" s="79">
        <f t="shared" si="2"/>
        <v>2</v>
      </c>
      <c r="P70" s="91">
        <f t="shared" si="3"/>
        <v>39</v>
      </c>
      <c r="Q70" s="104">
        <f t="shared" si="4"/>
        <v>35.450000000000003</v>
      </c>
      <c r="R70" s="105">
        <f t="shared" si="5"/>
        <v>10.64</v>
      </c>
      <c r="S70" s="106">
        <v>40</v>
      </c>
      <c r="T70" s="79">
        <v>35</v>
      </c>
      <c r="U70" s="79"/>
      <c r="V70" s="79"/>
      <c r="W70" s="82"/>
      <c r="X70" s="82"/>
      <c r="Y70" s="82"/>
      <c r="Z70" s="82"/>
      <c r="AA70" s="82"/>
      <c r="AB70" s="82"/>
      <c r="AC70" s="91">
        <f t="shared" si="6"/>
        <v>75</v>
      </c>
      <c r="AD70" s="104">
        <f t="shared" si="7"/>
        <v>75</v>
      </c>
      <c r="AE70" s="105">
        <f t="shared" si="8"/>
        <v>37.5</v>
      </c>
      <c r="AF70" s="115">
        <v>40</v>
      </c>
      <c r="AG70" s="104">
        <f t="shared" si="9"/>
        <v>100</v>
      </c>
      <c r="AH70" s="105">
        <f t="shared" si="10"/>
        <v>20</v>
      </c>
      <c r="AI70" s="125">
        <f t="shared" si="11"/>
        <v>68.14</v>
      </c>
      <c r="AJ70" s="126">
        <f t="shared" si="1"/>
        <v>80</v>
      </c>
      <c r="AM70" s="329"/>
      <c r="AN70" s="329">
        <v>2</v>
      </c>
      <c r="AO70" s="329"/>
      <c r="AP70" s="329"/>
      <c r="AQ70" s="329"/>
      <c r="AR70" s="329"/>
      <c r="AS70" s="329"/>
      <c r="AT70" s="329"/>
      <c r="AU70" s="329"/>
      <c r="AV70" s="329"/>
      <c r="AW70" s="329">
        <f t="shared" si="0"/>
        <v>2</v>
      </c>
      <c r="AX70" s="19"/>
      <c r="AY70" s="19"/>
      <c r="AZ70" s="19"/>
      <c r="BA70" s="19"/>
      <c r="BB70" s="19"/>
      <c r="BC70" s="19"/>
      <c r="BD70" s="19"/>
    </row>
    <row r="71" spans="1:56" ht="18" customHeight="1">
      <c r="A71" s="29">
        <v>9</v>
      </c>
      <c r="B71" s="27" t="str">
        <f>'INPUT DATA'!B71</f>
        <v>DE ASIS, CHISLEY CHARICE BAÑEZ</v>
      </c>
      <c r="C71" s="80"/>
      <c r="D71" s="80"/>
      <c r="E71" s="81"/>
      <c r="F71" s="132">
        <v>11</v>
      </c>
      <c r="G71" s="82">
        <v>11</v>
      </c>
      <c r="H71" s="82">
        <v>13</v>
      </c>
      <c r="I71" s="82"/>
      <c r="J71" s="82"/>
      <c r="K71" s="82"/>
      <c r="L71" s="82">
        <v>5</v>
      </c>
      <c r="M71" s="82">
        <v>13</v>
      </c>
      <c r="N71" s="82"/>
      <c r="O71" s="79">
        <f t="shared" si="2"/>
        <v>22</v>
      </c>
      <c r="P71" s="91">
        <f t="shared" si="3"/>
        <v>75</v>
      </c>
      <c r="Q71" s="104">
        <f t="shared" si="4"/>
        <v>68.180000000000007</v>
      </c>
      <c r="R71" s="105">
        <f t="shared" si="5"/>
        <v>20.45</v>
      </c>
      <c r="S71" s="106">
        <v>45</v>
      </c>
      <c r="T71" s="79">
        <v>35</v>
      </c>
      <c r="U71" s="79"/>
      <c r="V71" s="79"/>
      <c r="W71" s="82"/>
      <c r="X71" s="82"/>
      <c r="Y71" s="82"/>
      <c r="Z71" s="82"/>
      <c r="AA71" s="82"/>
      <c r="AB71" s="82"/>
      <c r="AC71" s="91">
        <f t="shared" si="6"/>
        <v>80</v>
      </c>
      <c r="AD71" s="104">
        <f t="shared" si="7"/>
        <v>80</v>
      </c>
      <c r="AE71" s="105">
        <f t="shared" si="8"/>
        <v>40</v>
      </c>
      <c r="AF71" s="115">
        <v>40</v>
      </c>
      <c r="AG71" s="104">
        <f t="shared" si="9"/>
        <v>100</v>
      </c>
      <c r="AH71" s="105">
        <f t="shared" si="10"/>
        <v>20</v>
      </c>
      <c r="AI71" s="125">
        <f t="shared" si="11"/>
        <v>80.45</v>
      </c>
      <c r="AJ71" s="126">
        <f t="shared" si="1"/>
        <v>87</v>
      </c>
      <c r="AM71" s="329">
        <v>12</v>
      </c>
      <c r="AN71" s="329">
        <v>10</v>
      </c>
      <c r="AO71" s="329"/>
      <c r="AP71" s="329"/>
      <c r="AQ71" s="329"/>
      <c r="AR71" s="329"/>
      <c r="AS71" s="329"/>
      <c r="AT71" s="329"/>
      <c r="AU71" s="329"/>
      <c r="AV71" s="329"/>
      <c r="AW71" s="329">
        <f t="shared" si="0"/>
        <v>22</v>
      </c>
      <c r="AX71" s="19"/>
      <c r="AY71" s="19"/>
      <c r="AZ71" s="19"/>
      <c r="BA71" s="19"/>
      <c r="BB71" s="19"/>
      <c r="BC71" s="19"/>
      <c r="BD71" s="19"/>
    </row>
    <row r="72" spans="1:56" ht="18" customHeight="1">
      <c r="A72" s="29">
        <v>10</v>
      </c>
      <c r="B72" s="62" t="str">
        <f>'INPUT DATA'!B72</f>
        <v>DELOS SANTOS, NOVIE MAE L.</v>
      </c>
      <c r="C72" s="80"/>
      <c r="D72" s="80"/>
      <c r="E72" s="81"/>
      <c r="F72" s="132">
        <v>6</v>
      </c>
      <c r="G72" s="82">
        <v>9</v>
      </c>
      <c r="H72" s="82">
        <v>15</v>
      </c>
      <c r="I72" s="82"/>
      <c r="J72" s="82"/>
      <c r="K72" s="82"/>
      <c r="L72" s="82">
        <v>2</v>
      </c>
      <c r="M72" s="82">
        <v>20</v>
      </c>
      <c r="N72" s="82"/>
      <c r="O72" s="79">
        <f t="shared" si="2"/>
        <v>4</v>
      </c>
      <c r="P72" s="91">
        <f t="shared" si="3"/>
        <v>56</v>
      </c>
      <c r="Q72" s="104">
        <f t="shared" si="4"/>
        <v>50.91</v>
      </c>
      <c r="R72" s="105">
        <f t="shared" si="5"/>
        <v>15.27</v>
      </c>
      <c r="S72" s="106">
        <v>30</v>
      </c>
      <c r="T72" s="79">
        <v>35</v>
      </c>
      <c r="U72" s="79"/>
      <c r="V72" s="79"/>
      <c r="W72" s="82"/>
      <c r="X72" s="82"/>
      <c r="Y72" s="82"/>
      <c r="Z72" s="82"/>
      <c r="AA72" s="82"/>
      <c r="AB72" s="82"/>
      <c r="AC72" s="91">
        <f t="shared" si="6"/>
        <v>65</v>
      </c>
      <c r="AD72" s="104">
        <f t="shared" si="7"/>
        <v>65</v>
      </c>
      <c r="AE72" s="105">
        <f t="shared" si="8"/>
        <v>32.5</v>
      </c>
      <c r="AF72" s="115">
        <v>40</v>
      </c>
      <c r="AG72" s="104">
        <f t="shared" si="9"/>
        <v>100</v>
      </c>
      <c r="AH72" s="105">
        <f t="shared" si="10"/>
        <v>20</v>
      </c>
      <c r="AI72" s="125">
        <f t="shared" si="11"/>
        <v>67.77</v>
      </c>
      <c r="AJ72" s="126">
        <f t="shared" si="1"/>
        <v>79</v>
      </c>
      <c r="AM72" s="329"/>
      <c r="AN72" s="329">
        <v>4</v>
      </c>
      <c r="AO72" s="329"/>
      <c r="AP72" s="329"/>
      <c r="AQ72" s="329"/>
      <c r="AR72" s="329"/>
      <c r="AS72" s="329"/>
      <c r="AT72" s="329"/>
      <c r="AU72" s="329"/>
      <c r="AV72" s="329"/>
      <c r="AW72" s="329">
        <f t="shared" si="0"/>
        <v>4</v>
      </c>
      <c r="AX72" s="19"/>
      <c r="AY72" s="19"/>
      <c r="AZ72" s="19"/>
      <c r="BA72" s="19"/>
      <c r="BB72" s="19"/>
      <c r="BC72" s="19"/>
      <c r="BD72" s="19"/>
    </row>
    <row r="73" spans="1:56" ht="18" customHeight="1">
      <c r="A73" s="29">
        <v>11</v>
      </c>
      <c r="B73" s="62" t="str">
        <f>'INPUT DATA'!B73</f>
        <v>DOMINGUEZ, RHIONA BATESTIL</v>
      </c>
      <c r="C73" s="80"/>
      <c r="D73" s="80"/>
      <c r="E73" s="81"/>
      <c r="F73" s="132">
        <v>11</v>
      </c>
      <c r="G73" s="82">
        <v>10</v>
      </c>
      <c r="H73" s="82">
        <v>9</v>
      </c>
      <c r="I73" s="82"/>
      <c r="J73" s="82"/>
      <c r="K73" s="82"/>
      <c r="L73" s="82">
        <v>5</v>
      </c>
      <c r="M73" s="82"/>
      <c r="N73" s="82"/>
      <c r="O73" s="79">
        <f t="shared" si="2"/>
        <v>7</v>
      </c>
      <c r="P73" s="91">
        <f t="shared" si="3"/>
        <v>42</v>
      </c>
      <c r="Q73" s="104">
        <f t="shared" si="4"/>
        <v>38.18</v>
      </c>
      <c r="R73" s="105">
        <f t="shared" si="5"/>
        <v>11.45</v>
      </c>
      <c r="S73" s="106">
        <v>40</v>
      </c>
      <c r="T73" s="79">
        <v>35</v>
      </c>
      <c r="U73" s="79"/>
      <c r="V73" s="79"/>
      <c r="W73" s="82"/>
      <c r="X73" s="82"/>
      <c r="Y73" s="82"/>
      <c r="Z73" s="82"/>
      <c r="AA73" s="82"/>
      <c r="AB73" s="82"/>
      <c r="AC73" s="91">
        <f t="shared" si="6"/>
        <v>75</v>
      </c>
      <c r="AD73" s="104">
        <f t="shared" si="7"/>
        <v>75</v>
      </c>
      <c r="AE73" s="105">
        <f t="shared" si="8"/>
        <v>37.5</v>
      </c>
      <c r="AF73" s="115">
        <v>40</v>
      </c>
      <c r="AG73" s="104">
        <f t="shared" si="9"/>
        <v>100</v>
      </c>
      <c r="AH73" s="105">
        <f t="shared" si="10"/>
        <v>20</v>
      </c>
      <c r="AI73" s="125">
        <f t="shared" si="11"/>
        <v>68.95</v>
      </c>
      <c r="AJ73" s="126">
        <f t="shared" si="1"/>
        <v>80</v>
      </c>
      <c r="AM73" s="329"/>
      <c r="AN73" s="329">
        <v>7</v>
      </c>
      <c r="AO73" s="329"/>
      <c r="AP73" s="329"/>
      <c r="AQ73" s="329"/>
      <c r="AR73" s="329"/>
      <c r="AS73" s="329"/>
      <c r="AT73" s="329"/>
      <c r="AU73" s="329"/>
      <c r="AV73" s="329"/>
      <c r="AW73" s="329">
        <f t="shared" si="0"/>
        <v>7</v>
      </c>
      <c r="AX73" s="19"/>
      <c r="AY73" s="19"/>
      <c r="AZ73" s="19"/>
      <c r="BA73" s="19"/>
      <c r="BB73" s="19"/>
      <c r="BC73" s="19"/>
      <c r="BD73" s="19"/>
    </row>
    <row r="74" spans="1:56" ht="18" customHeight="1">
      <c r="A74" s="29">
        <v>12</v>
      </c>
      <c r="B74" s="27" t="str">
        <f>'INPUT DATA'!B74</f>
        <v>EWAY, EDELYN GONZALES</v>
      </c>
      <c r="C74" s="80"/>
      <c r="D74" s="80"/>
      <c r="E74" s="81"/>
      <c r="F74" s="132">
        <v>6</v>
      </c>
      <c r="G74" s="82">
        <v>8</v>
      </c>
      <c r="H74" s="82">
        <v>8</v>
      </c>
      <c r="I74" s="82"/>
      <c r="J74" s="82"/>
      <c r="K74" s="82"/>
      <c r="L74" s="82">
        <v>2</v>
      </c>
      <c r="M74" s="82">
        <v>5</v>
      </c>
      <c r="N74" s="82"/>
      <c r="O74" s="79">
        <f t="shared" si="2"/>
        <v>16</v>
      </c>
      <c r="P74" s="91">
        <f t="shared" si="3"/>
        <v>45</v>
      </c>
      <c r="Q74" s="104">
        <f t="shared" si="4"/>
        <v>40.909999999999997</v>
      </c>
      <c r="R74" s="105">
        <f t="shared" si="5"/>
        <v>12.27</v>
      </c>
      <c r="S74" s="106">
        <v>35</v>
      </c>
      <c r="T74" s="79">
        <v>35</v>
      </c>
      <c r="U74" s="79"/>
      <c r="V74" s="79"/>
      <c r="W74" s="82"/>
      <c r="X74" s="82"/>
      <c r="Y74" s="82"/>
      <c r="Z74" s="82"/>
      <c r="AA74" s="82"/>
      <c r="AB74" s="82"/>
      <c r="AC74" s="91">
        <f t="shared" si="6"/>
        <v>70</v>
      </c>
      <c r="AD74" s="104">
        <f t="shared" si="7"/>
        <v>70</v>
      </c>
      <c r="AE74" s="105">
        <f t="shared" si="8"/>
        <v>35</v>
      </c>
      <c r="AF74" s="115">
        <v>40</v>
      </c>
      <c r="AG74" s="104">
        <f t="shared" si="9"/>
        <v>100</v>
      </c>
      <c r="AH74" s="105">
        <f t="shared" si="10"/>
        <v>20</v>
      </c>
      <c r="AI74" s="125">
        <f t="shared" si="11"/>
        <v>67.27</v>
      </c>
      <c r="AJ74" s="126">
        <f t="shared" si="1"/>
        <v>79</v>
      </c>
      <c r="AM74" s="329">
        <v>7</v>
      </c>
      <c r="AN74" s="329">
        <v>9</v>
      </c>
      <c r="AO74" s="329"/>
      <c r="AP74" s="329"/>
      <c r="AQ74" s="329"/>
      <c r="AR74" s="329"/>
      <c r="AS74" s="329"/>
      <c r="AT74" s="329"/>
      <c r="AU74" s="329"/>
      <c r="AV74" s="329"/>
      <c r="AW74" s="329">
        <f t="shared" si="0"/>
        <v>16</v>
      </c>
      <c r="AX74" s="19"/>
      <c r="AY74" s="19"/>
      <c r="AZ74" s="19"/>
      <c r="BA74" s="19"/>
      <c r="BB74" s="19"/>
      <c r="BC74" s="19"/>
      <c r="BD74" s="19"/>
    </row>
    <row r="75" spans="1:56" ht="18" customHeight="1">
      <c r="A75" s="29">
        <v>13</v>
      </c>
      <c r="B75" s="27" t="str">
        <f>'INPUT DATA'!B75</f>
        <v>FERRER, TRESHA MAE ROJAS</v>
      </c>
      <c r="C75" s="80"/>
      <c r="D75" s="80"/>
      <c r="E75" s="81"/>
      <c r="F75" s="132">
        <v>2</v>
      </c>
      <c r="G75" s="82">
        <v>9</v>
      </c>
      <c r="H75" s="82">
        <v>8</v>
      </c>
      <c r="I75" s="82"/>
      <c r="J75" s="82"/>
      <c r="K75" s="82"/>
      <c r="L75" s="82">
        <v>3</v>
      </c>
      <c r="M75" s="82">
        <v>0</v>
      </c>
      <c r="N75" s="82"/>
      <c r="O75" s="79">
        <f t="shared" si="2"/>
        <v>19</v>
      </c>
      <c r="P75" s="91">
        <f t="shared" si="3"/>
        <v>41</v>
      </c>
      <c r="Q75" s="104">
        <f t="shared" si="4"/>
        <v>37.270000000000003</v>
      </c>
      <c r="R75" s="105">
        <f t="shared" si="5"/>
        <v>11.18</v>
      </c>
      <c r="S75" s="106">
        <v>40</v>
      </c>
      <c r="T75" s="79">
        <v>35</v>
      </c>
      <c r="U75" s="79"/>
      <c r="V75" s="79"/>
      <c r="W75" s="82"/>
      <c r="X75" s="82"/>
      <c r="Y75" s="82"/>
      <c r="Z75" s="82"/>
      <c r="AA75" s="82"/>
      <c r="AB75" s="82"/>
      <c r="AC75" s="91">
        <f t="shared" si="6"/>
        <v>75</v>
      </c>
      <c r="AD75" s="104">
        <f t="shared" si="7"/>
        <v>75</v>
      </c>
      <c r="AE75" s="105">
        <f t="shared" si="8"/>
        <v>37.5</v>
      </c>
      <c r="AF75" s="115">
        <v>40</v>
      </c>
      <c r="AG75" s="104">
        <f t="shared" si="9"/>
        <v>100</v>
      </c>
      <c r="AH75" s="105">
        <f t="shared" si="10"/>
        <v>20</v>
      </c>
      <c r="AI75" s="125">
        <f t="shared" si="11"/>
        <v>68.680000000000007</v>
      </c>
      <c r="AJ75" s="126">
        <f t="shared" si="1"/>
        <v>80</v>
      </c>
      <c r="AM75" s="329">
        <v>10</v>
      </c>
      <c r="AN75" s="329">
        <v>9</v>
      </c>
      <c r="AO75" s="329"/>
      <c r="AP75" s="329"/>
      <c r="AQ75" s="329"/>
      <c r="AR75" s="329"/>
      <c r="AS75" s="329"/>
      <c r="AT75" s="329"/>
      <c r="AU75" s="329"/>
      <c r="AV75" s="329"/>
      <c r="AW75" s="329">
        <f t="shared" ref="AW75:AW81" si="12">SUM(AM75:AV75)</f>
        <v>19</v>
      </c>
      <c r="AX75" s="19"/>
      <c r="AY75" s="19"/>
      <c r="AZ75" s="19"/>
      <c r="BA75" s="19"/>
      <c r="BB75" s="19"/>
      <c r="BC75" s="19"/>
      <c r="BD75" s="19"/>
    </row>
    <row r="76" spans="1:56" ht="18" customHeight="1">
      <c r="A76" s="29">
        <v>14</v>
      </c>
      <c r="B76" s="62" t="str">
        <f>'INPUT DATA'!B76</f>
        <v>MACASOCOL, JESICA AMADO</v>
      </c>
      <c r="C76" s="80"/>
      <c r="D76" s="80"/>
      <c r="E76" s="81"/>
      <c r="F76" s="132">
        <v>5</v>
      </c>
      <c r="G76" s="82">
        <v>12</v>
      </c>
      <c r="H76" s="82">
        <v>13</v>
      </c>
      <c r="I76" s="82"/>
      <c r="J76" s="82"/>
      <c r="K76" s="82"/>
      <c r="L76" s="82">
        <v>3</v>
      </c>
      <c r="M76" s="82">
        <v>10</v>
      </c>
      <c r="N76" s="82"/>
      <c r="O76" s="79">
        <f t="shared" si="2"/>
        <v>22</v>
      </c>
      <c r="P76" s="91">
        <f t="shared" si="3"/>
        <v>65</v>
      </c>
      <c r="Q76" s="104">
        <f t="shared" si="4"/>
        <v>59.09</v>
      </c>
      <c r="R76" s="105">
        <f t="shared" si="5"/>
        <v>17.73</v>
      </c>
      <c r="S76" s="106">
        <v>35</v>
      </c>
      <c r="T76" s="79">
        <v>35</v>
      </c>
      <c r="U76" s="79"/>
      <c r="V76" s="79"/>
      <c r="W76" s="82"/>
      <c r="X76" s="82"/>
      <c r="Y76" s="82"/>
      <c r="Z76" s="82"/>
      <c r="AA76" s="82"/>
      <c r="AB76" s="82"/>
      <c r="AC76" s="91">
        <f t="shared" si="6"/>
        <v>70</v>
      </c>
      <c r="AD76" s="104">
        <f t="shared" si="7"/>
        <v>70</v>
      </c>
      <c r="AE76" s="105">
        <f t="shared" si="8"/>
        <v>35</v>
      </c>
      <c r="AF76" s="115">
        <v>40</v>
      </c>
      <c r="AG76" s="104">
        <f t="shared" si="9"/>
        <v>100</v>
      </c>
      <c r="AH76" s="105">
        <f t="shared" si="10"/>
        <v>20</v>
      </c>
      <c r="AI76" s="125">
        <f t="shared" si="11"/>
        <v>72.73</v>
      </c>
      <c r="AJ76" s="126">
        <f t="shared" ref="AJ76:AJ112" si="13">IF(ISERROR(IF($AF76="","",VLOOKUP(AI76,TRANSMUTATION_TABLE,4,TRUE))),"",IF($AF76="","",VLOOKUP(AI76,TRANSMUTATION_TABLE,4,TRUE)))</f>
        <v>82</v>
      </c>
      <c r="AM76" s="329">
        <v>13</v>
      </c>
      <c r="AN76" s="329">
        <v>9</v>
      </c>
      <c r="AO76" s="329"/>
      <c r="AP76" s="329"/>
      <c r="AQ76" s="329"/>
      <c r="AR76" s="329"/>
      <c r="AS76" s="329"/>
      <c r="AT76" s="329"/>
      <c r="AU76" s="329"/>
      <c r="AV76" s="329"/>
      <c r="AW76" s="329">
        <f t="shared" si="12"/>
        <v>22</v>
      </c>
      <c r="AX76" s="19"/>
      <c r="AY76" s="19"/>
      <c r="AZ76" s="19"/>
      <c r="BA76" s="19"/>
      <c r="BB76" s="19"/>
      <c r="BC76" s="19"/>
      <c r="BD76" s="19"/>
    </row>
    <row r="77" spans="1:56" ht="18" customHeight="1">
      <c r="A77" s="29">
        <v>15</v>
      </c>
      <c r="B77" s="62" t="str">
        <f>'INPUT DATA'!B77</f>
        <v>OMBOY, FHER JULIA YVETTE NGOHO</v>
      </c>
      <c r="C77" s="80"/>
      <c r="D77" s="80"/>
      <c r="E77" s="81"/>
      <c r="F77" s="132">
        <v>7</v>
      </c>
      <c r="G77" s="82">
        <v>12</v>
      </c>
      <c r="H77" s="82">
        <v>12</v>
      </c>
      <c r="I77" s="82"/>
      <c r="J77" s="82"/>
      <c r="K77" s="82"/>
      <c r="L77" s="82">
        <v>5</v>
      </c>
      <c r="M77" s="82">
        <v>8</v>
      </c>
      <c r="N77" s="82"/>
      <c r="O77" s="79">
        <f t="shared" ref="O77:O83" si="14">AW77</f>
        <v>8</v>
      </c>
      <c r="P77" s="91">
        <f t="shared" ref="P77:P112" si="15">IF(COUNT($F77:$O77)=0,"",SUM($F77:$O77))</f>
        <v>52</v>
      </c>
      <c r="Q77" s="104">
        <f t="shared" ref="Q77:Q112" si="16">IF(ISERROR(IF($P77="","",ROUND(($P77/$P$10)*$Q$10,2))),"",IF($P77="","",ROUND(($P77/$P$10)*$Q$10,2)))</f>
        <v>47.27</v>
      </c>
      <c r="R77" s="105">
        <f t="shared" ref="R77:R112" si="17">IF($Q77="","",ROUND($Q77*$R$10,2))</f>
        <v>14.18</v>
      </c>
      <c r="S77" s="106">
        <v>30</v>
      </c>
      <c r="T77" s="79">
        <v>35</v>
      </c>
      <c r="U77" s="79"/>
      <c r="V77" s="79"/>
      <c r="W77" s="82"/>
      <c r="X77" s="82"/>
      <c r="Y77" s="82"/>
      <c r="Z77" s="82"/>
      <c r="AA77" s="82"/>
      <c r="AB77" s="82"/>
      <c r="AC77" s="91">
        <f t="shared" ref="AC77:AC112" si="18">IF(COUNT($S77:$AB77)=0,"",SUM($S77:$AB77))</f>
        <v>65</v>
      </c>
      <c r="AD77" s="104">
        <f t="shared" ref="AD77:AD112" si="19">IF(ISERROR(IF($AC77="","",ROUND(($AC77/$AC$10)*$AD$10,2))),"",IF($AC77="","",ROUND(($AC77/$AC$10)*$AD$10,2)))</f>
        <v>65</v>
      </c>
      <c r="AE77" s="105">
        <f t="shared" ref="AE77:AE112" si="20">IF($AD77="","",ROUND($AD77*$AE$10,2))</f>
        <v>32.5</v>
      </c>
      <c r="AF77" s="115">
        <v>40</v>
      </c>
      <c r="AG77" s="104">
        <f t="shared" ref="AG77:AG112" si="21">IF(ISERROR(IF($AF77="","",ROUND(($AF77/$AF$10)*$AG$10,2))),"",IF($AF77="","",ROUND(($AF77/$AF$10)*$AG$10,2)))</f>
        <v>100</v>
      </c>
      <c r="AH77" s="105">
        <f t="shared" ref="AH77:AH112" si="22">IF($AG77="","",ROUND($AG77*$AH$10,2))</f>
        <v>20</v>
      </c>
      <c r="AI77" s="125">
        <f t="shared" ref="AI77:AI112" si="23">IF(ISERROR(IF($AF77="","",ROUND(SUM($R77,$AE77,$AH77),2))),"",IF($AF77="","",ROUND(SUM($R77,$AE77,$AH77),2)))</f>
        <v>66.680000000000007</v>
      </c>
      <c r="AJ77" s="126">
        <f t="shared" si="13"/>
        <v>79</v>
      </c>
      <c r="AM77" s="329"/>
      <c r="AN77" s="329">
        <v>8</v>
      </c>
      <c r="AO77" s="329"/>
      <c r="AP77" s="329"/>
      <c r="AQ77" s="329"/>
      <c r="AR77" s="329"/>
      <c r="AS77" s="329"/>
      <c r="AT77" s="329"/>
      <c r="AU77" s="329"/>
      <c r="AV77" s="329"/>
      <c r="AW77" s="329">
        <f t="shared" si="12"/>
        <v>8</v>
      </c>
      <c r="AX77" s="19"/>
      <c r="AY77" s="19"/>
      <c r="AZ77" s="19"/>
      <c r="BA77" s="19"/>
      <c r="BB77" s="19"/>
      <c r="BC77" s="19"/>
      <c r="BD77" s="19"/>
    </row>
    <row r="78" spans="1:56" ht="18" customHeight="1">
      <c r="A78" s="29">
        <v>16</v>
      </c>
      <c r="B78" s="27" t="str">
        <f>'INPUT DATA'!B78</f>
        <v>PALOGUER, MYKA BASITAS</v>
      </c>
      <c r="C78" s="80"/>
      <c r="D78" s="80"/>
      <c r="E78" s="81"/>
      <c r="F78" s="132">
        <v>7</v>
      </c>
      <c r="G78" s="82">
        <v>7</v>
      </c>
      <c r="H78" s="82">
        <v>10</v>
      </c>
      <c r="I78" s="82"/>
      <c r="J78" s="82"/>
      <c r="K78" s="82"/>
      <c r="L78" s="82">
        <v>2</v>
      </c>
      <c r="M78" s="82">
        <v>9</v>
      </c>
      <c r="N78" s="82"/>
      <c r="O78" s="79">
        <f t="shared" si="14"/>
        <v>16</v>
      </c>
      <c r="P78" s="91">
        <f t="shared" si="15"/>
        <v>51</v>
      </c>
      <c r="Q78" s="104">
        <f t="shared" si="16"/>
        <v>46.36</v>
      </c>
      <c r="R78" s="105">
        <f t="shared" si="17"/>
        <v>13.91</v>
      </c>
      <c r="S78" s="106">
        <v>40</v>
      </c>
      <c r="T78" s="79">
        <v>35</v>
      </c>
      <c r="U78" s="79"/>
      <c r="V78" s="79"/>
      <c r="W78" s="82"/>
      <c r="X78" s="82"/>
      <c r="Y78" s="82"/>
      <c r="Z78" s="82"/>
      <c r="AA78" s="82"/>
      <c r="AB78" s="82"/>
      <c r="AC78" s="91">
        <f t="shared" si="18"/>
        <v>75</v>
      </c>
      <c r="AD78" s="104">
        <f t="shared" si="19"/>
        <v>75</v>
      </c>
      <c r="AE78" s="105">
        <f t="shared" si="20"/>
        <v>37.5</v>
      </c>
      <c r="AF78" s="115">
        <v>40</v>
      </c>
      <c r="AG78" s="104">
        <f t="shared" si="21"/>
        <v>100</v>
      </c>
      <c r="AH78" s="105">
        <f t="shared" si="22"/>
        <v>20</v>
      </c>
      <c r="AI78" s="125">
        <f t="shared" si="23"/>
        <v>71.41</v>
      </c>
      <c r="AJ78" s="126">
        <f t="shared" si="13"/>
        <v>82</v>
      </c>
      <c r="AM78" s="329">
        <v>9</v>
      </c>
      <c r="AN78" s="329">
        <v>7</v>
      </c>
      <c r="AO78" s="329"/>
      <c r="AP78" s="329"/>
      <c r="AQ78" s="329"/>
      <c r="AR78" s="329"/>
      <c r="AS78" s="329"/>
      <c r="AT78" s="329"/>
      <c r="AU78" s="329"/>
      <c r="AV78" s="329"/>
      <c r="AW78" s="329">
        <f t="shared" si="12"/>
        <v>16</v>
      </c>
      <c r="AX78" s="19"/>
      <c r="AY78" s="19"/>
      <c r="AZ78" s="19"/>
      <c r="BA78" s="19"/>
      <c r="BB78" s="19"/>
      <c r="BC78" s="19"/>
      <c r="BD78" s="19"/>
    </row>
    <row r="79" spans="1:56" ht="18" customHeight="1">
      <c r="A79" s="29">
        <v>17</v>
      </c>
      <c r="B79" s="27" t="str">
        <f>'INPUT DATA'!B79</f>
        <v>PINTO, SOLYN D.</v>
      </c>
      <c r="C79" s="80"/>
      <c r="D79" s="80"/>
      <c r="E79" s="81"/>
      <c r="F79" s="132">
        <v>7</v>
      </c>
      <c r="G79" s="82">
        <v>6</v>
      </c>
      <c r="H79" s="82"/>
      <c r="I79" s="82"/>
      <c r="J79" s="82"/>
      <c r="K79" s="82"/>
      <c r="L79" s="82">
        <v>5</v>
      </c>
      <c r="M79" s="82">
        <v>4</v>
      </c>
      <c r="N79" s="82"/>
      <c r="O79" s="79">
        <f t="shared" si="14"/>
        <v>10</v>
      </c>
      <c r="P79" s="91">
        <f t="shared" si="15"/>
        <v>32</v>
      </c>
      <c r="Q79" s="104">
        <f t="shared" si="16"/>
        <v>29.09</v>
      </c>
      <c r="R79" s="105">
        <f t="shared" si="17"/>
        <v>8.73</v>
      </c>
      <c r="S79" s="106">
        <v>40</v>
      </c>
      <c r="T79" s="79">
        <v>35</v>
      </c>
      <c r="U79" s="79"/>
      <c r="V79" s="79"/>
      <c r="W79" s="82"/>
      <c r="X79" s="82"/>
      <c r="Y79" s="82"/>
      <c r="Z79" s="82"/>
      <c r="AA79" s="82"/>
      <c r="AB79" s="82"/>
      <c r="AC79" s="91">
        <f t="shared" si="18"/>
        <v>75</v>
      </c>
      <c r="AD79" s="104">
        <f t="shared" si="19"/>
        <v>75</v>
      </c>
      <c r="AE79" s="105">
        <f t="shared" si="20"/>
        <v>37.5</v>
      </c>
      <c r="AF79" s="115">
        <v>40</v>
      </c>
      <c r="AG79" s="104">
        <f t="shared" si="21"/>
        <v>100</v>
      </c>
      <c r="AH79" s="105">
        <f t="shared" si="22"/>
        <v>20</v>
      </c>
      <c r="AI79" s="125">
        <f t="shared" si="23"/>
        <v>66.23</v>
      </c>
      <c r="AJ79" s="126">
        <f t="shared" si="13"/>
        <v>78</v>
      </c>
      <c r="AM79" s="329"/>
      <c r="AN79" s="329">
        <v>10</v>
      </c>
      <c r="AO79" s="329"/>
      <c r="AP79" s="329"/>
      <c r="AQ79" s="329"/>
      <c r="AR79" s="329"/>
      <c r="AS79" s="329"/>
      <c r="AT79" s="329"/>
      <c r="AU79" s="329"/>
      <c r="AV79" s="329"/>
      <c r="AW79" s="329">
        <f t="shared" si="12"/>
        <v>10</v>
      </c>
      <c r="AX79" s="19"/>
      <c r="AY79" s="19"/>
      <c r="AZ79" s="19"/>
      <c r="BA79" s="19"/>
      <c r="BB79" s="19"/>
      <c r="BC79" s="19"/>
      <c r="BD79" s="19"/>
    </row>
    <row r="80" spans="1:56" ht="18" customHeight="1">
      <c r="A80" s="29">
        <v>18</v>
      </c>
      <c r="B80" s="62" t="str">
        <f>'INPUT DATA'!B80</f>
        <v>SORIZO, ANGEL PALER</v>
      </c>
      <c r="C80" s="80"/>
      <c r="D80" s="80"/>
      <c r="E80" s="81"/>
      <c r="F80" s="132">
        <v>6</v>
      </c>
      <c r="G80" s="82">
        <v>5</v>
      </c>
      <c r="H80" s="82">
        <v>6</v>
      </c>
      <c r="I80" s="82"/>
      <c r="J80" s="82"/>
      <c r="K80" s="82"/>
      <c r="L80" s="82">
        <v>3</v>
      </c>
      <c r="M80" s="82">
        <v>13</v>
      </c>
      <c r="N80" s="82"/>
      <c r="O80" s="79">
        <f t="shared" si="14"/>
        <v>11</v>
      </c>
      <c r="P80" s="91">
        <f t="shared" si="15"/>
        <v>44</v>
      </c>
      <c r="Q80" s="104">
        <f t="shared" si="16"/>
        <v>40</v>
      </c>
      <c r="R80" s="105">
        <f t="shared" si="17"/>
        <v>12</v>
      </c>
      <c r="S80" s="106">
        <v>30</v>
      </c>
      <c r="T80" s="79">
        <v>35</v>
      </c>
      <c r="U80" s="79"/>
      <c r="V80" s="79"/>
      <c r="W80" s="82"/>
      <c r="X80" s="82"/>
      <c r="Y80" s="82"/>
      <c r="Z80" s="82"/>
      <c r="AA80" s="82"/>
      <c r="AB80" s="82"/>
      <c r="AC80" s="91">
        <f t="shared" si="18"/>
        <v>65</v>
      </c>
      <c r="AD80" s="104">
        <f t="shared" si="19"/>
        <v>65</v>
      </c>
      <c r="AE80" s="105">
        <f t="shared" si="20"/>
        <v>32.5</v>
      </c>
      <c r="AF80" s="115">
        <v>40</v>
      </c>
      <c r="AG80" s="104">
        <f t="shared" si="21"/>
        <v>100</v>
      </c>
      <c r="AH80" s="105">
        <f t="shared" si="22"/>
        <v>20</v>
      </c>
      <c r="AI80" s="125">
        <f t="shared" si="23"/>
        <v>64.5</v>
      </c>
      <c r="AJ80" s="126">
        <f t="shared" si="13"/>
        <v>77</v>
      </c>
      <c r="AM80" s="329">
        <v>6</v>
      </c>
      <c r="AN80" s="329">
        <v>5</v>
      </c>
      <c r="AO80" s="329"/>
      <c r="AP80" s="329"/>
      <c r="AQ80" s="329"/>
      <c r="AR80" s="329"/>
      <c r="AS80" s="329"/>
      <c r="AT80" s="329"/>
      <c r="AU80" s="329"/>
      <c r="AV80" s="329"/>
      <c r="AW80" s="329">
        <f t="shared" si="12"/>
        <v>11</v>
      </c>
      <c r="AX80" s="19"/>
      <c r="AY80" s="19"/>
      <c r="AZ80" s="19"/>
      <c r="BA80" s="19"/>
      <c r="BB80" s="19"/>
      <c r="BC80" s="19"/>
      <c r="BD80" s="19"/>
    </row>
    <row r="81" spans="1:56" ht="18" customHeight="1">
      <c r="A81" s="29">
        <v>19</v>
      </c>
      <c r="B81" s="62" t="str">
        <f>'INPUT DATA'!B81</f>
        <v>TENIO, MARY JOY PINTO</v>
      </c>
      <c r="C81" s="80"/>
      <c r="D81" s="80"/>
      <c r="E81" s="81"/>
      <c r="F81" s="132">
        <v>3</v>
      </c>
      <c r="G81" s="82">
        <v>6</v>
      </c>
      <c r="H81" s="82">
        <v>7</v>
      </c>
      <c r="I81" s="82"/>
      <c r="J81" s="82"/>
      <c r="K81" s="82"/>
      <c r="L81" s="82">
        <v>1</v>
      </c>
      <c r="M81" s="82">
        <v>11</v>
      </c>
      <c r="N81" s="82"/>
      <c r="O81" s="79">
        <f t="shared" si="14"/>
        <v>10</v>
      </c>
      <c r="P81" s="91">
        <f t="shared" si="15"/>
        <v>38</v>
      </c>
      <c r="Q81" s="104">
        <f t="shared" si="16"/>
        <v>34.549999999999997</v>
      </c>
      <c r="R81" s="105">
        <f t="shared" si="17"/>
        <v>10.37</v>
      </c>
      <c r="S81" s="79">
        <v>40</v>
      </c>
      <c r="T81" s="79">
        <v>35</v>
      </c>
      <c r="U81" s="79"/>
      <c r="V81" s="79"/>
      <c r="W81" s="82"/>
      <c r="X81" s="82"/>
      <c r="Y81" s="82"/>
      <c r="Z81" s="82"/>
      <c r="AA81" s="82"/>
      <c r="AB81" s="82"/>
      <c r="AC81" s="91">
        <f t="shared" si="18"/>
        <v>75</v>
      </c>
      <c r="AD81" s="104">
        <f t="shared" si="19"/>
        <v>75</v>
      </c>
      <c r="AE81" s="105">
        <f t="shared" si="20"/>
        <v>37.5</v>
      </c>
      <c r="AF81" s="115">
        <v>40</v>
      </c>
      <c r="AG81" s="104">
        <f t="shared" si="21"/>
        <v>100</v>
      </c>
      <c r="AH81" s="105">
        <f t="shared" si="22"/>
        <v>20</v>
      </c>
      <c r="AI81" s="125">
        <f t="shared" si="23"/>
        <v>67.87</v>
      </c>
      <c r="AJ81" s="126">
        <f t="shared" si="13"/>
        <v>79</v>
      </c>
      <c r="AM81" s="329">
        <v>8</v>
      </c>
      <c r="AN81" s="329">
        <v>2</v>
      </c>
      <c r="AO81" s="329"/>
      <c r="AP81" s="329"/>
      <c r="AQ81" s="329"/>
      <c r="AR81" s="329"/>
      <c r="AS81" s="329"/>
      <c r="AT81" s="329"/>
      <c r="AU81" s="329"/>
      <c r="AV81" s="329"/>
      <c r="AW81" s="329">
        <f t="shared" si="12"/>
        <v>10</v>
      </c>
      <c r="AX81" s="19"/>
      <c r="AY81" s="19"/>
      <c r="AZ81" s="19"/>
      <c r="BA81" s="19"/>
      <c r="BB81" s="19"/>
      <c r="BC81" s="19"/>
      <c r="BD81" s="19"/>
    </row>
    <row r="82" spans="1:56" ht="18" hidden="1" customHeight="1">
      <c r="A82" s="29">
        <v>20</v>
      </c>
      <c r="B82" s="27">
        <f>'INPUT DATA'!B82</f>
        <v>0</v>
      </c>
      <c r="C82" s="80"/>
      <c r="D82" s="80"/>
      <c r="E82" s="81"/>
      <c r="F82" s="132"/>
      <c r="G82" s="82"/>
      <c r="H82" s="82"/>
      <c r="I82" s="82"/>
      <c r="J82" s="82"/>
      <c r="K82" s="82"/>
      <c r="L82" s="82"/>
      <c r="M82" s="82"/>
      <c r="N82" s="82"/>
      <c r="O82" s="79">
        <f t="shared" si="14"/>
        <v>0</v>
      </c>
      <c r="P82" s="91">
        <f t="shared" si="15"/>
        <v>0</v>
      </c>
      <c r="Q82" s="104">
        <f t="shared" si="16"/>
        <v>0</v>
      </c>
      <c r="R82" s="105">
        <f t="shared" si="17"/>
        <v>0</v>
      </c>
      <c r="S82" s="106"/>
      <c r="T82" s="79"/>
      <c r="U82" s="79"/>
      <c r="V82" s="79"/>
      <c r="W82" s="82"/>
      <c r="X82" s="82"/>
      <c r="Y82" s="82"/>
      <c r="Z82" s="82"/>
      <c r="AA82" s="82"/>
      <c r="AB82" s="82"/>
      <c r="AC82" s="91" t="str">
        <f t="shared" si="18"/>
        <v/>
      </c>
      <c r="AD82" s="104" t="str">
        <f t="shared" si="19"/>
        <v/>
      </c>
      <c r="AE82" s="105" t="str">
        <f t="shared" si="20"/>
        <v/>
      </c>
      <c r="AF82" s="115"/>
      <c r="AG82" s="104" t="str">
        <f t="shared" si="21"/>
        <v/>
      </c>
      <c r="AH82" s="105" t="str">
        <f t="shared" si="22"/>
        <v/>
      </c>
      <c r="AI82" s="125" t="str">
        <f t="shared" si="23"/>
        <v/>
      </c>
      <c r="AJ82" s="126" t="str">
        <f t="shared" si="13"/>
        <v/>
      </c>
      <c r="AN82" s="52"/>
      <c r="AO82" s="19"/>
      <c r="AP82" s="19"/>
      <c r="AQ82" s="19"/>
      <c r="AR82" s="19"/>
      <c r="AS82" s="19"/>
      <c r="AT82" s="19"/>
      <c r="AU82" s="19"/>
      <c r="AV82" s="19"/>
      <c r="AW82" s="19"/>
      <c r="AX82" s="19"/>
      <c r="AY82" s="19"/>
      <c r="AZ82" s="19"/>
      <c r="BA82" s="19"/>
      <c r="BB82" s="19"/>
      <c r="BC82" s="19"/>
      <c r="BD82" s="19"/>
    </row>
    <row r="83" spans="1:56" ht="18" hidden="1" customHeight="1">
      <c r="A83" s="29">
        <v>21</v>
      </c>
      <c r="B83" s="27">
        <f>'INPUT DATA'!B83</f>
        <v>0</v>
      </c>
      <c r="C83" s="80"/>
      <c r="D83" s="80"/>
      <c r="E83" s="81"/>
      <c r="F83" s="132"/>
      <c r="G83" s="82"/>
      <c r="H83" s="82"/>
      <c r="I83" s="82"/>
      <c r="J83" s="82"/>
      <c r="K83" s="82"/>
      <c r="L83" s="82"/>
      <c r="M83" s="82"/>
      <c r="N83" s="82"/>
      <c r="O83" s="79">
        <f t="shared" si="14"/>
        <v>0</v>
      </c>
      <c r="P83" s="91">
        <f t="shared" si="15"/>
        <v>0</v>
      </c>
      <c r="Q83" s="104">
        <f t="shared" si="16"/>
        <v>0</v>
      </c>
      <c r="R83" s="105">
        <f t="shared" si="17"/>
        <v>0</v>
      </c>
      <c r="S83" s="106"/>
      <c r="T83" s="79"/>
      <c r="U83" s="79"/>
      <c r="V83" s="79"/>
      <c r="W83" s="82"/>
      <c r="X83" s="82"/>
      <c r="Y83" s="82"/>
      <c r="Z83" s="82"/>
      <c r="AA83" s="82"/>
      <c r="AB83" s="82"/>
      <c r="AC83" s="91" t="str">
        <f t="shared" si="18"/>
        <v/>
      </c>
      <c r="AD83" s="104" t="str">
        <f t="shared" si="19"/>
        <v/>
      </c>
      <c r="AE83" s="105" t="str">
        <f t="shared" si="20"/>
        <v/>
      </c>
      <c r="AF83" s="115"/>
      <c r="AG83" s="104" t="str">
        <f t="shared" si="21"/>
        <v/>
      </c>
      <c r="AH83" s="105" t="str">
        <f t="shared" si="22"/>
        <v/>
      </c>
      <c r="AI83" s="125" t="str">
        <f t="shared" si="23"/>
        <v/>
      </c>
      <c r="AJ83" s="126" t="str">
        <f t="shared" si="13"/>
        <v/>
      </c>
      <c r="AN83" s="52"/>
      <c r="AO83" s="19"/>
      <c r="AP83" s="19"/>
      <c r="AQ83" s="19"/>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132"/>
      <c r="G84" s="82"/>
      <c r="H84" s="82"/>
      <c r="I84" s="82"/>
      <c r="J84" s="82"/>
      <c r="K84" s="82"/>
      <c r="L84" s="82"/>
      <c r="M84" s="82"/>
      <c r="N84" s="82"/>
      <c r="O84" s="82"/>
      <c r="P84" s="91" t="str">
        <f t="shared" si="15"/>
        <v/>
      </c>
      <c r="Q84" s="104" t="str">
        <f t="shared" si="16"/>
        <v/>
      </c>
      <c r="R84" s="105" t="str">
        <f t="shared" si="17"/>
        <v/>
      </c>
      <c r="S84" s="107"/>
      <c r="T84" s="82"/>
      <c r="U84" s="82"/>
      <c r="V84" s="79"/>
      <c r="W84" s="82"/>
      <c r="X84" s="82"/>
      <c r="Y84" s="82"/>
      <c r="Z84" s="82"/>
      <c r="AA84" s="82"/>
      <c r="AB84" s="82"/>
      <c r="AC84" s="91" t="str">
        <f t="shared" si="18"/>
        <v/>
      </c>
      <c r="AD84" s="104" t="str">
        <f t="shared" si="19"/>
        <v/>
      </c>
      <c r="AE84" s="105" t="str">
        <f t="shared" si="20"/>
        <v/>
      </c>
      <c r="AF84" s="115"/>
      <c r="AG84" s="104" t="str">
        <f t="shared" si="21"/>
        <v/>
      </c>
      <c r="AH84" s="105" t="str">
        <f t="shared" si="22"/>
        <v/>
      </c>
      <c r="AI84" s="125" t="str">
        <f t="shared" si="23"/>
        <v/>
      </c>
      <c r="AJ84" s="126" t="str">
        <f t="shared" si="13"/>
        <v/>
      </c>
      <c r="AN84" s="52"/>
      <c r="AO84" s="19"/>
      <c r="AP84" s="19"/>
      <c r="AQ84" s="19"/>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132"/>
      <c r="G85" s="82"/>
      <c r="H85" s="82"/>
      <c r="I85" s="82"/>
      <c r="J85" s="82"/>
      <c r="K85" s="82"/>
      <c r="L85" s="82"/>
      <c r="M85" s="82"/>
      <c r="N85" s="82"/>
      <c r="O85" s="82"/>
      <c r="P85" s="91" t="str">
        <f t="shared" si="15"/>
        <v/>
      </c>
      <c r="Q85" s="104" t="str">
        <f t="shared" si="16"/>
        <v/>
      </c>
      <c r="R85" s="105" t="str">
        <f t="shared" si="17"/>
        <v/>
      </c>
      <c r="S85" s="107"/>
      <c r="T85" s="82"/>
      <c r="U85" s="82"/>
      <c r="V85" s="79"/>
      <c r="W85" s="82"/>
      <c r="X85" s="82"/>
      <c r="Y85" s="82"/>
      <c r="Z85" s="82"/>
      <c r="AA85" s="82"/>
      <c r="AB85" s="82"/>
      <c r="AC85" s="91" t="str">
        <f t="shared" si="18"/>
        <v/>
      </c>
      <c r="AD85" s="104" t="str">
        <f t="shared" si="19"/>
        <v/>
      </c>
      <c r="AE85" s="105" t="str">
        <f t="shared" si="20"/>
        <v/>
      </c>
      <c r="AF85" s="115"/>
      <c r="AG85" s="104" t="str">
        <f t="shared" si="21"/>
        <v/>
      </c>
      <c r="AH85" s="105" t="str">
        <f t="shared" si="22"/>
        <v/>
      </c>
      <c r="AI85" s="125" t="str">
        <f t="shared" si="23"/>
        <v/>
      </c>
      <c r="AJ85" s="126" t="str">
        <f t="shared" si="13"/>
        <v/>
      </c>
      <c r="AN85" s="52"/>
      <c r="AO85" s="19"/>
      <c r="AP85" s="19"/>
      <c r="AQ85" s="19"/>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132"/>
      <c r="G86" s="82"/>
      <c r="H86" s="82"/>
      <c r="I86" s="82"/>
      <c r="J86" s="82"/>
      <c r="K86" s="82"/>
      <c r="L86" s="82"/>
      <c r="M86" s="82"/>
      <c r="N86" s="82"/>
      <c r="O86" s="82"/>
      <c r="P86" s="91" t="str">
        <f t="shared" si="15"/>
        <v/>
      </c>
      <c r="Q86" s="104" t="str">
        <f t="shared" si="16"/>
        <v/>
      </c>
      <c r="R86" s="105" t="str">
        <f t="shared" si="17"/>
        <v/>
      </c>
      <c r="S86" s="107"/>
      <c r="T86" s="82"/>
      <c r="U86" s="82"/>
      <c r="V86" s="79"/>
      <c r="W86" s="82"/>
      <c r="X86" s="82"/>
      <c r="Y86" s="82"/>
      <c r="Z86" s="82"/>
      <c r="AA86" s="82"/>
      <c r="AB86" s="82"/>
      <c r="AC86" s="91" t="str">
        <f t="shared" si="18"/>
        <v/>
      </c>
      <c r="AD86" s="104" t="str">
        <f t="shared" si="19"/>
        <v/>
      </c>
      <c r="AE86" s="105" t="str">
        <f t="shared" si="20"/>
        <v/>
      </c>
      <c r="AF86" s="115"/>
      <c r="AG86" s="104" t="str">
        <f t="shared" si="21"/>
        <v/>
      </c>
      <c r="AH86" s="105" t="str">
        <f t="shared" si="22"/>
        <v/>
      </c>
      <c r="AI86" s="125" t="str">
        <f t="shared" si="23"/>
        <v/>
      </c>
      <c r="AJ86" s="126" t="str">
        <f t="shared" si="13"/>
        <v/>
      </c>
      <c r="AN86" s="52"/>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82"/>
      <c r="M87" s="82"/>
      <c r="N87" s="82"/>
      <c r="O87" s="82"/>
      <c r="P87" s="91" t="str">
        <f t="shared" si="15"/>
        <v/>
      </c>
      <c r="Q87" s="104" t="str">
        <f t="shared" si="16"/>
        <v/>
      </c>
      <c r="R87" s="105" t="str">
        <f t="shared" si="17"/>
        <v/>
      </c>
      <c r="S87" s="107"/>
      <c r="T87" s="82"/>
      <c r="U87" s="82"/>
      <c r="V87" s="79"/>
      <c r="W87" s="82"/>
      <c r="X87" s="82"/>
      <c r="Y87" s="82"/>
      <c r="Z87" s="82"/>
      <c r="AA87" s="82"/>
      <c r="AB87" s="82"/>
      <c r="AC87" s="91" t="str">
        <f t="shared" si="18"/>
        <v/>
      </c>
      <c r="AD87" s="104" t="str">
        <f t="shared" si="19"/>
        <v/>
      </c>
      <c r="AE87" s="105" t="str">
        <f t="shared" si="20"/>
        <v/>
      </c>
      <c r="AF87" s="115"/>
      <c r="AG87" s="104" t="str">
        <f t="shared" si="21"/>
        <v/>
      </c>
      <c r="AH87" s="105" t="str">
        <f t="shared" si="22"/>
        <v/>
      </c>
      <c r="AI87" s="125" t="str">
        <f t="shared" si="23"/>
        <v/>
      </c>
      <c r="AJ87" s="126" t="str">
        <f t="shared" si="13"/>
        <v/>
      </c>
      <c r="AN87" s="52"/>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82"/>
      <c r="M88" s="82"/>
      <c r="N88" s="82"/>
      <c r="O88" s="82"/>
      <c r="P88" s="91" t="str">
        <f t="shared" si="15"/>
        <v/>
      </c>
      <c r="Q88" s="104" t="str">
        <f t="shared" si="16"/>
        <v/>
      </c>
      <c r="R88" s="105" t="str">
        <f t="shared" si="17"/>
        <v/>
      </c>
      <c r="S88" s="107"/>
      <c r="T88" s="82"/>
      <c r="U88" s="82"/>
      <c r="V88" s="79"/>
      <c r="W88" s="82"/>
      <c r="X88" s="82"/>
      <c r="Y88" s="82"/>
      <c r="Z88" s="82"/>
      <c r="AA88" s="82"/>
      <c r="AB88" s="82"/>
      <c r="AC88" s="91" t="str">
        <f t="shared" si="18"/>
        <v/>
      </c>
      <c r="AD88" s="104" t="str">
        <f t="shared" si="19"/>
        <v/>
      </c>
      <c r="AE88" s="105" t="str">
        <f t="shared" si="20"/>
        <v/>
      </c>
      <c r="AF88" s="115"/>
      <c r="AG88" s="104" t="str">
        <f t="shared" si="21"/>
        <v/>
      </c>
      <c r="AH88" s="105" t="str">
        <f t="shared" si="22"/>
        <v/>
      </c>
      <c r="AI88" s="125" t="str">
        <f t="shared" si="23"/>
        <v/>
      </c>
      <c r="AJ88" s="126" t="str">
        <f t="shared" si="13"/>
        <v/>
      </c>
      <c r="AN88" s="52"/>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82"/>
      <c r="M89" s="82"/>
      <c r="N89" s="82"/>
      <c r="O89" s="82"/>
      <c r="P89" s="91" t="str">
        <f t="shared" si="15"/>
        <v/>
      </c>
      <c r="Q89" s="104" t="str">
        <f t="shared" si="16"/>
        <v/>
      </c>
      <c r="R89" s="105" t="str">
        <f t="shared" si="17"/>
        <v/>
      </c>
      <c r="S89" s="107"/>
      <c r="T89" s="82"/>
      <c r="U89" s="82"/>
      <c r="V89" s="79"/>
      <c r="W89" s="82"/>
      <c r="X89" s="82"/>
      <c r="Y89" s="82"/>
      <c r="Z89" s="82"/>
      <c r="AA89" s="82"/>
      <c r="AB89" s="82"/>
      <c r="AC89" s="91" t="str">
        <f t="shared" si="18"/>
        <v/>
      </c>
      <c r="AD89" s="104" t="str">
        <f t="shared" si="19"/>
        <v/>
      </c>
      <c r="AE89" s="105" t="str">
        <f t="shared" si="20"/>
        <v/>
      </c>
      <c r="AF89" s="115"/>
      <c r="AG89" s="104" t="str">
        <f t="shared" si="21"/>
        <v/>
      </c>
      <c r="AH89" s="105" t="str">
        <f t="shared" si="22"/>
        <v/>
      </c>
      <c r="AI89" s="125" t="str">
        <f t="shared" si="23"/>
        <v/>
      </c>
      <c r="AJ89" s="126" t="str">
        <f t="shared" si="13"/>
        <v/>
      </c>
      <c r="AN89" s="52"/>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82"/>
      <c r="M90" s="82"/>
      <c r="N90" s="82"/>
      <c r="O90" s="82"/>
      <c r="P90" s="91" t="str">
        <f t="shared" si="15"/>
        <v/>
      </c>
      <c r="Q90" s="104" t="str">
        <f t="shared" si="16"/>
        <v/>
      </c>
      <c r="R90" s="105" t="str">
        <f t="shared" si="17"/>
        <v/>
      </c>
      <c r="S90" s="107"/>
      <c r="T90" s="82"/>
      <c r="U90" s="82"/>
      <c r="V90" s="79"/>
      <c r="W90" s="82"/>
      <c r="X90" s="82"/>
      <c r="Y90" s="82"/>
      <c r="Z90" s="82"/>
      <c r="AA90" s="82"/>
      <c r="AB90" s="82"/>
      <c r="AC90" s="91" t="str">
        <f t="shared" si="18"/>
        <v/>
      </c>
      <c r="AD90" s="104" t="str">
        <f t="shared" si="19"/>
        <v/>
      </c>
      <c r="AE90" s="105" t="str">
        <f t="shared" si="20"/>
        <v/>
      </c>
      <c r="AF90" s="115"/>
      <c r="AG90" s="104" t="str">
        <f t="shared" si="21"/>
        <v/>
      </c>
      <c r="AH90" s="105" t="str">
        <f t="shared" si="22"/>
        <v/>
      </c>
      <c r="AI90" s="125" t="str">
        <f t="shared" si="23"/>
        <v/>
      </c>
      <c r="AJ90" s="126" t="str">
        <f t="shared" si="13"/>
        <v/>
      </c>
      <c r="AN90" s="52"/>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82"/>
      <c r="M91" s="82"/>
      <c r="N91" s="82"/>
      <c r="O91" s="82"/>
      <c r="P91" s="91" t="str">
        <f t="shared" si="15"/>
        <v/>
      </c>
      <c r="Q91" s="104" t="str">
        <f t="shared" si="16"/>
        <v/>
      </c>
      <c r="R91" s="105" t="str">
        <f t="shared" si="17"/>
        <v/>
      </c>
      <c r="S91" s="107"/>
      <c r="T91" s="82"/>
      <c r="U91" s="82"/>
      <c r="V91" s="82"/>
      <c r="W91" s="82"/>
      <c r="X91" s="82"/>
      <c r="Y91" s="82"/>
      <c r="Z91" s="82"/>
      <c r="AA91" s="82"/>
      <c r="AB91" s="82"/>
      <c r="AC91" s="91" t="str">
        <f t="shared" si="18"/>
        <v/>
      </c>
      <c r="AD91" s="104" t="str">
        <f t="shared" si="19"/>
        <v/>
      </c>
      <c r="AE91" s="105" t="str">
        <f t="shared" si="20"/>
        <v/>
      </c>
      <c r="AF91" s="115"/>
      <c r="AG91" s="104" t="str">
        <f t="shared" si="21"/>
        <v/>
      </c>
      <c r="AH91" s="105" t="str">
        <f t="shared" si="22"/>
        <v/>
      </c>
      <c r="AI91" s="125" t="str">
        <f t="shared" si="23"/>
        <v/>
      </c>
      <c r="AJ91" s="126" t="str">
        <f t="shared" si="13"/>
        <v/>
      </c>
      <c r="AN91" s="52"/>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82"/>
      <c r="M92" s="82"/>
      <c r="N92" s="82"/>
      <c r="O92" s="82"/>
      <c r="P92" s="91" t="str">
        <f t="shared" si="15"/>
        <v/>
      </c>
      <c r="Q92" s="104" t="str">
        <f t="shared" si="16"/>
        <v/>
      </c>
      <c r="R92" s="105" t="str">
        <f t="shared" si="17"/>
        <v/>
      </c>
      <c r="S92" s="107"/>
      <c r="T92" s="82"/>
      <c r="U92" s="82"/>
      <c r="V92" s="82"/>
      <c r="W92" s="82"/>
      <c r="X92" s="82"/>
      <c r="Y92" s="82"/>
      <c r="Z92" s="82"/>
      <c r="AA92" s="82"/>
      <c r="AB92" s="82"/>
      <c r="AC92" s="91" t="str">
        <f t="shared" si="18"/>
        <v/>
      </c>
      <c r="AD92" s="104" t="str">
        <f t="shared" si="19"/>
        <v/>
      </c>
      <c r="AE92" s="105" t="str">
        <f t="shared" si="20"/>
        <v/>
      </c>
      <c r="AF92" s="115"/>
      <c r="AG92" s="104" t="str">
        <f t="shared" si="21"/>
        <v/>
      </c>
      <c r="AH92" s="105" t="str">
        <f t="shared" si="22"/>
        <v/>
      </c>
      <c r="AI92" s="125" t="str">
        <f t="shared" si="23"/>
        <v/>
      </c>
      <c r="AJ92" s="126" t="str">
        <f t="shared" si="13"/>
        <v/>
      </c>
      <c r="AN92" s="52"/>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82"/>
      <c r="M93" s="82"/>
      <c r="N93" s="82"/>
      <c r="O93" s="82"/>
      <c r="P93" s="91" t="str">
        <f t="shared" si="15"/>
        <v/>
      </c>
      <c r="Q93" s="104" t="str">
        <f t="shared" si="16"/>
        <v/>
      </c>
      <c r="R93" s="105" t="str">
        <f t="shared" si="17"/>
        <v/>
      </c>
      <c r="S93" s="107"/>
      <c r="T93" s="82"/>
      <c r="U93" s="82"/>
      <c r="V93" s="82"/>
      <c r="W93" s="82"/>
      <c r="X93" s="82"/>
      <c r="Y93" s="82"/>
      <c r="Z93" s="82"/>
      <c r="AA93" s="82"/>
      <c r="AB93" s="82"/>
      <c r="AC93" s="91" t="str">
        <f t="shared" si="18"/>
        <v/>
      </c>
      <c r="AD93" s="104" t="str">
        <f t="shared" si="19"/>
        <v/>
      </c>
      <c r="AE93" s="105" t="str">
        <f t="shared" si="20"/>
        <v/>
      </c>
      <c r="AF93" s="115"/>
      <c r="AG93" s="104" t="str">
        <f t="shared" si="21"/>
        <v/>
      </c>
      <c r="AH93" s="105" t="str">
        <f t="shared" si="22"/>
        <v/>
      </c>
      <c r="AI93" s="125" t="str">
        <f t="shared" si="23"/>
        <v/>
      </c>
      <c r="AJ93" s="126" t="str">
        <f t="shared" si="13"/>
        <v/>
      </c>
      <c r="AN93" s="52"/>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82"/>
      <c r="M94" s="82"/>
      <c r="N94" s="82"/>
      <c r="O94" s="82"/>
      <c r="P94" s="91" t="str">
        <f t="shared" si="15"/>
        <v/>
      </c>
      <c r="Q94" s="104" t="str">
        <f t="shared" si="16"/>
        <v/>
      </c>
      <c r="R94" s="105" t="str">
        <f t="shared" si="17"/>
        <v/>
      </c>
      <c r="S94" s="107"/>
      <c r="T94" s="82"/>
      <c r="U94" s="82"/>
      <c r="V94" s="82"/>
      <c r="W94" s="82"/>
      <c r="X94" s="82"/>
      <c r="Y94" s="82"/>
      <c r="Z94" s="82"/>
      <c r="AA94" s="82"/>
      <c r="AB94" s="82"/>
      <c r="AC94" s="91" t="str">
        <f t="shared" si="18"/>
        <v/>
      </c>
      <c r="AD94" s="104" t="str">
        <f t="shared" si="19"/>
        <v/>
      </c>
      <c r="AE94" s="105" t="str">
        <f t="shared" si="20"/>
        <v/>
      </c>
      <c r="AF94" s="115"/>
      <c r="AG94" s="104" t="str">
        <f t="shared" si="21"/>
        <v/>
      </c>
      <c r="AH94" s="105" t="str">
        <f t="shared" si="22"/>
        <v/>
      </c>
      <c r="AI94" s="125" t="str">
        <f t="shared" si="23"/>
        <v/>
      </c>
      <c r="AJ94" s="126" t="str">
        <f t="shared" si="13"/>
        <v/>
      </c>
      <c r="AN94" s="52"/>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82"/>
      <c r="M95" s="82"/>
      <c r="N95" s="82"/>
      <c r="O95" s="82"/>
      <c r="P95" s="91" t="str">
        <f t="shared" si="15"/>
        <v/>
      </c>
      <c r="Q95" s="104" t="str">
        <f t="shared" si="16"/>
        <v/>
      </c>
      <c r="R95" s="105" t="str">
        <f t="shared" si="17"/>
        <v/>
      </c>
      <c r="S95" s="107"/>
      <c r="T95" s="82"/>
      <c r="U95" s="82"/>
      <c r="V95" s="82"/>
      <c r="W95" s="82"/>
      <c r="X95" s="82"/>
      <c r="Y95" s="82"/>
      <c r="Z95" s="82"/>
      <c r="AA95" s="82"/>
      <c r="AB95" s="82"/>
      <c r="AC95" s="91" t="str">
        <f t="shared" si="18"/>
        <v/>
      </c>
      <c r="AD95" s="104" t="str">
        <f t="shared" si="19"/>
        <v/>
      </c>
      <c r="AE95" s="105" t="str">
        <f t="shared" si="20"/>
        <v/>
      </c>
      <c r="AF95" s="115"/>
      <c r="AG95" s="104" t="str">
        <f t="shared" si="21"/>
        <v/>
      </c>
      <c r="AH95" s="105" t="str">
        <f t="shared" si="22"/>
        <v/>
      </c>
      <c r="AI95" s="125" t="str">
        <f t="shared" si="23"/>
        <v/>
      </c>
      <c r="AJ95" s="126" t="str">
        <f t="shared" si="13"/>
        <v/>
      </c>
      <c r="AN95" s="52"/>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82"/>
      <c r="M96" s="82"/>
      <c r="N96" s="82"/>
      <c r="O96" s="82"/>
      <c r="P96" s="91" t="str">
        <f t="shared" si="15"/>
        <v/>
      </c>
      <c r="Q96" s="104" t="str">
        <f t="shared" si="16"/>
        <v/>
      </c>
      <c r="R96" s="105" t="str">
        <f t="shared" si="17"/>
        <v/>
      </c>
      <c r="S96" s="107"/>
      <c r="T96" s="82"/>
      <c r="U96" s="82"/>
      <c r="V96" s="82"/>
      <c r="W96" s="82"/>
      <c r="X96" s="82"/>
      <c r="Y96" s="82"/>
      <c r="Z96" s="82"/>
      <c r="AA96" s="82"/>
      <c r="AB96" s="82"/>
      <c r="AC96" s="91" t="str">
        <f t="shared" si="18"/>
        <v/>
      </c>
      <c r="AD96" s="104" t="str">
        <f t="shared" si="19"/>
        <v/>
      </c>
      <c r="AE96" s="105" t="str">
        <f t="shared" si="20"/>
        <v/>
      </c>
      <c r="AF96" s="115"/>
      <c r="AG96" s="104" t="str">
        <f t="shared" si="21"/>
        <v/>
      </c>
      <c r="AH96" s="105" t="str">
        <f t="shared" si="22"/>
        <v/>
      </c>
      <c r="AI96" s="125" t="str">
        <f t="shared" si="23"/>
        <v/>
      </c>
      <c r="AJ96" s="126" t="str">
        <f t="shared" si="13"/>
        <v/>
      </c>
      <c r="AN96" s="52"/>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82"/>
      <c r="M97" s="82"/>
      <c r="N97" s="82"/>
      <c r="O97" s="82"/>
      <c r="P97" s="91" t="str">
        <f t="shared" si="15"/>
        <v/>
      </c>
      <c r="Q97" s="104" t="str">
        <f t="shared" si="16"/>
        <v/>
      </c>
      <c r="R97" s="105" t="str">
        <f t="shared" si="17"/>
        <v/>
      </c>
      <c r="S97" s="107"/>
      <c r="T97" s="82"/>
      <c r="U97" s="82"/>
      <c r="V97" s="82"/>
      <c r="W97" s="82"/>
      <c r="X97" s="82"/>
      <c r="Y97" s="82"/>
      <c r="Z97" s="82"/>
      <c r="AA97" s="82"/>
      <c r="AB97" s="82"/>
      <c r="AC97" s="91" t="str">
        <f t="shared" si="18"/>
        <v/>
      </c>
      <c r="AD97" s="104" t="str">
        <f t="shared" si="19"/>
        <v/>
      </c>
      <c r="AE97" s="105" t="str">
        <f t="shared" si="20"/>
        <v/>
      </c>
      <c r="AF97" s="115"/>
      <c r="AG97" s="104" t="str">
        <f t="shared" si="21"/>
        <v/>
      </c>
      <c r="AH97" s="105" t="str">
        <f t="shared" si="22"/>
        <v/>
      </c>
      <c r="AI97" s="125" t="str">
        <f t="shared" si="23"/>
        <v/>
      </c>
      <c r="AJ97" s="126" t="str">
        <f t="shared" si="13"/>
        <v/>
      </c>
      <c r="AN97" s="52"/>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5"/>
        <v/>
      </c>
      <c r="Q98" s="104" t="str">
        <f t="shared" si="16"/>
        <v/>
      </c>
      <c r="R98" s="105" t="str">
        <f t="shared" si="17"/>
        <v/>
      </c>
      <c r="S98" s="107"/>
      <c r="T98" s="82"/>
      <c r="U98" s="82"/>
      <c r="V98" s="82"/>
      <c r="W98" s="82"/>
      <c r="X98" s="82"/>
      <c r="Y98" s="82"/>
      <c r="Z98" s="82"/>
      <c r="AA98" s="82"/>
      <c r="AB98" s="82"/>
      <c r="AC98" s="91" t="str">
        <f t="shared" si="18"/>
        <v/>
      </c>
      <c r="AD98" s="104" t="str">
        <f t="shared" si="19"/>
        <v/>
      </c>
      <c r="AE98" s="105" t="str">
        <f t="shared" si="20"/>
        <v/>
      </c>
      <c r="AF98" s="115"/>
      <c r="AG98" s="104" t="str">
        <f t="shared" si="21"/>
        <v/>
      </c>
      <c r="AH98" s="105" t="str">
        <f t="shared" si="22"/>
        <v/>
      </c>
      <c r="AI98" s="125" t="str">
        <f t="shared" si="23"/>
        <v/>
      </c>
      <c r="AJ98" s="126" t="str">
        <f t="shared" si="13"/>
        <v/>
      </c>
      <c r="AN98" s="52"/>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5"/>
        <v/>
      </c>
      <c r="Q99" s="104" t="str">
        <f t="shared" si="16"/>
        <v/>
      </c>
      <c r="R99" s="105" t="str">
        <f t="shared" si="17"/>
        <v/>
      </c>
      <c r="S99" s="107"/>
      <c r="T99" s="82"/>
      <c r="U99" s="82"/>
      <c r="V99" s="82"/>
      <c r="W99" s="82"/>
      <c r="X99" s="82"/>
      <c r="Y99" s="82"/>
      <c r="Z99" s="82"/>
      <c r="AA99" s="82"/>
      <c r="AB99" s="82"/>
      <c r="AC99" s="91" t="str">
        <f t="shared" si="18"/>
        <v/>
      </c>
      <c r="AD99" s="104" t="str">
        <f t="shared" si="19"/>
        <v/>
      </c>
      <c r="AE99" s="105" t="str">
        <f t="shared" si="20"/>
        <v/>
      </c>
      <c r="AF99" s="115"/>
      <c r="AG99" s="104" t="str">
        <f t="shared" si="21"/>
        <v/>
      </c>
      <c r="AH99" s="105" t="str">
        <f t="shared" si="22"/>
        <v/>
      </c>
      <c r="AI99" s="125" t="str">
        <f t="shared" si="23"/>
        <v/>
      </c>
      <c r="AJ99" s="126" t="str">
        <f t="shared" si="13"/>
        <v/>
      </c>
      <c r="AN99" s="52"/>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5"/>
        <v/>
      </c>
      <c r="Q100" s="104" t="str">
        <f t="shared" si="16"/>
        <v/>
      </c>
      <c r="R100" s="105" t="str">
        <f t="shared" si="17"/>
        <v/>
      </c>
      <c r="S100" s="107"/>
      <c r="T100" s="82"/>
      <c r="U100" s="82"/>
      <c r="V100" s="82"/>
      <c r="W100" s="82"/>
      <c r="X100" s="82"/>
      <c r="Y100" s="82"/>
      <c r="Z100" s="82"/>
      <c r="AA100" s="82"/>
      <c r="AB100" s="82"/>
      <c r="AC100" s="91" t="str">
        <f t="shared" si="18"/>
        <v/>
      </c>
      <c r="AD100" s="104" t="str">
        <f t="shared" si="19"/>
        <v/>
      </c>
      <c r="AE100" s="105" t="str">
        <f t="shared" si="20"/>
        <v/>
      </c>
      <c r="AF100" s="115"/>
      <c r="AG100" s="104" t="str">
        <f t="shared" si="21"/>
        <v/>
      </c>
      <c r="AH100" s="105" t="str">
        <f t="shared" si="22"/>
        <v/>
      </c>
      <c r="AI100" s="125" t="str">
        <f t="shared" si="23"/>
        <v/>
      </c>
      <c r="AJ100" s="126" t="str">
        <f t="shared" si="13"/>
        <v/>
      </c>
      <c r="AN100" s="52"/>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5"/>
        <v/>
      </c>
      <c r="Q101" s="104" t="str">
        <f t="shared" si="16"/>
        <v/>
      </c>
      <c r="R101" s="105" t="str">
        <f t="shared" si="17"/>
        <v/>
      </c>
      <c r="S101" s="107"/>
      <c r="T101" s="82"/>
      <c r="U101" s="82"/>
      <c r="V101" s="82"/>
      <c r="W101" s="82"/>
      <c r="X101" s="82"/>
      <c r="Y101" s="82"/>
      <c r="Z101" s="82"/>
      <c r="AA101" s="82"/>
      <c r="AB101" s="82"/>
      <c r="AC101" s="91" t="str">
        <f t="shared" si="18"/>
        <v/>
      </c>
      <c r="AD101" s="104" t="str">
        <f t="shared" si="19"/>
        <v/>
      </c>
      <c r="AE101" s="105" t="str">
        <f t="shared" si="20"/>
        <v/>
      </c>
      <c r="AF101" s="115"/>
      <c r="AG101" s="104" t="str">
        <f t="shared" si="21"/>
        <v/>
      </c>
      <c r="AH101" s="105" t="str">
        <f t="shared" si="22"/>
        <v/>
      </c>
      <c r="AI101" s="125" t="str">
        <f t="shared" si="23"/>
        <v/>
      </c>
      <c r="AJ101" s="126" t="str">
        <f t="shared" si="13"/>
        <v/>
      </c>
      <c r="AN101" s="52"/>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5"/>
        <v/>
      </c>
      <c r="Q102" s="104" t="str">
        <f t="shared" si="16"/>
        <v/>
      </c>
      <c r="R102" s="105" t="str">
        <f t="shared" si="17"/>
        <v/>
      </c>
      <c r="S102" s="107"/>
      <c r="T102" s="82"/>
      <c r="U102" s="82"/>
      <c r="V102" s="82"/>
      <c r="W102" s="82"/>
      <c r="X102" s="82"/>
      <c r="Y102" s="82"/>
      <c r="Z102" s="82"/>
      <c r="AA102" s="82"/>
      <c r="AB102" s="82"/>
      <c r="AC102" s="91" t="str">
        <f t="shared" si="18"/>
        <v/>
      </c>
      <c r="AD102" s="104" t="str">
        <f t="shared" si="19"/>
        <v/>
      </c>
      <c r="AE102" s="105" t="str">
        <f t="shared" si="20"/>
        <v/>
      </c>
      <c r="AF102" s="115"/>
      <c r="AG102" s="104" t="str">
        <f t="shared" si="21"/>
        <v/>
      </c>
      <c r="AH102" s="105" t="str">
        <f t="shared" si="22"/>
        <v/>
      </c>
      <c r="AI102" s="125" t="str">
        <f t="shared" si="23"/>
        <v/>
      </c>
      <c r="AJ102" s="126" t="str">
        <f t="shared" si="13"/>
        <v/>
      </c>
      <c r="AN102" s="52"/>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5"/>
        <v/>
      </c>
      <c r="Q103" s="104" t="str">
        <f t="shared" si="16"/>
        <v/>
      </c>
      <c r="R103" s="105" t="str">
        <f t="shared" si="17"/>
        <v/>
      </c>
      <c r="S103" s="107"/>
      <c r="T103" s="82"/>
      <c r="U103" s="82"/>
      <c r="V103" s="82"/>
      <c r="W103" s="82"/>
      <c r="X103" s="82"/>
      <c r="Y103" s="82"/>
      <c r="Z103" s="82"/>
      <c r="AA103" s="82"/>
      <c r="AB103" s="82"/>
      <c r="AC103" s="91" t="str">
        <f t="shared" si="18"/>
        <v/>
      </c>
      <c r="AD103" s="104" t="str">
        <f t="shared" si="19"/>
        <v/>
      </c>
      <c r="AE103" s="105" t="str">
        <f t="shared" si="20"/>
        <v/>
      </c>
      <c r="AF103" s="115"/>
      <c r="AG103" s="104" t="str">
        <f t="shared" si="21"/>
        <v/>
      </c>
      <c r="AH103" s="105" t="str">
        <f t="shared" si="22"/>
        <v/>
      </c>
      <c r="AI103" s="125" t="str">
        <f t="shared" si="23"/>
        <v/>
      </c>
      <c r="AJ103" s="126" t="str">
        <f t="shared" si="13"/>
        <v/>
      </c>
      <c r="AN103" s="52"/>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5"/>
        <v/>
      </c>
      <c r="Q104" s="104" t="str">
        <f t="shared" si="16"/>
        <v/>
      </c>
      <c r="R104" s="105" t="str">
        <f t="shared" si="17"/>
        <v/>
      </c>
      <c r="S104" s="107"/>
      <c r="T104" s="82"/>
      <c r="U104" s="82"/>
      <c r="V104" s="82"/>
      <c r="W104" s="82"/>
      <c r="X104" s="82"/>
      <c r="Y104" s="82"/>
      <c r="Z104" s="82"/>
      <c r="AA104" s="82"/>
      <c r="AB104" s="82"/>
      <c r="AC104" s="91" t="str">
        <f t="shared" si="18"/>
        <v/>
      </c>
      <c r="AD104" s="104" t="str">
        <f t="shared" si="19"/>
        <v/>
      </c>
      <c r="AE104" s="105" t="str">
        <f t="shared" si="20"/>
        <v/>
      </c>
      <c r="AF104" s="115"/>
      <c r="AG104" s="104" t="str">
        <f t="shared" si="21"/>
        <v/>
      </c>
      <c r="AH104" s="105" t="str">
        <f t="shared" si="22"/>
        <v/>
      </c>
      <c r="AI104" s="125" t="str">
        <f t="shared" si="23"/>
        <v/>
      </c>
      <c r="AJ104" s="126" t="str">
        <f t="shared" si="13"/>
        <v/>
      </c>
      <c r="AN104" s="52"/>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5"/>
        <v/>
      </c>
      <c r="Q105" s="104" t="str">
        <f t="shared" si="16"/>
        <v/>
      </c>
      <c r="R105" s="105" t="str">
        <f t="shared" si="17"/>
        <v/>
      </c>
      <c r="S105" s="107"/>
      <c r="T105" s="82"/>
      <c r="U105" s="82"/>
      <c r="V105" s="82"/>
      <c r="W105" s="82"/>
      <c r="X105" s="82"/>
      <c r="Y105" s="82"/>
      <c r="Z105" s="82"/>
      <c r="AA105" s="82"/>
      <c r="AB105" s="82"/>
      <c r="AC105" s="91" t="str">
        <f t="shared" si="18"/>
        <v/>
      </c>
      <c r="AD105" s="104" t="str">
        <f t="shared" si="19"/>
        <v/>
      </c>
      <c r="AE105" s="105" t="str">
        <f t="shared" si="20"/>
        <v/>
      </c>
      <c r="AF105" s="115"/>
      <c r="AG105" s="104" t="str">
        <f t="shared" si="21"/>
        <v/>
      </c>
      <c r="AH105" s="105" t="str">
        <f t="shared" si="22"/>
        <v/>
      </c>
      <c r="AI105" s="125" t="str">
        <f t="shared" si="23"/>
        <v/>
      </c>
      <c r="AJ105" s="126" t="str">
        <f t="shared" si="13"/>
        <v/>
      </c>
      <c r="AN105" s="52"/>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5"/>
        <v/>
      </c>
      <c r="Q106" s="104" t="str">
        <f t="shared" si="16"/>
        <v/>
      </c>
      <c r="R106" s="105" t="str">
        <f t="shared" si="17"/>
        <v/>
      </c>
      <c r="S106" s="107"/>
      <c r="T106" s="82"/>
      <c r="U106" s="82"/>
      <c r="V106" s="82"/>
      <c r="W106" s="82"/>
      <c r="X106" s="82"/>
      <c r="Y106" s="82"/>
      <c r="Z106" s="82"/>
      <c r="AA106" s="82"/>
      <c r="AB106" s="82"/>
      <c r="AC106" s="91" t="str">
        <f t="shared" si="18"/>
        <v/>
      </c>
      <c r="AD106" s="104" t="str">
        <f t="shared" si="19"/>
        <v/>
      </c>
      <c r="AE106" s="105" t="str">
        <f t="shared" si="20"/>
        <v/>
      </c>
      <c r="AF106" s="115"/>
      <c r="AG106" s="104" t="str">
        <f t="shared" si="21"/>
        <v/>
      </c>
      <c r="AH106" s="105" t="str">
        <f t="shared" si="22"/>
        <v/>
      </c>
      <c r="AI106" s="125" t="str">
        <f t="shared" si="23"/>
        <v/>
      </c>
      <c r="AJ106" s="126" t="str">
        <f t="shared" si="13"/>
        <v/>
      </c>
      <c r="AN106" s="52"/>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5"/>
        <v/>
      </c>
      <c r="Q107" s="104" t="str">
        <f t="shared" si="16"/>
        <v/>
      </c>
      <c r="R107" s="105" t="str">
        <f t="shared" si="17"/>
        <v/>
      </c>
      <c r="S107" s="107"/>
      <c r="T107" s="82"/>
      <c r="U107" s="82"/>
      <c r="V107" s="82"/>
      <c r="W107" s="82"/>
      <c r="X107" s="82"/>
      <c r="Y107" s="82"/>
      <c r="Z107" s="82"/>
      <c r="AA107" s="82"/>
      <c r="AB107" s="82"/>
      <c r="AC107" s="91" t="str">
        <f t="shared" si="18"/>
        <v/>
      </c>
      <c r="AD107" s="104" t="str">
        <f t="shared" si="19"/>
        <v/>
      </c>
      <c r="AE107" s="105" t="str">
        <f t="shared" si="20"/>
        <v/>
      </c>
      <c r="AF107" s="115"/>
      <c r="AG107" s="104" t="str">
        <f t="shared" si="21"/>
        <v/>
      </c>
      <c r="AH107" s="105" t="str">
        <f t="shared" si="22"/>
        <v/>
      </c>
      <c r="AI107" s="125" t="str">
        <f t="shared" si="23"/>
        <v/>
      </c>
      <c r="AJ107" s="126" t="str">
        <f t="shared" si="13"/>
        <v/>
      </c>
      <c r="AN107" s="52"/>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5"/>
        <v/>
      </c>
      <c r="Q108" s="104" t="str">
        <f t="shared" si="16"/>
        <v/>
      </c>
      <c r="R108" s="105" t="str">
        <f t="shared" si="17"/>
        <v/>
      </c>
      <c r="S108" s="107"/>
      <c r="T108" s="82"/>
      <c r="U108" s="82"/>
      <c r="V108" s="82"/>
      <c r="W108" s="82"/>
      <c r="X108" s="82"/>
      <c r="Y108" s="82"/>
      <c r="Z108" s="82"/>
      <c r="AA108" s="82"/>
      <c r="AB108" s="82"/>
      <c r="AC108" s="91" t="str">
        <f t="shared" si="18"/>
        <v/>
      </c>
      <c r="AD108" s="104" t="str">
        <f t="shared" si="19"/>
        <v/>
      </c>
      <c r="AE108" s="105" t="str">
        <f t="shared" si="20"/>
        <v/>
      </c>
      <c r="AF108" s="115"/>
      <c r="AG108" s="104" t="str">
        <f t="shared" si="21"/>
        <v/>
      </c>
      <c r="AH108" s="105" t="str">
        <f t="shared" si="22"/>
        <v/>
      </c>
      <c r="AI108" s="125" t="str">
        <f t="shared" si="23"/>
        <v/>
      </c>
      <c r="AJ108" s="126" t="str">
        <f t="shared" si="13"/>
        <v/>
      </c>
      <c r="AN108" s="52"/>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5"/>
        <v/>
      </c>
      <c r="Q109" s="104" t="str">
        <f t="shared" si="16"/>
        <v/>
      </c>
      <c r="R109" s="105" t="str">
        <f t="shared" si="17"/>
        <v/>
      </c>
      <c r="S109" s="107"/>
      <c r="T109" s="82"/>
      <c r="U109" s="82"/>
      <c r="V109" s="82"/>
      <c r="W109" s="82"/>
      <c r="X109" s="82"/>
      <c r="Y109" s="82"/>
      <c r="Z109" s="82"/>
      <c r="AA109" s="82"/>
      <c r="AB109" s="82"/>
      <c r="AC109" s="91" t="str">
        <f t="shared" si="18"/>
        <v/>
      </c>
      <c r="AD109" s="104" t="str">
        <f t="shared" si="19"/>
        <v/>
      </c>
      <c r="AE109" s="105" t="str">
        <f t="shared" si="20"/>
        <v/>
      </c>
      <c r="AF109" s="115"/>
      <c r="AG109" s="104" t="str">
        <f t="shared" si="21"/>
        <v/>
      </c>
      <c r="AH109" s="105" t="str">
        <f t="shared" si="22"/>
        <v/>
      </c>
      <c r="AI109" s="125" t="str">
        <f t="shared" si="23"/>
        <v/>
      </c>
      <c r="AJ109" s="126" t="str">
        <f t="shared" si="13"/>
        <v/>
      </c>
      <c r="AN109" s="52"/>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5"/>
        <v/>
      </c>
      <c r="Q110" s="104" t="str">
        <f t="shared" si="16"/>
        <v/>
      </c>
      <c r="R110" s="105" t="str">
        <f t="shared" si="17"/>
        <v/>
      </c>
      <c r="S110" s="107"/>
      <c r="T110" s="82"/>
      <c r="U110" s="82"/>
      <c r="V110" s="82"/>
      <c r="W110" s="82"/>
      <c r="X110" s="82"/>
      <c r="Y110" s="82"/>
      <c r="Z110" s="82"/>
      <c r="AA110" s="82"/>
      <c r="AB110" s="82"/>
      <c r="AC110" s="91" t="str">
        <f t="shared" si="18"/>
        <v/>
      </c>
      <c r="AD110" s="104" t="str">
        <f t="shared" si="19"/>
        <v/>
      </c>
      <c r="AE110" s="105" t="str">
        <f t="shared" si="20"/>
        <v/>
      </c>
      <c r="AF110" s="115"/>
      <c r="AG110" s="104" t="str">
        <f t="shared" si="21"/>
        <v/>
      </c>
      <c r="AH110" s="105" t="str">
        <f t="shared" si="22"/>
        <v/>
      </c>
      <c r="AI110" s="125" t="str">
        <f t="shared" si="23"/>
        <v/>
      </c>
      <c r="AJ110" s="126" t="str">
        <f t="shared" si="13"/>
        <v/>
      </c>
      <c r="AN110" s="52"/>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5"/>
        <v/>
      </c>
      <c r="Q111" s="104" t="str">
        <f t="shared" si="16"/>
        <v/>
      </c>
      <c r="R111" s="105" t="str">
        <f t="shared" si="17"/>
        <v/>
      </c>
      <c r="S111" s="107"/>
      <c r="T111" s="82"/>
      <c r="U111" s="82"/>
      <c r="V111" s="82"/>
      <c r="W111" s="82"/>
      <c r="X111" s="82"/>
      <c r="Y111" s="82"/>
      <c r="Z111" s="82"/>
      <c r="AA111" s="82"/>
      <c r="AB111" s="82"/>
      <c r="AC111" s="91" t="str">
        <f t="shared" si="18"/>
        <v/>
      </c>
      <c r="AD111" s="104" t="str">
        <f t="shared" si="19"/>
        <v/>
      </c>
      <c r="AE111" s="105" t="str">
        <f t="shared" si="20"/>
        <v/>
      </c>
      <c r="AF111" s="115"/>
      <c r="AG111" s="104" t="str">
        <f t="shared" si="21"/>
        <v/>
      </c>
      <c r="AH111" s="105" t="str">
        <f t="shared" si="22"/>
        <v/>
      </c>
      <c r="AI111" s="125" t="str">
        <f t="shared" si="23"/>
        <v/>
      </c>
      <c r="AJ111" s="126" t="str">
        <f t="shared" si="13"/>
        <v/>
      </c>
      <c r="AN111" s="52"/>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5"/>
        <v/>
      </c>
      <c r="Q112" s="138" t="str">
        <f t="shared" si="16"/>
        <v/>
      </c>
      <c r="R112" s="139" t="str">
        <f t="shared" si="17"/>
        <v/>
      </c>
      <c r="S112" s="140"/>
      <c r="T112" s="136"/>
      <c r="U112" s="136"/>
      <c r="V112" s="136"/>
      <c r="W112" s="136"/>
      <c r="X112" s="136"/>
      <c r="Y112" s="136"/>
      <c r="Z112" s="136"/>
      <c r="AA112" s="136"/>
      <c r="AB112" s="136"/>
      <c r="AC112" s="137" t="str">
        <f t="shared" si="18"/>
        <v/>
      </c>
      <c r="AD112" s="138" t="str">
        <f t="shared" si="19"/>
        <v/>
      </c>
      <c r="AE112" s="139" t="str">
        <f t="shared" si="20"/>
        <v/>
      </c>
      <c r="AF112" s="141"/>
      <c r="AG112" s="138" t="str">
        <f t="shared" si="21"/>
        <v/>
      </c>
      <c r="AH112" s="139" t="str">
        <f t="shared" si="22"/>
        <v/>
      </c>
      <c r="AI112" s="142" t="str">
        <f t="shared" si="23"/>
        <v/>
      </c>
      <c r="AJ112" s="143" t="str">
        <f t="shared" si="13"/>
        <v/>
      </c>
      <c r="AN112" s="52"/>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6" priority="1" operator="lessThanOrEqual">
      <formula>74</formula>
    </cfRule>
  </conditionalFormatting>
  <dataValidations count="56">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100-000000000000}">
      <formula1>$X$10</formula1>
    </dataValidation>
    <dataValidation allowBlank="1" showInputMessage="1" showErrorMessage="1" prompt="Written Works' Percentage Score" sqref="Q10" xr:uid="{00000000-0002-0000-0100-000001000000}"/>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1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100-000003000000}">
      <formula1>$Z$10</formula1>
    </dataValidation>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100-000004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100-000005000000}">
      <formula1>$I$10</formula1>
    </dataValidation>
    <dataValidation allowBlank="1" showInputMessage="1" showErrorMessage="1" prompt="Performance Tasks' Weighted Score" sqref="AE10" xr:uid="{00000000-0002-0000-0100-000006000000}"/>
    <dataValidation allowBlank="1" sqref="A10:E10 AI10:XFD10 A12:A61 C12:E61" xr:uid="{00000000-0002-0000-0100-000007000000}"/>
    <dataValidation allowBlank="1" showInputMessage="1" showErrorMessage="1" prompt="Quarterly Assessment's Weighted Score" sqref="AH10" xr:uid="{00000000-0002-0000-0100-000008000000}"/>
    <dataValidation allowBlank="1" showInputMessage="1" showErrorMessage="1" prompt="Either encode Highest Possible Score or Empty" sqref="F10:O10 S10:AB10" xr:uid="{00000000-0002-0000-0100-000009000000}"/>
    <dataValidation allowBlank="1" showInputMessage="1" showErrorMessage="1" prompt="Written Works' Total Highest Possible Score" sqref="P10" xr:uid="{00000000-0002-0000-0100-00000A000000}"/>
    <dataValidation allowBlank="1" showInputMessage="1" showErrorMessage="1" prompt="Written Works' Weighted Score" sqref="R10" xr:uid="{00000000-0002-0000-0100-00000B000000}"/>
    <dataValidation allowBlank="1" showInputMessage="1" showErrorMessage="1" prompt="Performance Tasks' Percentage Score" sqref="AD10" xr:uid="{00000000-0002-0000-0100-00000C000000}"/>
    <dataValidation allowBlank="1" showInputMessage="1" showErrorMessage="1" prompt="Performance Tasks' Total Highest Possible Score" sqref="AC10" xr:uid="{00000000-0002-0000-0100-00000D000000}"/>
    <dataValidation allowBlank="1" showErrorMessage="1" sqref="A11:XFD11 A62:XFD62" xr:uid="{00000000-0002-0000-0100-00000E000000}"/>
    <dataValidation allowBlank="1" showInputMessage="1" showErrorMessage="1" prompt="Encode Quarterly Assessment's Highest Possible Score" sqref="AF10" xr:uid="{00000000-0002-0000-0100-00000F000000}"/>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100-000010000000}">
      <formula1>$W$10</formula1>
    </dataValidation>
    <dataValidation allowBlank="1" showInputMessage="1" showErrorMessage="1" prompt="Written Works' Total Raw Score" sqref="P12:P61 P63:P112" xr:uid="{00000000-0002-0000-0100-000011000000}"/>
    <dataValidation allowBlank="1" showInputMessage="1" showErrorMessage="1" prompt="Quarterly Assessment's Percentage Score" sqref="AG10" xr:uid="{00000000-0002-0000-0100-000012000000}"/>
    <dataValidation allowBlank="1" showInputMessage="1" prompt="Do not type name of learners here. Go to INPUT DATA sheet." sqref="B12:B61 B63:B112" xr:uid="{00000000-0002-0000-0100-000013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100-000014000000}"/>
    <dataValidation type="whole" operator="lessThanOrEqual" allowBlank="1" showInputMessage="1" showErrorMessage="1" error="INPUT NUMBER LESS THAN OR EQUAL THE HPS" prompt="Encode learner's raw score." sqref="F12:F61 F63:F112 S63:AB112 S12:AB61 G12:O61 G63:O112" xr:uid="{00000000-0002-0000-0100-000015000000}">
      <formula1>F$10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100-000016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100-000017000000}">
      <formula1>$F$10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100-00001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100-000019000000}">
      <formula1>$G$10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100-00001A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100-00001B000000}">
      <formula1>$H$10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100-00001C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100-00001D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100-00001E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100-00001F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100-000020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100-000021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100-000022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100-000023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100-000024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100-000025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100-000026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100-000027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100-000028000000}"/>
    <dataValidation allowBlank="1" showInputMessage="1" prompt="INITIAL GRADE" sqref="AI12:AI61 AI63:AI112" xr:uid="{00000000-0002-0000-0100-000029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100-00002A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100-00002B000000}">
      <formula1>$T$10</formula1>
    </dataValidation>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100-00002C000000}"/>
    <dataValidation allowBlank="1" showInputMessage="1" showErrorMessage="1" prompt="Performance Tasks' Total Raw Scores" sqref="AC12:AC61 AC63:AC112" xr:uid="{00000000-0002-0000-0100-00002D000000}"/>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100-00002E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100-00002F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100-000030000000}"/>
    <dataValidation type="whole" operator="lessThanOrEqual" allowBlank="1" showInputMessage="1" showErrorMessage="1" error="INPUT NUMBER LESS THAN OR EQUAL THE HPS" prompt="Encode learner's raw score" sqref="AF12:AF61 AF63:AF112" xr:uid="{00000000-0002-0000-0100-000031000000}">
      <formula1>$AF$10</formula1>
    </dataValidation>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100-000032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100-000033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100-000034000000}"/>
    <dataValidation allowBlank="1" showInputMessage="1" prompt="QUARTERLY GRADE (TRANSMUTED GRADE)" sqref="AJ12:AJ61 AJ63:AJ112" xr:uid="{00000000-0002-0000-0100-000035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100-000036000000}"/>
    <dataValidation allowBlank="1" showInputMessage="1" showErrorMessage="1" prompt="EITHER WRITE YOUR OWN HPS OR EMPTY" sqref="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100-000037000000}"/>
  </dataValidations>
  <printOptions horizontalCentered="1"/>
  <pageMargins left="0.4" right="0.4" top="0.5" bottom="0.5" header="0.3" footer="0.3"/>
  <pageSetup paperSize="9" scale="54" orientation="landscape" verticalDpi="300"/>
  <rowBreaks count="1" manualBreakCount="1">
    <brk id="61" max="35" man="1"/>
  </rowBreaks>
  <colBreaks count="1" manualBreakCount="1">
    <brk id="36" max="1048575" man="1"/>
  </col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topLeftCell="A29" zoomScale="70" zoomScaleNormal="70" workbookViewId="0">
      <selection activeCell="I72" sqref="I72"/>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8" width="4.7265625" style="19"/>
    <col min="39" max="39" width="9.08984375" style="275" bestFit="1" customWidth="1"/>
    <col min="40" max="40" width="9.26953125" style="20" bestFit="1" customWidth="1"/>
    <col min="41"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4" t="s">
        <v>16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row>
    <row r="2" spans="1:58" ht="15" customHeight="1">
      <c r="A2" s="364"/>
      <c r="B2" s="364"/>
      <c r="C2" s="364"/>
      <c r="D2" s="364"/>
      <c r="E2" s="364"/>
      <c r="F2" s="364"/>
      <c r="G2" s="364"/>
      <c r="H2" s="364"/>
      <c r="I2" s="364"/>
      <c r="J2" s="364"/>
      <c r="K2" s="364"/>
      <c r="L2" s="364"/>
      <c r="M2" s="364"/>
      <c r="N2" s="364"/>
      <c r="O2" s="364"/>
      <c r="P2" s="364"/>
      <c r="Q2" s="364"/>
      <c r="R2" s="364"/>
      <c r="S2" s="364"/>
      <c r="T2" s="364"/>
      <c r="U2" s="364"/>
      <c r="V2" s="364"/>
      <c r="W2" s="364"/>
      <c r="X2" s="364"/>
      <c r="Y2" s="364"/>
      <c r="Z2" s="364"/>
      <c r="AA2" s="364"/>
      <c r="AB2" s="364"/>
      <c r="AC2" s="364"/>
      <c r="AD2" s="364"/>
      <c r="AE2" s="364"/>
      <c r="AF2" s="364"/>
      <c r="AG2" s="364"/>
      <c r="AH2" s="364"/>
      <c r="AI2" s="364"/>
      <c r="AJ2" s="364"/>
    </row>
    <row r="3" spans="1:58" ht="15" customHeight="1">
      <c r="A3" s="342"/>
      <c r="B3" s="342"/>
      <c r="C3" s="342"/>
      <c r="D3" s="342"/>
      <c r="E3" s="342"/>
      <c r="F3" s="342"/>
      <c r="G3" s="342"/>
      <c r="H3" s="342"/>
      <c r="I3" s="342"/>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row>
    <row r="4" spans="1:58" ht="21" customHeight="1">
      <c r="B4" s="23"/>
      <c r="C4" s="343" t="s">
        <v>1</v>
      </c>
      <c r="D4" s="343"/>
      <c r="E4" s="343"/>
      <c r="F4" s="343"/>
      <c r="G4" s="344" t="str">
        <f>'INPUT DATA'!G4</f>
        <v>VIII</v>
      </c>
      <c r="H4" s="344"/>
      <c r="I4" s="344"/>
      <c r="J4" s="344"/>
      <c r="K4" s="34"/>
      <c r="L4" s="345" t="s">
        <v>3</v>
      </c>
      <c r="M4" s="345"/>
      <c r="N4" s="345"/>
      <c r="O4" s="346" t="str">
        <f>'INPUT DATA'!O4</f>
        <v>SOUTHERN LEYTE</v>
      </c>
      <c r="P4" s="347"/>
      <c r="Q4" s="347"/>
      <c r="R4" s="348"/>
      <c r="S4" s="94"/>
      <c r="T4" s="349"/>
      <c r="U4" s="349"/>
      <c r="V4" s="349"/>
      <c r="W4" s="349"/>
      <c r="X4" s="350"/>
      <c r="Y4" s="350"/>
      <c r="Z4" s="350"/>
      <c r="AA4" s="350"/>
      <c r="AB4" s="350"/>
      <c r="AC4" s="350"/>
      <c r="AD4" s="111"/>
      <c r="AE4" s="112"/>
      <c r="AF4" s="94"/>
      <c r="AG4" s="94"/>
      <c r="AH4" s="94"/>
      <c r="AI4" s="94"/>
      <c r="AJ4" s="118"/>
      <c r="AK4" s="118"/>
      <c r="AL4" s="118"/>
      <c r="AM4" s="276"/>
      <c r="AN4" s="118"/>
    </row>
    <row r="5" spans="1:58" ht="21" customHeight="1">
      <c r="B5" s="343" t="s">
        <v>5</v>
      </c>
      <c r="C5" s="343"/>
      <c r="D5" s="343"/>
      <c r="E5" s="343"/>
      <c r="F5" s="343"/>
      <c r="G5" s="346" t="str">
        <f>'INPUT DATA'!G5</f>
        <v>CONSOLACION NATIONAL HIGH SCHOOL</v>
      </c>
      <c r="H5" s="347"/>
      <c r="I5" s="347"/>
      <c r="J5" s="347"/>
      <c r="K5" s="347"/>
      <c r="L5" s="347"/>
      <c r="M5" s="347"/>
      <c r="N5" s="347"/>
      <c r="O5" s="347"/>
      <c r="P5" s="347"/>
      <c r="Q5" s="347"/>
      <c r="R5" s="348"/>
      <c r="S5" s="34"/>
      <c r="T5" s="349" t="s">
        <v>7</v>
      </c>
      <c r="U5" s="349"/>
      <c r="V5" s="349"/>
      <c r="W5" s="349"/>
      <c r="X5" s="346">
        <f>'INPUT DATA'!X5</f>
        <v>303449</v>
      </c>
      <c r="Y5" s="347"/>
      <c r="Z5" s="347"/>
      <c r="AA5" s="347"/>
      <c r="AB5" s="347"/>
      <c r="AC5" s="348"/>
      <c r="AD5" s="355" t="s">
        <v>8</v>
      </c>
      <c r="AE5" s="349"/>
      <c r="AF5" s="356"/>
      <c r="AG5" s="346" t="str">
        <f>'INPUT DATA'!AG5</f>
        <v>2024-2025</v>
      </c>
      <c r="AH5" s="347"/>
      <c r="AI5" s="348"/>
      <c r="AJ5" s="119"/>
      <c r="AK5" s="118"/>
      <c r="AL5" s="118"/>
      <c r="AM5" s="276"/>
      <c r="AN5" s="118"/>
    </row>
    <row r="7" spans="1:58" s="13" customFormat="1" ht="23.25" customHeight="1">
      <c r="A7" s="377" t="s">
        <v>28</v>
      </c>
      <c r="B7" s="378"/>
      <c r="C7" s="378"/>
      <c r="D7" s="378"/>
      <c r="E7" s="379"/>
      <c r="F7" s="380" t="s">
        <v>9</v>
      </c>
      <c r="G7" s="381"/>
      <c r="H7" s="381"/>
      <c r="I7" s="381"/>
      <c r="J7" s="381"/>
      <c r="K7" s="353" t="str">
        <f>'INPUT DATA'!K7</f>
        <v>8 - SILANG</v>
      </c>
      <c r="L7" s="353"/>
      <c r="M7" s="353"/>
      <c r="N7" s="353"/>
      <c r="O7" s="353"/>
      <c r="P7" s="354"/>
      <c r="Q7" s="382" t="s">
        <v>10</v>
      </c>
      <c r="R7" s="382"/>
      <c r="S7" s="353" t="str">
        <f>'INPUT DATA'!S7</f>
        <v>JUNER M. PAGAL</v>
      </c>
      <c r="T7" s="353"/>
      <c r="U7" s="353"/>
      <c r="V7" s="353"/>
      <c r="W7" s="353"/>
      <c r="X7" s="353"/>
      <c r="Y7" s="353"/>
      <c r="Z7" s="353"/>
      <c r="AA7" s="353"/>
      <c r="AB7" s="354"/>
      <c r="AC7" s="351" t="s">
        <v>11</v>
      </c>
      <c r="AD7" s="352"/>
      <c r="AE7" s="352"/>
      <c r="AF7" s="352"/>
      <c r="AG7" s="353" t="str">
        <f>'INPUT DATA'!AG7</f>
        <v>ARALING PANLIPUNAN</v>
      </c>
      <c r="AH7" s="353"/>
      <c r="AI7" s="353"/>
      <c r="AJ7" s="354"/>
      <c r="AM7" s="277"/>
      <c r="AN7" s="52"/>
      <c r="AO7" s="52"/>
      <c r="AP7" s="52"/>
      <c r="AQ7" s="52"/>
      <c r="AR7" s="52"/>
      <c r="AS7" s="52"/>
      <c r="AT7" s="52"/>
      <c r="AU7" s="52"/>
      <c r="AV7" s="52"/>
      <c r="AW7" s="52"/>
      <c r="AX7" s="52"/>
      <c r="AY7" s="52"/>
      <c r="AZ7" s="52"/>
      <c r="BA7" s="52"/>
      <c r="BB7" s="52"/>
      <c r="BC7" s="52"/>
      <c r="BD7" s="52"/>
    </row>
    <row r="8" spans="1:58" s="14" customFormat="1" ht="55.5" customHeight="1">
      <c r="A8" s="68"/>
      <c r="B8" s="365" t="s">
        <v>13</v>
      </c>
      <c r="C8" s="366"/>
      <c r="D8" s="366"/>
      <c r="E8" s="367"/>
      <c r="F8" s="368" t="s">
        <v>18</v>
      </c>
      <c r="G8" s="369"/>
      <c r="H8" s="369"/>
      <c r="I8" s="369"/>
      <c r="J8" s="369"/>
      <c r="K8" s="369"/>
      <c r="L8" s="369"/>
      <c r="M8" s="369"/>
      <c r="N8" s="369"/>
      <c r="O8" s="369"/>
      <c r="P8" s="369"/>
      <c r="Q8" s="369"/>
      <c r="R8" s="370"/>
      <c r="S8" s="371" t="s">
        <v>19</v>
      </c>
      <c r="T8" s="369"/>
      <c r="U8" s="369"/>
      <c r="V8" s="369"/>
      <c r="W8" s="369"/>
      <c r="X8" s="369"/>
      <c r="Y8" s="369"/>
      <c r="Z8" s="369"/>
      <c r="AA8" s="369"/>
      <c r="AB8" s="369"/>
      <c r="AC8" s="369"/>
      <c r="AD8" s="369"/>
      <c r="AE8" s="370"/>
      <c r="AF8" s="372" t="s">
        <v>20</v>
      </c>
      <c r="AG8" s="372"/>
      <c r="AH8" s="373"/>
      <c r="AI8" s="120" t="s">
        <v>21</v>
      </c>
      <c r="AJ8" s="121" t="s">
        <v>22</v>
      </c>
      <c r="AM8" s="278"/>
    </row>
    <row r="9" spans="1:58" s="67" customFormat="1" ht="18" customHeight="1">
      <c r="A9" s="69"/>
      <c r="B9" s="70"/>
      <c r="C9" s="70"/>
      <c r="D9" s="70"/>
      <c r="E9" s="71"/>
      <c r="F9" s="72">
        <v>1</v>
      </c>
      <c r="G9" s="73">
        <v>2</v>
      </c>
      <c r="H9" s="73">
        <v>3</v>
      </c>
      <c r="I9" s="73">
        <v>4</v>
      </c>
      <c r="J9" s="73">
        <v>5</v>
      </c>
      <c r="K9" s="73">
        <v>6</v>
      </c>
      <c r="L9" s="73">
        <v>7</v>
      </c>
      <c r="M9" s="268" t="s">
        <v>137</v>
      </c>
      <c r="N9" s="73">
        <v>9</v>
      </c>
      <c r="O9" s="87">
        <v>10</v>
      </c>
      <c r="P9" s="69" t="s">
        <v>23</v>
      </c>
      <c r="Q9" s="95" t="s">
        <v>24</v>
      </c>
      <c r="R9" s="96" t="s">
        <v>25</v>
      </c>
      <c r="S9" s="267" t="s">
        <v>136</v>
      </c>
      <c r="T9" s="73">
        <v>2</v>
      </c>
      <c r="U9" s="73">
        <v>3</v>
      </c>
      <c r="V9" s="73">
        <v>4</v>
      </c>
      <c r="W9" s="73">
        <v>5</v>
      </c>
      <c r="X9" s="73">
        <v>6</v>
      </c>
      <c r="Y9" s="73">
        <v>7</v>
      </c>
      <c r="Z9" s="73">
        <v>8</v>
      </c>
      <c r="AA9" s="73">
        <v>9</v>
      </c>
      <c r="AB9" s="87">
        <v>10</v>
      </c>
      <c r="AC9" s="69" t="s">
        <v>23</v>
      </c>
      <c r="AD9" s="95" t="s">
        <v>24</v>
      </c>
      <c r="AE9" s="96" t="s">
        <v>25</v>
      </c>
      <c r="AF9" s="40">
        <v>1</v>
      </c>
      <c r="AG9" s="95" t="s">
        <v>24</v>
      </c>
      <c r="AH9" s="96" t="s">
        <v>25</v>
      </c>
      <c r="AI9" s="360" t="s">
        <v>26</v>
      </c>
      <c r="AJ9" s="362" t="s">
        <v>26</v>
      </c>
      <c r="AM9" s="279"/>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74" t="s">
        <v>27</v>
      </c>
      <c r="C10" s="375"/>
      <c r="D10" s="375"/>
      <c r="E10" s="376"/>
      <c r="F10" s="100">
        <v>20</v>
      </c>
      <c r="G10" s="75">
        <v>15</v>
      </c>
      <c r="H10" s="75">
        <v>15</v>
      </c>
      <c r="I10" s="75">
        <v>25</v>
      </c>
      <c r="J10" s="75">
        <v>40</v>
      </c>
      <c r="K10" s="75"/>
      <c r="L10" s="75"/>
      <c r="M10" s="75"/>
      <c r="N10" s="75"/>
      <c r="O10" s="75"/>
      <c r="P10" s="88">
        <f>IF(COUNT($F10:$O10)=0,"",SUM($F10:$O10))</f>
        <v>115</v>
      </c>
      <c r="Q10" s="98">
        <v>100</v>
      </c>
      <c r="R10" s="99">
        <v>0.3</v>
      </c>
      <c r="S10" s="100">
        <v>50</v>
      </c>
      <c r="T10" s="75"/>
      <c r="U10" s="75"/>
      <c r="V10" s="75"/>
      <c r="W10" s="75"/>
      <c r="X10" s="75"/>
      <c r="Y10" s="75"/>
      <c r="Z10" s="75"/>
      <c r="AA10" s="75"/>
      <c r="AB10" s="75"/>
      <c r="AC10" s="88">
        <f>IF(COUNT($S10:$AB10)=0,"",SUM($S10:$AB10))</f>
        <v>50</v>
      </c>
      <c r="AD10" s="98">
        <v>100</v>
      </c>
      <c r="AE10" s="99">
        <v>0.5</v>
      </c>
      <c r="AF10" s="113">
        <v>40</v>
      </c>
      <c r="AG10" s="98">
        <v>100</v>
      </c>
      <c r="AH10" s="99">
        <v>0.2</v>
      </c>
      <c r="AI10" s="361"/>
      <c r="AJ10" s="363"/>
      <c r="AL10" s="57"/>
      <c r="AM10" s="280"/>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57" t="s">
        <v>14</v>
      </c>
      <c r="C11" s="358"/>
      <c r="D11" s="358"/>
      <c r="E11" s="359"/>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57"/>
      <c r="AM11" s="280"/>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ABEJUELA, WILLIE TENIO</v>
      </c>
      <c r="C12" s="77"/>
      <c r="D12" s="77"/>
      <c r="E12" s="78"/>
      <c r="F12" s="131"/>
      <c r="G12" s="79">
        <v>10</v>
      </c>
      <c r="H12" s="79"/>
      <c r="I12" s="79">
        <v>12</v>
      </c>
      <c r="J12" s="79">
        <v>5</v>
      </c>
      <c r="K12" s="79"/>
      <c r="L12" s="79"/>
      <c r="M12" s="79">
        <v>5</v>
      </c>
      <c r="N12" s="79"/>
      <c r="O12" s="79"/>
      <c r="P12" s="91">
        <f>IF(COUNT($F12:$O12)=0,"",SUM($F12:$O12))</f>
        <v>32</v>
      </c>
      <c r="Q12" s="104">
        <f>IF(ISERROR(IF($P12="","",ROUND(($P12/$P$10)*$Q$10,2))),"",IF($P12="","",ROUND(($P12/$P$10)*$Q$10,2)))</f>
        <v>27.83</v>
      </c>
      <c r="R12" s="105">
        <f>IF($Q12="","",ROUND($Q12*$R$10,2))</f>
        <v>8.35</v>
      </c>
      <c r="S12" s="107">
        <v>40</v>
      </c>
      <c r="T12" s="79">
        <v>5</v>
      </c>
      <c r="U12" s="79">
        <v>2</v>
      </c>
      <c r="V12" s="79"/>
      <c r="W12" s="79"/>
      <c r="X12" s="79"/>
      <c r="Y12" s="79"/>
      <c r="Z12" s="79"/>
      <c r="AA12" s="79"/>
      <c r="AB12" s="79"/>
      <c r="AC12" s="91">
        <f>IF(COUNT($S12:$AB12)=0,"",SUM($S12:$AB12))</f>
        <v>47</v>
      </c>
      <c r="AD12" s="104">
        <f>IF(ISERROR(IF($AC12="","",ROUND(($AC12/$AC$10)*$AD$10,2))),"",IF($AC12="","",ROUND(($AC12/$AC$10)*$AD$10,2)))</f>
        <v>94</v>
      </c>
      <c r="AE12" s="105">
        <f>IF($AD12="","",ROUND($AD12*$AE$10,2))</f>
        <v>47</v>
      </c>
      <c r="AF12" s="150">
        <v>23</v>
      </c>
      <c r="AG12" s="104">
        <f>IF(ISERROR(IF($AF12="","",ROUND(($AF12/$AF$10)*$AG$10,2))),"",IF($AF12="","",ROUND(($AF12/$AF$10)*$AG$10,2)))</f>
        <v>57.5</v>
      </c>
      <c r="AH12" s="105">
        <f>IF($AG12="","",ROUND($AG12*$AH$10,2))</f>
        <v>11.5</v>
      </c>
      <c r="AI12" s="125">
        <f>IF(ISERROR(IF($AF12="","",ROUND(SUM($R12,$AE12,$AH12),2))),"",IF($AF12="","",ROUND(SUM($R12,$AE12,$AH12),2)))</f>
        <v>66.849999999999994</v>
      </c>
      <c r="AJ12" s="126">
        <f t="shared" ref="AJ12:AJ75" si="0">IF(ISERROR(IF($AF12="","",VLOOKUP(AI12,TRANSMUTATION_TABLE,4,TRUE))),"",IF($AF12="","",VLOOKUP(AI12,TRANSMUTATION_TABLE,4,TRUE)))</f>
        <v>79</v>
      </c>
      <c r="AL12" s="150"/>
      <c r="AM12" s="275">
        <f>AP_Q1!AJ12</f>
        <v>75</v>
      </c>
      <c r="AN12" s="282">
        <f>AJ12-AM12</f>
        <v>4</v>
      </c>
      <c r="AO12" s="272"/>
      <c r="AP12" s="272"/>
      <c r="AQ12" s="272"/>
      <c r="AR12" s="272"/>
      <c r="AS12" s="272"/>
      <c r="AT12" s="272"/>
      <c r="AU12" s="272"/>
      <c r="AV12" s="272"/>
      <c r="AW12" s="272"/>
      <c r="AX12" s="272"/>
      <c r="AY12" s="272"/>
      <c r="AZ12" s="272"/>
      <c r="BA12" s="272"/>
      <c r="BB12" s="272"/>
      <c r="BC12" s="272"/>
      <c r="BD12" s="272"/>
      <c r="BE12" s="272"/>
      <c r="BF12" s="272"/>
    </row>
    <row r="13" spans="1:58" ht="18" customHeight="1">
      <c r="A13" s="29">
        <v>2</v>
      </c>
      <c r="B13" s="62" t="str">
        <f>'INPUT DATA'!B13</f>
        <v>BALAG, JAPHET A.</v>
      </c>
      <c r="C13" s="80"/>
      <c r="D13" s="80"/>
      <c r="E13" s="81"/>
      <c r="F13" s="132">
        <v>3</v>
      </c>
      <c r="G13" s="82">
        <v>8</v>
      </c>
      <c r="H13" s="82"/>
      <c r="I13" s="82">
        <v>1</v>
      </c>
      <c r="J13" s="82">
        <v>11</v>
      </c>
      <c r="K13" s="82"/>
      <c r="L13" s="82"/>
      <c r="M13" s="82"/>
      <c r="N13" s="82"/>
      <c r="O13" s="82"/>
      <c r="P13" s="91">
        <f t="shared" ref="P13:P76" si="1">IF(COUNT($F13:$O13)=0,"",SUM($F13:$O13))</f>
        <v>23</v>
      </c>
      <c r="Q13" s="104">
        <f t="shared" ref="Q13:Q76" si="2">IF(ISERROR(IF($P13="","",ROUND(($P13/$P$10)*$Q$10,2))),"",IF($P13="","",ROUND(($P13/$P$10)*$Q$10,2)))</f>
        <v>20</v>
      </c>
      <c r="R13" s="105">
        <f t="shared" ref="R13:R76" si="3">IF($Q13="","",ROUND($Q13*$R$10,2))</f>
        <v>6</v>
      </c>
      <c r="S13" s="107">
        <v>40</v>
      </c>
      <c r="T13" s="79">
        <v>5</v>
      </c>
      <c r="U13" s="82">
        <v>9</v>
      </c>
      <c r="V13" s="82"/>
      <c r="W13" s="82"/>
      <c r="X13" s="82"/>
      <c r="Y13" s="82"/>
      <c r="Z13" s="82"/>
      <c r="AA13" s="82"/>
      <c r="AB13" s="82"/>
      <c r="AC13" s="91">
        <f t="shared" ref="AC13:AC76" si="4">IF(COUNT($S13:$AB13)=0,"",SUM($S13:$AB13))</f>
        <v>54</v>
      </c>
      <c r="AD13" s="104">
        <f t="shared" ref="AD13:AD76" si="5">IF(ISERROR(IF($AC13="","",ROUND(($AC13/$AC$10)*$AD$10,2))),"",IF($AC13="","",ROUND(($AC13/$AC$10)*$AD$10,2)))</f>
        <v>108</v>
      </c>
      <c r="AE13" s="105">
        <f t="shared" ref="AE13:AE76" si="6">IF($AD13="","",ROUND($AD13*$AE$10,2))</f>
        <v>54</v>
      </c>
      <c r="AF13" s="150">
        <v>8</v>
      </c>
      <c r="AG13" s="104">
        <f t="shared" ref="AG13:AG76" si="7">IF(ISERROR(IF($AF13="","",ROUND(($AF13/$AF$10)*$AG$10,2))),"",IF($AF13="","",ROUND(($AF13/$AF$10)*$AG$10,2)))</f>
        <v>20</v>
      </c>
      <c r="AH13" s="105">
        <f t="shared" ref="AH13:AH76" si="8">IF($AG13="","",ROUND($AG13*$AH$10,2))</f>
        <v>4</v>
      </c>
      <c r="AI13" s="125">
        <f t="shared" ref="AI13:AI76" si="9">IF(ISERROR(IF($AF13="","",ROUND(SUM($R13,$AE13,$AH13),2))),"",IF($AF13="","",ROUND(SUM($R13,$AE13,$AH13),2)))</f>
        <v>64</v>
      </c>
      <c r="AJ13" s="126">
        <f t="shared" si="0"/>
        <v>77</v>
      </c>
      <c r="AL13" s="150"/>
      <c r="AM13" s="275">
        <f>AP_Q1!AJ13</f>
        <v>76</v>
      </c>
      <c r="AN13" s="282">
        <f t="shared" ref="AN13:AN76" si="10">AJ13-AM13</f>
        <v>1</v>
      </c>
      <c r="AO13" s="272"/>
      <c r="AP13" s="272"/>
      <c r="AQ13" s="272"/>
      <c r="AR13" s="272"/>
      <c r="AS13" s="272"/>
      <c r="AT13" s="272"/>
      <c r="AU13" s="272"/>
      <c r="AV13" s="272"/>
      <c r="AW13" s="272"/>
      <c r="AX13" s="272"/>
      <c r="AY13" s="272"/>
      <c r="AZ13" s="272"/>
      <c r="BA13" s="272"/>
      <c r="BB13" s="272"/>
      <c r="BC13" s="272"/>
      <c r="BD13" s="272"/>
      <c r="BE13" s="272"/>
      <c r="BF13" s="272"/>
    </row>
    <row r="14" spans="1:58" ht="18" customHeight="1">
      <c r="A14" s="29">
        <v>3</v>
      </c>
      <c r="B14" s="62" t="str">
        <f>'INPUT DATA'!B14</f>
        <v>BALLOS, RONALD ORMILLO</v>
      </c>
      <c r="C14" s="80"/>
      <c r="D14" s="80"/>
      <c r="E14" s="81"/>
      <c r="F14" s="132">
        <v>3</v>
      </c>
      <c r="G14" s="82">
        <v>11</v>
      </c>
      <c r="H14" s="82"/>
      <c r="I14" s="82">
        <v>7</v>
      </c>
      <c r="J14" s="82">
        <v>5</v>
      </c>
      <c r="K14" s="82"/>
      <c r="L14" s="82"/>
      <c r="M14" s="82"/>
      <c r="N14" s="82"/>
      <c r="O14" s="82"/>
      <c r="P14" s="91">
        <f t="shared" si="1"/>
        <v>26</v>
      </c>
      <c r="Q14" s="104">
        <f t="shared" si="2"/>
        <v>22.61</v>
      </c>
      <c r="R14" s="105">
        <f t="shared" si="3"/>
        <v>6.78</v>
      </c>
      <c r="S14" s="107">
        <v>40</v>
      </c>
      <c r="T14" s="79">
        <v>5</v>
      </c>
      <c r="U14" s="82">
        <v>12</v>
      </c>
      <c r="V14" s="82"/>
      <c r="W14" s="82"/>
      <c r="X14" s="82"/>
      <c r="Y14" s="82"/>
      <c r="Z14" s="82"/>
      <c r="AA14" s="82"/>
      <c r="AB14" s="82"/>
      <c r="AC14" s="91">
        <f t="shared" si="4"/>
        <v>57</v>
      </c>
      <c r="AD14" s="104">
        <f t="shared" si="5"/>
        <v>114</v>
      </c>
      <c r="AE14" s="105">
        <f t="shared" si="6"/>
        <v>57</v>
      </c>
      <c r="AF14" s="150">
        <v>12</v>
      </c>
      <c r="AG14" s="104">
        <f t="shared" si="7"/>
        <v>30</v>
      </c>
      <c r="AH14" s="105">
        <f t="shared" si="8"/>
        <v>6</v>
      </c>
      <c r="AI14" s="125">
        <f t="shared" si="9"/>
        <v>69.78</v>
      </c>
      <c r="AJ14" s="126">
        <f t="shared" si="0"/>
        <v>81</v>
      </c>
      <c r="AL14" s="150"/>
      <c r="AM14" s="275">
        <f>AP_Q1!AJ14</f>
        <v>76</v>
      </c>
      <c r="AN14" s="282">
        <f t="shared" si="10"/>
        <v>5</v>
      </c>
      <c r="AO14" s="272"/>
      <c r="AP14" s="272"/>
      <c r="AQ14" s="272"/>
      <c r="AR14" s="272"/>
      <c r="AS14" s="272"/>
      <c r="AT14" s="272"/>
      <c r="AU14" s="272"/>
      <c r="AV14" s="272"/>
      <c r="AW14" s="272"/>
      <c r="AX14" s="272"/>
      <c r="AY14" s="272"/>
      <c r="AZ14" s="272"/>
      <c r="BA14" s="272"/>
      <c r="BB14" s="272"/>
      <c r="BC14" s="272"/>
      <c r="BD14" s="272"/>
      <c r="BE14" s="272"/>
      <c r="BF14" s="272"/>
    </row>
    <row r="15" spans="1:58" ht="18" customHeight="1">
      <c r="A15" s="29">
        <v>4</v>
      </c>
      <c r="B15" s="27" t="str">
        <f>'INPUT DATA'!B15</f>
        <v>BATESTIL, LORETO FLORES</v>
      </c>
      <c r="C15" s="80"/>
      <c r="D15" s="80"/>
      <c r="E15" s="81"/>
      <c r="F15" s="132">
        <v>11</v>
      </c>
      <c r="G15" s="82">
        <v>12</v>
      </c>
      <c r="H15" s="82">
        <v>7</v>
      </c>
      <c r="I15" s="82">
        <v>18</v>
      </c>
      <c r="J15" s="82">
        <v>26</v>
      </c>
      <c r="K15" s="82"/>
      <c r="L15" s="82"/>
      <c r="M15" s="82"/>
      <c r="N15" s="82"/>
      <c r="O15" s="82"/>
      <c r="P15" s="91">
        <f t="shared" si="1"/>
        <v>74</v>
      </c>
      <c r="Q15" s="104">
        <f t="shared" si="2"/>
        <v>64.349999999999994</v>
      </c>
      <c r="R15" s="105">
        <f t="shared" si="3"/>
        <v>19.309999999999999</v>
      </c>
      <c r="S15" s="107">
        <v>45</v>
      </c>
      <c r="T15" s="79">
        <v>5</v>
      </c>
      <c r="U15" s="82">
        <v>3</v>
      </c>
      <c r="V15" s="82"/>
      <c r="W15" s="82"/>
      <c r="X15" s="82"/>
      <c r="Y15" s="82"/>
      <c r="Z15" s="82"/>
      <c r="AA15" s="82"/>
      <c r="AB15" s="82"/>
      <c r="AC15" s="91">
        <f t="shared" si="4"/>
        <v>53</v>
      </c>
      <c r="AD15" s="104">
        <f t="shared" si="5"/>
        <v>106</v>
      </c>
      <c r="AE15" s="105">
        <f t="shared" si="6"/>
        <v>53</v>
      </c>
      <c r="AF15" s="150">
        <v>32</v>
      </c>
      <c r="AG15" s="104">
        <f t="shared" si="7"/>
        <v>80</v>
      </c>
      <c r="AH15" s="105">
        <f t="shared" si="8"/>
        <v>16</v>
      </c>
      <c r="AI15" s="125">
        <f t="shared" si="9"/>
        <v>88.31</v>
      </c>
      <c r="AJ15" s="126">
        <f t="shared" si="0"/>
        <v>92</v>
      </c>
      <c r="AL15" s="150"/>
      <c r="AM15" s="275">
        <f>AP_Q1!AJ15</f>
        <v>75</v>
      </c>
      <c r="AN15" s="282">
        <f t="shared" si="10"/>
        <v>17</v>
      </c>
      <c r="AO15" s="272"/>
      <c r="AP15" s="272"/>
      <c r="AQ15" s="272"/>
      <c r="AR15" s="272"/>
      <c r="AS15" s="272"/>
      <c r="AT15" s="272"/>
      <c r="AU15" s="272"/>
      <c r="AV15" s="272"/>
      <c r="AW15" s="272"/>
      <c r="AX15" s="272"/>
      <c r="AY15" s="272"/>
      <c r="AZ15" s="272"/>
      <c r="BA15" s="272"/>
      <c r="BB15" s="272"/>
      <c r="BC15" s="272"/>
      <c r="BD15" s="272"/>
      <c r="BE15" s="272"/>
      <c r="BF15" s="272"/>
    </row>
    <row r="16" spans="1:58" ht="18" customHeight="1">
      <c r="A16" s="29">
        <v>5</v>
      </c>
      <c r="B16" s="27" t="str">
        <f>'INPUT DATA'!B16</f>
        <v>BONIZA, CHRISTOPHER NACARIO</v>
      </c>
      <c r="C16" s="80"/>
      <c r="D16" s="80"/>
      <c r="E16" s="81"/>
      <c r="F16" s="132">
        <v>18</v>
      </c>
      <c r="G16" s="82">
        <v>15</v>
      </c>
      <c r="H16" s="82">
        <v>6</v>
      </c>
      <c r="I16" s="82">
        <v>25</v>
      </c>
      <c r="J16" s="82">
        <v>30</v>
      </c>
      <c r="K16" s="82"/>
      <c r="L16" s="82"/>
      <c r="M16" s="82"/>
      <c r="N16" s="82"/>
      <c r="O16" s="82"/>
      <c r="P16" s="91">
        <f t="shared" si="1"/>
        <v>94</v>
      </c>
      <c r="Q16" s="104">
        <f t="shared" si="2"/>
        <v>81.739999999999995</v>
      </c>
      <c r="R16" s="105">
        <f t="shared" si="3"/>
        <v>24.52</v>
      </c>
      <c r="S16" s="107">
        <v>45</v>
      </c>
      <c r="T16" s="79">
        <v>5</v>
      </c>
      <c r="U16" s="82"/>
      <c r="V16" s="82"/>
      <c r="W16" s="82"/>
      <c r="X16" s="82"/>
      <c r="Y16" s="82"/>
      <c r="Z16" s="82"/>
      <c r="AA16" s="82"/>
      <c r="AB16" s="82"/>
      <c r="AC16" s="91">
        <f t="shared" si="4"/>
        <v>50</v>
      </c>
      <c r="AD16" s="104">
        <f t="shared" si="5"/>
        <v>100</v>
      </c>
      <c r="AE16" s="105">
        <f t="shared" si="6"/>
        <v>50</v>
      </c>
      <c r="AF16" s="150">
        <v>36</v>
      </c>
      <c r="AG16" s="104">
        <f t="shared" si="7"/>
        <v>90</v>
      </c>
      <c r="AH16" s="105">
        <f t="shared" si="8"/>
        <v>18</v>
      </c>
      <c r="AI16" s="125">
        <f t="shared" si="9"/>
        <v>92.52</v>
      </c>
      <c r="AJ16" s="126">
        <f t="shared" si="0"/>
        <v>95</v>
      </c>
      <c r="AL16" s="150"/>
      <c r="AM16" s="275">
        <f>AP_Q1!AJ16</f>
        <v>71</v>
      </c>
      <c r="AN16" s="282">
        <f t="shared" si="10"/>
        <v>24</v>
      </c>
      <c r="AO16" s="272"/>
      <c r="AP16" s="272"/>
      <c r="AQ16" s="272"/>
      <c r="AR16" s="272"/>
      <c r="AS16" s="272"/>
      <c r="AT16" s="272"/>
      <c r="AU16" s="272"/>
      <c r="AV16" s="272"/>
      <c r="AW16" s="272"/>
      <c r="AX16" s="272"/>
      <c r="AY16" s="272"/>
      <c r="AZ16" s="272"/>
      <c r="BA16" s="272"/>
      <c r="BB16" s="272"/>
      <c r="BC16" s="272"/>
      <c r="BD16" s="272"/>
      <c r="BE16" s="272"/>
      <c r="BF16" s="272"/>
    </row>
    <row r="17" spans="1:58" ht="18" customHeight="1">
      <c r="A17" s="29">
        <v>6</v>
      </c>
      <c r="B17" s="62" t="str">
        <f>'INPUT DATA'!B17</f>
        <v>BONIZA, JET BOLANIO</v>
      </c>
      <c r="C17" s="80"/>
      <c r="D17" s="80"/>
      <c r="E17" s="81"/>
      <c r="F17" s="132"/>
      <c r="G17" s="82">
        <v>11</v>
      </c>
      <c r="H17" s="82">
        <v>5</v>
      </c>
      <c r="I17" s="82">
        <v>9</v>
      </c>
      <c r="J17" s="82">
        <v>17</v>
      </c>
      <c r="K17" s="82"/>
      <c r="L17" s="82"/>
      <c r="M17" s="82"/>
      <c r="N17" s="82"/>
      <c r="O17" s="82"/>
      <c r="P17" s="91">
        <f t="shared" si="1"/>
        <v>42</v>
      </c>
      <c r="Q17" s="104">
        <f t="shared" si="2"/>
        <v>36.520000000000003</v>
      </c>
      <c r="R17" s="105">
        <f t="shared" si="3"/>
        <v>10.96</v>
      </c>
      <c r="S17" s="107">
        <v>45</v>
      </c>
      <c r="T17" s="79">
        <v>5</v>
      </c>
      <c r="U17" s="82">
        <v>2</v>
      </c>
      <c r="V17" s="82"/>
      <c r="W17" s="82"/>
      <c r="X17" s="82"/>
      <c r="Y17" s="82"/>
      <c r="Z17" s="82"/>
      <c r="AA17" s="82"/>
      <c r="AB17" s="82"/>
      <c r="AC17" s="91">
        <f t="shared" si="4"/>
        <v>52</v>
      </c>
      <c r="AD17" s="104">
        <f t="shared" si="5"/>
        <v>104</v>
      </c>
      <c r="AE17" s="105">
        <f t="shared" si="6"/>
        <v>52</v>
      </c>
      <c r="AF17" s="150">
        <v>17</v>
      </c>
      <c r="AG17" s="104">
        <f t="shared" si="7"/>
        <v>42.5</v>
      </c>
      <c r="AH17" s="105">
        <f t="shared" si="8"/>
        <v>8.5</v>
      </c>
      <c r="AI17" s="125">
        <f t="shared" si="9"/>
        <v>71.459999999999994</v>
      </c>
      <c r="AJ17" s="126">
        <f t="shared" si="0"/>
        <v>82</v>
      </c>
      <c r="AL17" s="150"/>
      <c r="AM17" s="275">
        <f>AP_Q1!AJ17</f>
        <v>71</v>
      </c>
      <c r="AN17" s="282">
        <f t="shared" si="10"/>
        <v>11</v>
      </c>
      <c r="AO17" s="272"/>
      <c r="AP17" s="272"/>
      <c r="AQ17" s="272"/>
      <c r="AR17" s="272"/>
      <c r="AS17" s="272"/>
      <c r="AT17" s="272"/>
      <c r="AU17" s="272"/>
      <c r="AV17" s="272"/>
      <c r="AW17" s="272"/>
      <c r="AX17" s="272"/>
      <c r="AY17" s="272"/>
      <c r="AZ17" s="272"/>
      <c r="BA17" s="272"/>
      <c r="BB17" s="272"/>
      <c r="BC17" s="272"/>
      <c r="BD17" s="272"/>
      <c r="BE17" s="272"/>
      <c r="BF17" s="272"/>
    </row>
    <row r="18" spans="1:58" ht="18" customHeight="1">
      <c r="A18" s="29">
        <v>7</v>
      </c>
      <c r="B18" s="62" t="str">
        <f>'INPUT DATA'!B18</f>
        <v>CAADYANG, JOHN NIÑO PONTOD</v>
      </c>
      <c r="C18" s="80"/>
      <c r="D18" s="80"/>
      <c r="E18" s="81"/>
      <c r="F18" s="132">
        <v>13</v>
      </c>
      <c r="G18" s="82">
        <v>13</v>
      </c>
      <c r="H18" s="82"/>
      <c r="I18" s="82">
        <v>14</v>
      </c>
      <c r="J18" s="82">
        <v>26</v>
      </c>
      <c r="K18" s="82"/>
      <c r="L18" s="82"/>
      <c r="M18" s="82">
        <v>5</v>
      </c>
      <c r="N18" s="82"/>
      <c r="O18" s="82"/>
      <c r="P18" s="91">
        <f t="shared" si="1"/>
        <v>71</v>
      </c>
      <c r="Q18" s="104">
        <f t="shared" si="2"/>
        <v>61.74</v>
      </c>
      <c r="R18" s="105">
        <f t="shared" si="3"/>
        <v>18.52</v>
      </c>
      <c r="S18" s="187">
        <v>29</v>
      </c>
      <c r="T18" s="79">
        <v>5</v>
      </c>
      <c r="U18" s="82">
        <v>18</v>
      </c>
      <c r="V18" s="82"/>
      <c r="W18" s="82"/>
      <c r="X18" s="82"/>
      <c r="Y18" s="82"/>
      <c r="Z18" s="82"/>
      <c r="AA18" s="82"/>
      <c r="AB18" s="82"/>
      <c r="AC18" s="91">
        <f t="shared" si="4"/>
        <v>52</v>
      </c>
      <c r="AD18" s="104">
        <f t="shared" si="5"/>
        <v>104</v>
      </c>
      <c r="AE18" s="105">
        <f t="shared" si="6"/>
        <v>52</v>
      </c>
      <c r="AF18" s="150">
        <v>26</v>
      </c>
      <c r="AG18" s="104">
        <f t="shared" si="7"/>
        <v>65</v>
      </c>
      <c r="AH18" s="105">
        <f t="shared" si="8"/>
        <v>13</v>
      </c>
      <c r="AI18" s="125">
        <f t="shared" si="9"/>
        <v>83.52</v>
      </c>
      <c r="AJ18" s="126">
        <f t="shared" si="0"/>
        <v>89</v>
      </c>
      <c r="AL18" s="150"/>
      <c r="AM18" s="275">
        <f>AP_Q1!AJ18</f>
        <v>76</v>
      </c>
      <c r="AN18" s="282">
        <f t="shared" si="10"/>
        <v>13</v>
      </c>
      <c r="AO18" s="272"/>
      <c r="AP18" s="272"/>
      <c r="AQ18" s="272"/>
      <c r="AR18" s="272"/>
      <c r="AS18" s="272"/>
      <c r="AT18" s="272"/>
      <c r="AU18" s="272"/>
      <c r="AV18" s="272"/>
      <c r="AW18" s="272"/>
      <c r="AX18" s="272"/>
      <c r="AY18" s="272"/>
      <c r="AZ18" s="272"/>
      <c r="BA18" s="272"/>
      <c r="BB18" s="272"/>
      <c r="BC18" s="272"/>
      <c r="BD18" s="272"/>
      <c r="BE18" s="272"/>
      <c r="BF18" s="272"/>
    </row>
    <row r="19" spans="1:58" ht="18" customHeight="1">
      <c r="A19" s="29">
        <v>8</v>
      </c>
      <c r="B19" s="27" t="str">
        <f>'INPUT DATA'!B19</f>
        <v>CASTAÑAS, ROLLY JEMENEZ JR.</v>
      </c>
      <c r="C19" s="80"/>
      <c r="D19" s="80">
        <v>0</v>
      </c>
      <c r="E19" s="81"/>
      <c r="F19" s="132">
        <v>4</v>
      </c>
      <c r="G19" s="82"/>
      <c r="H19" s="82"/>
      <c r="I19" s="82">
        <v>4</v>
      </c>
      <c r="J19" s="269">
        <v>12</v>
      </c>
      <c r="K19" s="82"/>
      <c r="L19" s="82"/>
      <c r="M19" s="82"/>
      <c r="N19" s="82"/>
      <c r="O19" s="82"/>
      <c r="P19" s="91">
        <f t="shared" si="1"/>
        <v>20</v>
      </c>
      <c r="Q19" s="104">
        <f t="shared" si="2"/>
        <v>17.39</v>
      </c>
      <c r="R19" s="105">
        <f t="shared" si="3"/>
        <v>5.22</v>
      </c>
      <c r="S19" s="107">
        <v>45</v>
      </c>
      <c r="T19" s="79">
        <v>5</v>
      </c>
      <c r="U19" s="82">
        <v>8</v>
      </c>
      <c r="V19" s="82"/>
      <c r="W19" s="82"/>
      <c r="X19" s="82"/>
      <c r="Y19" s="82"/>
      <c r="Z19" s="82"/>
      <c r="AA19" s="82"/>
      <c r="AB19" s="82"/>
      <c r="AC19" s="91">
        <f t="shared" si="4"/>
        <v>58</v>
      </c>
      <c r="AD19" s="104">
        <f t="shared" si="5"/>
        <v>116</v>
      </c>
      <c r="AE19" s="105">
        <f t="shared" si="6"/>
        <v>58</v>
      </c>
      <c r="AF19" s="150">
        <v>12</v>
      </c>
      <c r="AG19" s="104">
        <f t="shared" si="7"/>
        <v>30</v>
      </c>
      <c r="AH19" s="105">
        <f t="shared" si="8"/>
        <v>6</v>
      </c>
      <c r="AI19" s="125">
        <f t="shared" si="9"/>
        <v>69.22</v>
      </c>
      <c r="AJ19" s="126">
        <f t="shared" si="0"/>
        <v>80</v>
      </c>
      <c r="AL19" s="150"/>
      <c r="AM19" s="275">
        <f>AP_Q1!AJ19</f>
        <v>81</v>
      </c>
      <c r="AN19" s="282">
        <f t="shared" si="10"/>
        <v>-1</v>
      </c>
      <c r="AO19" s="272"/>
      <c r="AP19" s="272"/>
      <c r="AQ19" s="272"/>
      <c r="AR19" s="272"/>
      <c r="AS19" s="272"/>
      <c r="AT19" s="272"/>
      <c r="AU19" s="272"/>
      <c r="AV19" s="272"/>
      <c r="AW19" s="272"/>
      <c r="AX19" s="272"/>
      <c r="AY19" s="272"/>
      <c r="AZ19" s="272"/>
      <c r="BA19" s="272"/>
      <c r="BB19" s="272"/>
      <c r="BC19" s="272"/>
      <c r="BD19" s="272"/>
      <c r="BE19" s="272"/>
      <c r="BF19" s="272"/>
    </row>
    <row r="20" spans="1:58" ht="18" customHeight="1">
      <c r="A20" s="29">
        <v>9</v>
      </c>
      <c r="B20" s="27" t="str">
        <f>'INPUT DATA'!B20</f>
        <v>DADOR, AJ EMCAROVES</v>
      </c>
      <c r="C20" s="80"/>
      <c r="D20" s="80"/>
      <c r="E20" s="81"/>
      <c r="F20" s="132">
        <v>5</v>
      </c>
      <c r="G20" s="82">
        <v>8</v>
      </c>
      <c r="H20" s="82">
        <v>1</v>
      </c>
      <c r="I20" s="82"/>
      <c r="J20" s="82">
        <v>11</v>
      </c>
      <c r="K20" s="82"/>
      <c r="L20" s="82"/>
      <c r="M20" s="82"/>
      <c r="N20" s="82"/>
      <c r="O20" s="82"/>
      <c r="P20" s="91">
        <f t="shared" si="1"/>
        <v>25</v>
      </c>
      <c r="Q20" s="104">
        <f t="shared" si="2"/>
        <v>21.74</v>
      </c>
      <c r="R20" s="105">
        <f t="shared" si="3"/>
        <v>6.52</v>
      </c>
      <c r="S20" s="107">
        <v>45</v>
      </c>
      <c r="T20" s="79">
        <v>5</v>
      </c>
      <c r="U20" s="82">
        <v>13</v>
      </c>
      <c r="V20" s="82"/>
      <c r="W20" s="82"/>
      <c r="X20" s="82"/>
      <c r="Y20" s="82"/>
      <c r="Z20" s="82"/>
      <c r="AA20" s="82"/>
      <c r="AB20" s="82"/>
      <c r="AC20" s="91">
        <f t="shared" si="4"/>
        <v>63</v>
      </c>
      <c r="AD20" s="104">
        <f t="shared" si="5"/>
        <v>126</v>
      </c>
      <c r="AE20" s="105">
        <f t="shared" si="6"/>
        <v>63</v>
      </c>
      <c r="AF20" s="150">
        <v>9</v>
      </c>
      <c r="AG20" s="104">
        <f t="shared" si="7"/>
        <v>22.5</v>
      </c>
      <c r="AH20" s="105">
        <f t="shared" si="8"/>
        <v>4.5</v>
      </c>
      <c r="AI20" s="125">
        <f t="shared" si="9"/>
        <v>74.02</v>
      </c>
      <c r="AJ20" s="126">
        <f t="shared" si="0"/>
        <v>83</v>
      </c>
      <c r="AL20" s="150"/>
      <c r="AM20" s="275">
        <f>AP_Q1!AJ20</f>
        <v>80</v>
      </c>
      <c r="AN20" s="282">
        <f t="shared" si="10"/>
        <v>3</v>
      </c>
      <c r="AO20" s="272"/>
      <c r="AP20" s="272"/>
      <c r="AQ20" s="272"/>
      <c r="AR20" s="272"/>
      <c r="AS20" s="272"/>
      <c r="AT20" s="272"/>
      <c r="AU20" s="272"/>
      <c r="AV20" s="272"/>
      <c r="AW20" s="272"/>
      <c r="AX20" s="272"/>
      <c r="AY20" s="272"/>
      <c r="AZ20" s="272"/>
      <c r="BA20" s="272"/>
      <c r="BB20" s="272"/>
      <c r="BC20" s="272"/>
      <c r="BD20" s="272"/>
      <c r="BE20" s="272"/>
      <c r="BF20" s="272"/>
    </row>
    <row r="21" spans="1:58" ht="18" customHeight="1">
      <c r="A21" s="29">
        <v>10</v>
      </c>
      <c r="B21" s="62" t="str">
        <f>'INPUT DATA'!B21</f>
        <v>DAGUIMOL, JHON CHARMEL</v>
      </c>
      <c r="C21" s="80"/>
      <c r="D21" s="80"/>
      <c r="E21" s="81"/>
      <c r="F21" s="132">
        <v>12</v>
      </c>
      <c r="G21" s="82">
        <v>11</v>
      </c>
      <c r="H21" s="82">
        <v>5</v>
      </c>
      <c r="I21" s="82">
        <v>14</v>
      </c>
      <c r="J21" s="82">
        <v>16</v>
      </c>
      <c r="K21" s="82"/>
      <c r="L21" s="82"/>
      <c r="M21" s="82"/>
      <c r="N21" s="82"/>
      <c r="O21" s="82"/>
      <c r="P21" s="91">
        <f t="shared" si="1"/>
        <v>58</v>
      </c>
      <c r="Q21" s="104">
        <f t="shared" si="2"/>
        <v>50.43</v>
      </c>
      <c r="R21" s="105">
        <f t="shared" si="3"/>
        <v>15.13</v>
      </c>
      <c r="S21" s="187">
        <v>33</v>
      </c>
      <c r="T21" s="79">
        <v>5</v>
      </c>
      <c r="U21" s="82">
        <v>12</v>
      </c>
      <c r="V21" s="82"/>
      <c r="W21" s="82"/>
      <c r="X21" s="82"/>
      <c r="Y21" s="82"/>
      <c r="Z21" s="82"/>
      <c r="AA21" s="82"/>
      <c r="AB21" s="82"/>
      <c r="AC21" s="91">
        <f t="shared" si="4"/>
        <v>50</v>
      </c>
      <c r="AD21" s="104">
        <f t="shared" si="5"/>
        <v>100</v>
      </c>
      <c r="AE21" s="105">
        <f t="shared" si="6"/>
        <v>50</v>
      </c>
      <c r="AF21" s="150">
        <v>21</v>
      </c>
      <c r="AG21" s="104">
        <f t="shared" si="7"/>
        <v>52.5</v>
      </c>
      <c r="AH21" s="105">
        <f t="shared" si="8"/>
        <v>10.5</v>
      </c>
      <c r="AI21" s="125">
        <f t="shared" si="9"/>
        <v>75.63</v>
      </c>
      <c r="AJ21" s="126">
        <f t="shared" si="0"/>
        <v>84</v>
      </c>
      <c r="AL21" s="150"/>
      <c r="AM21" s="275">
        <f>AP_Q1!AJ21</f>
        <v>72</v>
      </c>
      <c r="AN21" s="282">
        <f t="shared" si="10"/>
        <v>12</v>
      </c>
      <c r="AO21" s="272"/>
      <c r="AP21" s="272"/>
      <c r="AQ21" s="272"/>
      <c r="AR21" s="272"/>
      <c r="AS21" s="272"/>
      <c r="AT21" s="272"/>
      <c r="AU21" s="272"/>
      <c r="AV21" s="272"/>
      <c r="AW21" s="272"/>
      <c r="AX21" s="272"/>
      <c r="AY21" s="272"/>
      <c r="AZ21" s="272"/>
      <c r="BA21" s="272"/>
      <c r="BB21" s="272"/>
      <c r="BC21" s="272"/>
      <c r="BD21" s="272"/>
      <c r="BE21" s="272"/>
      <c r="BF21" s="272"/>
    </row>
    <row r="22" spans="1:58" ht="18" customHeight="1">
      <c r="A22" s="29">
        <v>11</v>
      </c>
      <c r="B22" s="62" t="str">
        <f>'INPUT DATA'!B22</f>
        <v>DALANGIN, ZAIJAN BONIZA</v>
      </c>
      <c r="C22" s="80"/>
      <c r="D22" s="80">
        <v>0</v>
      </c>
      <c r="E22" s="81"/>
      <c r="F22" s="132">
        <v>4</v>
      </c>
      <c r="G22" s="82">
        <v>11</v>
      </c>
      <c r="H22" s="82">
        <v>4</v>
      </c>
      <c r="I22" s="82">
        <v>8</v>
      </c>
      <c r="J22" s="82">
        <v>20</v>
      </c>
      <c r="K22" s="82"/>
      <c r="L22" s="82"/>
      <c r="M22" s="82"/>
      <c r="N22" s="82"/>
      <c r="O22" s="82"/>
      <c r="P22" s="91">
        <f t="shared" si="1"/>
        <v>47</v>
      </c>
      <c r="Q22" s="104">
        <f t="shared" si="2"/>
        <v>40.869999999999997</v>
      </c>
      <c r="R22" s="105">
        <f t="shared" si="3"/>
        <v>12.26</v>
      </c>
      <c r="S22" s="107">
        <v>45</v>
      </c>
      <c r="T22" s="79">
        <v>5</v>
      </c>
      <c r="U22" s="82">
        <v>4</v>
      </c>
      <c r="V22" s="82"/>
      <c r="W22" s="82"/>
      <c r="X22" s="82"/>
      <c r="Y22" s="82"/>
      <c r="Z22" s="82"/>
      <c r="AA22" s="82"/>
      <c r="AB22" s="82"/>
      <c r="AC22" s="91">
        <f t="shared" si="4"/>
        <v>54</v>
      </c>
      <c r="AD22" s="104">
        <f t="shared" si="5"/>
        <v>108</v>
      </c>
      <c r="AE22" s="105">
        <f t="shared" si="6"/>
        <v>54</v>
      </c>
      <c r="AF22" s="150">
        <v>17</v>
      </c>
      <c r="AG22" s="104">
        <f t="shared" si="7"/>
        <v>42.5</v>
      </c>
      <c r="AH22" s="105">
        <f t="shared" si="8"/>
        <v>8.5</v>
      </c>
      <c r="AI22" s="125">
        <f t="shared" si="9"/>
        <v>74.760000000000005</v>
      </c>
      <c r="AJ22" s="126">
        <f t="shared" si="0"/>
        <v>84</v>
      </c>
      <c r="AL22" s="150"/>
      <c r="AM22" s="275">
        <f>AP_Q1!AJ22</f>
        <v>83</v>
      </c>
      <c r="AN22" s="282">
        <f t="shared" si="10"/>
        <v>1</v>
      </c>
      <c r="AO22" s="273"/>
      <c r="AP22" s="273"/>
      <c r="AQ22" s="273"/>
      <c r="AR22" s="273"/>
      <c r="AS22" s="273"/>
      <c r="AT22" s="273"/>
      <c r="AU22" s="273"/>
      <c r="AV22" s="273"/>
      <c r="AW22" s="273"/>
      <c r="AX22" s="273"/>
      <c r="AY22" s="273"/>
      <c r="AZ22" s="273"/>
      <c r="BA22" s="273"/>
      <c r="BB22" s="273"/>
      <c r="BC22" s="273"/>
      <c r="BD22" s="273"/>
      <c r="BE22" s="273"/>
      <c r="BF22" s="273"/>
    </row>
    <row r="23" spans="1:58" ht="18" customHeight="1">
      <c r="A23" s="29">
        <v>12</v>
      </c>
      <c r="B23" s="27" t="str">
        <f>'INPUT DATA'!B23</f>
        <v>DE GUZMAN, LHORENCE ABENIR</v>
      </c>
      <c r="C23" s="80"/>
      <c r="D23" s="80"/>
      <c r="E23" s="81"/>
      <c r="F23" s="132">
        <v>4</v>
      </c>
      <c r="G23" s="82">
        <v>10</v>
      </c>
      <c r="H23" s="82"/>
      <c r="I23" s="82">
        <v>7</v>
      </c>
      <c r="J23" s="82">
        <v>10</v>
      </c>
      <c r="K23" s="82"/>
      <c r="L23" s="82"/>
      <c r="M23" s="82">
        <v>5</v>
      </c>
      <c r="N23" s="82"/>
      <c r="O23" s="82"/>
      <c r="P23" s="91">
        <f t="shared" si="1"/>
        <v>36</v>
      </c>
      <c r="Q23" s="104">
        <f t="shared" si="2"/>
        <v>31.3</v>
      </c>
      <c r="R23" s="105">
        <f t="shared" si="3"/>
        <v>9.39</v>
      </c>
      <c r="S23" s="107">
        <v>45</v>
      </c>
      <c r="T23" s="79">
        <v>5</v>
      </c>
      <c r="U23" s="82">
        <v>2</v>
      </c>
      <c r="V23" s="82"/>
      <c r="W23" s="82"/>
      <c r="X23" s="82"/>
      <c r="Y23" s="82"/>
      <c r="Z23" s="82"/>
      <c r="AA23" s="82"/>
      <c r="AB23" s="82"/>
      <c r="AC23" s="91">
        <f t="shared" si="4"/>
        <v>52</v>
      </c>
      <c r="AD23" s="104">
        <f t="shared" si="5"/>
        <v>104</v>
      </c>
      <c r="AE23" s="105">
        <f t="shared" si="6"/>
        <v>52</v>
      </c>
      <c r="AF23" s="150">
        <v>18</v>
      </c>
      <c r="AG23" s="104">
        <f t="shared" si="7"/>
        <v>45</v>
      </c>
      <c r="AH23" s="105">
        <f t="shared" si="8"/>
        <v>9</v>
      </c>
      <c r="AI23" s="125">
        <f t="shared" si="9"/>
        <v>70.39</v>
      </c>
      <c r="AJ23" s="126">
        <f t="shared" si="0"/>
        <v>81</v>
      </c>
      <c r="AL23" s="150"/>
      <c r="AM23" s="275">
        <f>AP_Q1!AJ23</f>
        <v>74</v>
      </c>
      <c r="AN23" s="282">
        <f t="shared" si="10"/>
        <v>7</v>
      </c>
      <c r="AO23" s="271"/>
      <c r="AP23" s="271"/>
      <c r="AQ23" s="271"/>
      <c r="AR23" s="271"/>
      <c r="AS23" s="271"/>
      <c r="AT23" s="271"/>
      <c r="AU23" s="271"/>
      <c r="AV23" s="271"/>
      <c r="AW23" s="271"/>
      <c r="AX23" s="271"/>
      <c r="AY23" s="271"/>
      <c r="AZ23" s="271"/>
      <c r="BA23" s="271"/>
      <c r="BB23" s="271"/>
      <c r="BC23" s="271"/>
      <c r="BD23" s="271"/>
      <c r="BE23" s="271"/>
      <c r="BF23" s="271"/>
    </row>
    <row r="24" spans="1:58" ht="18" customHeight="1">
      <c r="A24" s="29">
        <v>13</v>
      </c>
      <c r="B24" s="27" t="str">
        <f>'INPUT DATA'!B24</f>
        <v>ECHAVIA, DYLAN BUTAD</v>
      </c>
      <c r="C24" s="80"/>
      <c r="D24" s="80"/>
      <c r="E24" s="81"/>
      <c r="F24" s="132"/>
      <c r="G24" s="82">
        <v>6</v>
      </c>
      <c r="H24" s="82">
        <v>2</v>
      </c>
      <c r="I24" s="82">
        <v>11</v>
      </c>
      <c r="J24" s="269">
        <v>10</v>
      </c>
      <c r="K24" s="82"/>
      <c r="L24" s="82"/>
      <c r="M24" s="82"/>
      <c r="N24" s="82"/>
      <c r="O24" s="82"/>
      <c r="P24" s="91">
        <f t="shared" si="1"/>
        <v>29</v>
      </c>
      <c r="Q24" s="104">
        <f t="shared" si="2"/>
        <v>25.22</v>
      </c>
      <c r="R24" s="105">
        <f t="shared" si="3"/>
        <v>7.57</v>
      </c>
      <c r="S24" s="187">
        <v>30</v>
      </c>
      <c r="T24" s="79">
        <v>5</v>
      </c>
      <c r="U24" s="82">
        <v>25</v>
      </c>
      <c r="V24" s="82"/>
      <c r="W24" s="82"/>
      <c r="X24" s="82"/>
      <c r="Y24" s="82"/>
      <c r="Z24" s="82"/>
      <c r="AA24" s="82"/>
      <c r="AB24" s="82"/>
      <c r="AC24" s="91">
        <f t="shared" si="4"/>
        <v>60</v>
      </c>
      <c r="AD24" s="104">
        <f t="shared" si="5"/>
        <v>120</v>
      </c>
      <c r="AE24" s="105">
        <f t="shared" si="6"/>
        <v>60</v>
      </c>
      <c r="AF24" s="150">
        <v>10</v>
      </c>
      <c r="AG24" s="104">
        <f t="shared" si="7"/>
        <v>25</v>
      </c>
      <c r="AH24" s="105">
        <f t="shared" si="8"/>
        <v>5</v>
      </c>
      <c r="AI24" s="125">
        <f t="shared" si="9"/>
        <v>72.569999999999993</v>
      </c>
      <c r="AJ24" s="126">
        <f t="shared" si="0"/>
        <v>82</v>
      </c>
      <c r="AL24" s="150"/>
      <c r="AM24" s="275">
        <f>AP_Q1!AJ24</f>
        <v>76</v>
      </c>
      <c r="AN24" s="282">
        <f t="shared" si="10"/>
        <v>6</v>
      </c>
      <c r="AO24" s="61"/>
      <c r="AP24" s="61"/>
      <c r="AQ24" s="61"/>
      <c r="AR24" s="61"/>
      <c r="AS24" s="61"/>
      <c r="AT24" s="61"/>
      <c r="AU24" s="61"/>
      <c r="AV24" s="61"/>
      <c r="AW24" s="61"/>
      <c r="AX24" s="61"/>
      <c r="AY24" s="61"/>
      <c r="AZ24" s="61"/>
      <c r="BA24" s="61"/>
      <c r="BB24" s="61"/>
      <c r="BC24" s="61"/>
      <c r="BD24" s="61"/>
      <c r="BE24" s="61"/>
      <c r="BF24" s="61"/>
    </row>
    <row r="25" spans="1:58" ht="18" customHeight="1">
      <c r="A25" s="29">
        <v>14</v>
      </c>
      <c r="B25" s="62" t="str">
        <f>'INPUT DATA'!B25</f>
        <v>GERMO, FRANCIS DARYL CARRIAGA</v>
      </c>
      <c r="C25" s="80"/>
      <c r="D25" s="80"/>
      <c r="E25" s="81"/>
      <c r="F25" s="132">
        <v>4</v>
      </c>
      <c r="G25" s="82"/>
      <c r="H25" s="82"/>
      <c r="I25" s="82"/>
      <c r="J25" s="82">
        <v>17</v>
      </c>
      <c r="K25" s="82"/>
      <c r="L25" s="82"/>
      <c r="M25" s="82"/>
      <c r="N25" s="82"/>
      <c r="O25" s="82"/>
      <c r="P25" s="91">
        <f t="shared" si="1"/>
        <v>21</v>
      </c>
      <c r="Q25" s="104">
        <f t="shared" si="2"/>
        <v>18.260000000000002</v>
      </c>
      <c r="R25" s="105">
        <f t="shared" si="3"/>
        <v>5.48</v>
      </c>
      <c r="S25" s="107">
        <v>40</v>
      </c>
      <c r="T25" s="79">
        <v>5</v>
      </c>
      <c r="U25" s="82">
        <v>14</v>
      </c>
      <c r="V25" s="82"/>
      <c r="W25" s="82"/>
      <c r="X25" s="82"/>
      <c r="Y25" s="82"/>
      <c r="Z25" s="82"/>
      <c r="AA25" s="82"/>
      <c r="AB25" s="82"/>
      <c r="AC25" s="91">
        <f t="shared" si="4"/>
        <v>59</v>
      </c>
      <c r="AD25" s="104">
        <f t="shared" si="5"/>
        <v>118</v>
      </c>
      <c r="AE25" s="105">
        <f t="shared" si="6"/>
        <v>59</v>
      </c>
      <c r="AF25" s="150">
        <v>21</v>
      </c>
      <c r="AG25" s="104">
        <f t="shared" si="7"/>
        <v>52.5</v>
      </c>
      <c r="AH25" s="105">
        <f t="shared" si="8"/>
        <v>10.5</v>
      </c>
      <c r="AI25" s="125">
        <f t="shared" si="9"/>
        <v>74.98</v>
      </c>
      <c r="AJ25" s="126">
        <f t="shared" si="0"/>
        <v>84</v>
      </c>
      <c r="AL25" s="150"/>
      <c r="AM25" s="275">
        <f>AP_Q1!AJ25</f>
        <v>86</v>
      </c>
      <c r="AN25" s="282">
        <f t="shared" si="10"/>
        <v>-2</v>
      </c>
      <c r="AO25" s="61"/>
      <c r="AP25" s="61"/>
      <c r="AQ25" s="61"/>
      <c r="AR25" s="61"/>
      <c r="AS25" s="61"/>
      <c r="AT25" s="61"/>
      <c r="AU25" s="61"/>
      <c r="AV25" s="61"/>
      <c r="AW25" s="61"/>
      <c r="AX25" s="61"/>
      <c r="AY25" s="61"/>
      <c r="AZ25" s="61"/>
      <c r="BA25" s="61"/>
      <c r="BB25" s="61"/>
      <c r="BC25" s="61"/>
      <c r="BD25" s="61"/>
      <c r="BE25" s="61"/>
      <c r="BF25" s="61"/>
    </row>
    <row r="26" spans="1:58" ht="18" customHeight="1">
      <c r="A26" s="29">
        <v>15</v>
      </c>
      <c r="B26" s="62" t="str">
        <f>'INPUT DATA'!B26</f>
        <v>GUTIERREZ, DIRK KERBY DUMALAG</v>
      </c>
      <c r="C26" s="80"/>
      <c r="D26" s="80"/>
      <c r="E26" s="81"/>
      <c r="F26" s="132">
        <v>5</v>
      </c>
      <c r="G26" s="82">
        <v>13</v>
      </c>
      <c r="H26" s="82">
        <v>2</v>
      </c>
      <c r="I26" s="82">
        <v>7</v>
      </c>
      <c r="J26" s="82">
        <v>14</v>
      </c>
      <c r="K26" s="82"/>
      <c r="L26" s="82"/>
      <c r="M26" s="82"/>
      <c r="N26" s="82"/>
      <c r="O26" s="82"/>
      <c r="P26" s="91">
        <f t="shared" si="1"/>
        <v>41</v>
      </c>
      <c r="Q26" s="104">
        <f t="shared" si="2"/>
        <v>35.65</v>
      </c>
      <c r="R26" s="105">
        <f t="shared" si="3"/>
        <v>10.7</v>
      </c>
      <c r="S26" s="107">
        <v>40</v>
      </c>
      <c r="T26" s="79">
        <v>5</v>
      </c>
      <c r="U26" s="82">
        <v>15</v>
      </c>
      <c r="V26" s="82">
        <v>3</v>
      </c>
      <c r="W26" s="82"/>
      <c r="X26" s="82"/>
      <c r="Y26" s="82"/>
      <c r="Z26" s="82"/>
      <c r="AA26" s="82"/>
      <c r="AB26" s="82"/>
      <c r="AC26" s="91">
        <f t="shared" si="4"/>
        <v>63</v>
      </c>
      <c r="AD26" s="104">
        <f t="shared" si="5"/>
        <v>126</v>
      </c>
      <c r="AE26" s="105">
        <f t="shared" si="6"/>
        <v>63</v>
      </c>
      <c r="AF26" s="150">
        <v>11</v>
      </c>
      <c r="AG26" s="104">
        <f t="shared" si="7"/>
        <v>27.5</v>
      </c>
      <c r="AH26" s="105">
        <f t="shared" si="8"/>
        <v>5.5</v>
      </c>
      <c r="AI26" s="125">
        <f t="shared" si="9"/>
        <v>79.2</v>
      </c>
      <c r="AJ26" s="126">
        <f t="shared" si="0"/>
        <v>87</v>
      </c>
      <c r="AL26" s="150"/>
      <c r="AM26" s="275">
        <f>AP_Q1!AJ26</f>
        <v>77</v>
      </c>
      <c r="AN26" s="282">
        <f t="shared" si="10"/>
        <v>10</v>
      </c>
      <c r="AO26" s="274"/>
      <c r="AP26" s="274"/>
      <c r="AQ26" s="274"/>
      <c r="AR26" s="274"/>
      <c r="AS26" s="274"/>
      <c r="AT26" s="274"/>
      <c r="AU26" s="274"/>
      <c r="AV26" s="274"/>
      <c r="AW26" s="274"/>
      <c r="AX26" s="274"/>
      <c r="AY26" s="274"/>
      <c r="AZ26" s="274"/>
      <c r="BA26" s="274"/>
      <c r="BB26" s="274"/>
      <c r="BC26" s="274"/>
      <c r="BD26" s="274"/>
    </row>
    <row r="27" spans="1:58" ht="18" customHeight="1">
      <c r="A27" s="29">
        <v>16</v>
      </c>
      <c r="B27" s="27" t="str">
        <f>'INPUT DATA'!B27</f>
        <v>LAGERDER, JAMES PILO</v>
      </c>
      <c r="C27" s="80"/>
      <c r="D27" s="80"/>
      <c r="E27" s="81"/>
      <c r="F27" s="132">
        <v>5</v>
      </c>
      <c r="G27" s="82">
        <v>9</v>
      </c>
      <c r="H27" s="82">
        <v>3</v>
      </c>
      <c r="I27" s="82">
        <v>9</v>
      </c>
      <c r="J27" s="269">
        <v>17</v>
      </c>
      <c r="K27" s="82"/>
      <c r="L27" s="82"/>
      <c r="M27" s="82"/>
      <c r="N27" s="82"/>
      <c r="O27" s="82"/>
      <c r="P27" s="91">
        <f t="shared" si="1"/>
        <v>43</v>
      </c>
      <c r="Q27" s="104">
        <f t="shared" si="2"/>
        <v>37.39</v>
      </c>
      <c r="R27" s="105">
        <f t="shared" si="3"/>
        <v>11.22</v>
      </c>
      <c r="S27" s="107">
        <v>40</v>
      </c>
      <c r="T27" s="79">
        <v>5</v>
      </c>
      <c r="U27" s="82">
        <v>12</v>
      </c>
      <c r="V27" s="82">
        <v>2</v>
      </c>
      <c r="W27" s="82"/>
      <c r="X27" s="82"/>
      <c r="Y27" s="82"/>
      <c r="Z27" s="82"/>
      <c r="AA27" s="82"/>
      <c r="AB27" s="82"/>
      <c r="AC27" s="91">
        <f t="shared" si="4"/>
        <v>59</v>
      </c>
      <c r="AD27" s="104">
        <f t="shared" si="5"/>
        <v>118</v>
      </c>
      <c r="AE27" s="105">
        <f t="shared" si="6"/>
        <v>59</v>
      </c>
      <c r="AF27" s="150">
        <v>17</v>
      </c>
      <c r="AG27" s="104">
        <f t="shared" si="7"/>
        <v>42.5</v>
      </c>
      <c r="AH27" s="105">
        <f t="shared" si="8"/>
        <v>8.5</v>
      </c>
      <c r="AI27" s="125">
        <f t="shared" si="9"/>
        <v>78.72</v>
      </c>
      <c r="AJ27" s="126">
        <f t="shared" si="0"/>
        <v>86</v>
      </c>
      <c r="AL27" s="150"/>
      <c r="AM27" s="275">
        <f>AP_Q1!AJ27</f>
        <v>80</v>
      </c>
      <c r="AN27" s="282">
        <f t="shared" si="10"/>
        <v>6</v>
      </c>
      <c r="AO27" s="274"/>
      <c r="AP27" s="274"/>
      <c r="AQ27" s="274"/>
      <c r="AR27" s="274"/>
      <c r="AS27" s="274"/>
      <c r="AT27" s="274"/>
      <c r="AU27" s="274"/>
      <c r="AV27" s="274"/>
      <c r="AW27" s="274"/>
      <c r="AX27" s="274"/>
      <c r="AY27" s="274"/>
      <c r="AZ27" s="274"/>
      <c r="BA27" s="274"/>
      <c r="BB27" s="274"/>
      <c r="BC27" s="274"/>
      <c r="BD27" s="274"/>
    </row>
    <row r="28" spans="1:58" ht="18" customHeight="1">
      <c r="A28" s="29">
        <v>17</v>
      </c>
      <c r="B28" s="27" t="str">
        <f>'INPUT DATA'!B28</f>
        <v>ORIT, NIÑO JONNEL MONTERO</v>
      </c>
      <c r="C28" s="80"/>
      <c r="D28" s="80"/>
      <c r="E28" s="81"/>
      <c r="F28" s="132">
        <v>7</v>
      </c>
      <c r="G28" s="82">
        <v>13</v>
      </c>
      <c r="H28" s="82">
        <v>1</v>
      </c>
      <c r="I28" s="82">
        <v>9</v>
      </c>
      <c r="J28" s="82">
        <v>12</v>
      </c>
      <c r="K28" s="82"/>
      <c r="L28" s="82"/>
      <c r="M28" s="82"/>
      <c r="N28" s="82"/>
      <c r="O28" s="82"/>
      <c r="P28" s="91">
        <f t="shared" si="1"/>
        <v>42</v>
      </c>
      <c r="Q28" s="104">
        <f t="shared" si="2"/>
        <v>36.520000000000003</v>
      </c>
      <c r="R28" s="105">
        <f t="shared" si="3"/>
        <v>10.96</v>
      </c>
      <c r="S28" s="107">
        <v>45</v>
      </c>
      <c r="T28" s="79"/>
      <c r="U28" s="82">
        <v>15</v>
      </c>
      <c r="V28" s="82"/>
      <c r="W28" s="82"/>
      <c r="X28" s="82"/>
      <c r="Y28" s="82"/>
      <c r="Z28" s="82"/>
      <c r="AA28" s="82"/>
      <c r="AB28" s="82"/>
      <c r="AC28" s="91">
        <f t="shared" si="4"/>
        <v>60</v>
      </c>
      <c r="AD28" s="104">
        <f t="shared" si="5"/>
        <v>120</v>
      </c>
      <c r="AE28" s="105">
        <f t="shared" si="6"/>
        <v>60</v>
      </c>
      <c r="AF28" s="150">
        <v>12</v>
      </c>
      <c r="AG28" s="104">
        <f t="shared" si="7"/>
        <v>30</v>
      </c>
      <c r="AH28" s="105">
        <f t="shared" si="8"/>
        <v>6</v>
      </c>
      <c r="AI28" s="125">
        <f t="shared" si="9"/>
        <v>76.959999999999994</v>
      </c>
      <c r="AJ28" s="126">
        <f t="shared" si="0"/>
        <v>85</v>
      </c>
      <c r="AL28" s="150"/>
      <c r="AM28" s="275">
        <f>AP_Q1!AJ28</f>
        <v>81</v>
      </c>
      <c r="AN28" s="282">
        <f t="shared" si="10"/>
        <v>4</v>
      </c>
      <c r="AO28" s="274"/>
      <c r="AP28" s="274"/>
      <c r="AQ28" s="274"/>
      <c r="AR28" s="274"/>
      <c r="AS28" s="274"/>
      <c r="AT28" s="274"/>
      <c r="AU28" s="274"/>
      <c r="AV28" s="274"/>
      <c r="AW28" s="274"/>
      <c r="AX28" s="274"/>
      <c r="AY28" s="274"/>
      <c r="AZ28" s="274"/>
      <c r="BA28" s="274"/>
      <c r="BB28" s="274"/>
      <c r="BC28" s="274"/>
      <c r="BD28" s="274"/>
    </row>
    <row r="29" spans="1:58" ht="18" customHeight="1">
      <c r="A29" s="29">
        <v>18</v>
      </c>
      <c r="B29" s="62" t="str">
        <f>'INPUT DATA'!B29</f>
        <v>ROSAL, JOHN ROLD GOZON</v>
      </c>
      <c r="C29" s="80"/>
      <c r="D29" s="80"/>
      <c r="E29" s="81"/>
      <c r="F29" s="132">
        <v>4</v>
      </c>
      <c r="G29" s="82">
        <v>11</v>
      </c>
      <c r="H29" s="82"/>
      <c r="I29" s="82">
        <v>12</v>
      </c>
      <c r="J29" s="82">
        <v>9</v>
      </c>
      <c r="K29" s="82"/>
      <c r="L29" s="82"/>
      <c r="M29" s="82"/>
      <c r="N29" s="82"/>
      <c r="O29" s="82"/>
      <c r="P29" s="91">
        <f t="shared" si="1"/>
        <v>36</v>
      </c>
      <c r="Q29" s="104">
        <f t="shared" si="2"/>
        <v>31.3</v>
      </c>
      <c r="R29" s="105">
        <f t="shared" si="3"/>
        <v>9.39</v>
      </c>
      <c r="S29" s="107">
        <v>40</v>
      </c>
      <c r="T29" s="79">
        <v>5</v>
      </c>
      <c r="U29" s="82">
        <v>15</v>
      </c>
      <c r="V29" s="82"/>
      <c r="W29" s="82"/>
      <c r="X29" s="82"/>
      <c r="Y29" s="82"/>
      <c r="Z29" s="82"/>
      <c r="AA29" s="82"/>
      <c r="AB29" s="82"/>
      <c r="AC29" s="91">
        <f t="shared" si="4"/>
        <v>60</v>
      </c>
      <c r="AD29" s="104">
        <f t="shared" si="5"/>
        <v>120</v>
      </c>
      <c r="AE29" s="105">
        <f t="shared" si="6"/>
        <v>60</v>
      </c>
      <c r="AF29" s="150">
        <v>12</v>
      </c>
      <c r="AG29" s="104">
        <f t="shared" si="7"/>
        <v>30</v>
      </c>
      <c r="AH29" s="105">
        <f t="shared" si="8"/>
        <v>6</v>
      </c>
      <c r="AI29" s="125">
        <f t="shared" si="9"/>
        <v>75.39</v>
      </c>
      <c r="AJ29" s="126">
        <f t="shared" si="0"/>
        <v>84</v>
      </c>
      <c r="AL29" s="150"/>
      <c r="AM29" s="275">
        <f>AP_Q1!AJ29</f>
        <v>80</v>
      </c>
      <c r="AN29" s="282">
        <f t="shared" si="10"/>
        <v>4</v>
      </c>
      <c r="AO29" s="274"/>
      <c r="AP29" s="274"/>
      <c r="AQ29" s="274"/>
      <c r="AR29" s="274"/>
      <c r="AS29" s="274"/>
      <c r="AT29" s="274"/>
      <c r="AU29" s="274"/>
      <c r="AV29" s="274"/>
      <c r="AW29" s="274"/>
      <c r="AX29" s="274"/>
      <c r="AY29" s="274"/>
      <c r="AZ29" s="274"/>
      <c r="BA29" s="274"/>
      <c r="BB29" s="274"/>
      <c r="BC29" s="274"/>
      <c r="BD29" s="274"/>
    </row>
    <row r="30" spans="1:58" ht="18" customHeight="1">
      <c r="A30" s="29">
        <v>19</v>
      </c>
      <c r="B30" s="62">
        <f>'INPUT DATA'!B30</f>
        <v>0</v>
      </c>
      <c r="C30" s="80"/>
      <c r="D30" s="80"/>
      <c r="E30" s="81"/>
      <c r="F30" s="132">
        <v>7</v>
      </c>
      <c r="G30" s="82">
        <v>11</v>
      </c>
      <c r="H30" s="82">
        <v>3</v>
      </c>
      <c r="I30" s="82">
        <v>8</v>
      </c>
      <c r="J30" s="82">
        <v>11</v>
      </c>
      <c r="K30" s="82"/>
      <c r="L30" s="82"/>
      <c r="M30" s="82"/>
      <c r="N30" s="82"/>
      <c r="O30" s="82"/>
      <c r="P30" s="91">
        <f t="shared" si="1"/>
        <v>40</v>
      </c>
      <c r="Q30" s="104">
        <f t="shared" si="2"/>
        <v>34.78</v>
      </c>
      <c r="R30" s="105">
        <f t="shared" si="3"/>
        <v>10.43</v>
      </c>
      <c r="S30" s="107">
        <v>40</v>
      </c>
      <c r="T30" s="79">
        <v>5</v>
      </c>
      <c r="U30" s="82">
        <v>13</v>
      </c>
      <c r="V30" s="82">
        <v>3</v>
      </c>
      <c r="W30" s="82"/>
      <c r="X30" s="82"/>
      <c r="Y30" s="82"/>
      <c r="Z30" s="82"/>
      <c r="AA30" s="82"/>
      <c r="AB30" s="82"/>
      <c r="AC30" s="91">
        <f t="shared" si="4"/>
        <v>61</v>
      </c>
      <c r="AD30" s="104">
        <f t="shared" si="5"/>
        <v>122</v>
      </c>
      <c r="AE30" s="105">
        <f t="shared" si="6"/>
        <v>61</v>
      </c>
      <c r="AF30" s="283">
        <v>11</v>
      </c>
      <c r="AG30" s="104">
        <f t="shared" si="7"/>
        <v>27.5</v>
      </c>
      <c r="AH30" s="105">
        <f t="shared" si="8"/>
        <v>5.5</v>
      </c>
      <c r="AI30" s="125">
        <f t="shared" si="9"/>
        <v>76.930000000000007</v>
      </c>
      <c r="AJ30" s="126">
        <f t="shared" si="0"/>
        <v>85</v>
      </c>
      <c r="AL30" s="150"/>
      <c r="AM30" s="275" t="str">
        <f>AP_Q1!AJ30</f>
        <v/>
      </c>
      <c r="AN30" s="282" t="e">
        <f t="shared" si="10"/>
        <v>#VALUE!</v>
      </c>
      <c r="AO30" s="274"/>
      <c r="AP30" s="274"/>
      <c r="AQ30" s="274"/>
      <c r="AR30" s="274"/>
      <c r="AS30" s="274"/>
      <c r="AT30" s="274"/>
      <c r="AU30" s="274"/>
      <c r="AV30" s="274"/>
      <c r="AW30" s="274"/>
      <c r="AX30" s="274"/>
      <c r="AY30" s="274"/>
      <c r="AZ30" s="274"/>
      <c r="BA30" s="274"/>
      <c r="BB30" s="274"/>
      <c r="BC30" s="274"/>
      <c r="BD30" s="274"/>
    </row>
    <row r="31" spans="1:58" ht="18" hidden="1" customHeight="1">
      <c r="A31" s="29">
        <v>20</v>
      </c>
      <c r="B31" s="27">
        <f>'INPUT DATA'!B31</f>
        <v>0</v>
      </c>
      <c r="C31" s="80"/>
      <c r="D31" s="80"/>
      <c r="E31" s="81"/>
      <c r="F31" s="132"/>
      <c r="G31" s="82"/>
      <c r="H31" s="82"/>
      <c r="I31" s="82"/>
      <c r="J31" s="82"/>
      <c r="K31" s="82"/>
      <c r="L31" s="82"/>
      <c r="M31" s="82"/>
      <c r="N31" s="82"/>
      <c r="O31" s="82"/>
      <c r="P31" s="91" t="str">
        <f t="shared" si="1"/>
        <v/>
      </c>
      <c r="Q31" s="104" t="str">
        <f t="shared" si="2"/>
        <v/>
      </c>
      <c r="R31" s="105" t="str">
        <f t="shared" si="3"/>
        <v/>
      </c>
      <c r="S31" s="107"/>
      <c r="T31" s="82"/>
      <c r="U31" s="82"/>
      <c r="V31" s="82"/>
      <c r="W31" s="82"/>
      <c r="X31" s="82"/>
      <c r="Y31" s="82"/>
      <c r="Z31" s="82"/>
      <c r="AA31" s="82"/>
      <c r="AB31" s="82"/>
      <c r="AC31" s="91" t="str">
        <f t="shared" si="4"/>
        <v/>
      </c>
      <c r="AD31" s="104" t="str">
        <f t="shared" si="5"/>
        <v/>
      </c>
      <c r="AE31" s="105" t="str">
        <f t="shared" si="6"/>
        <v/>
      </c>
      <c r="AF31" s="150"/>
      <c r="AG31" s="104" t="str">
        <f t="shared" si="7"/>
        <v/>
      </c>
      <c r="AH31" s="105" t="str">
        <f t="shared" si="8"/>
        <v/>
      </c>
      <c r="AI31" s="125" t="str">
        <f t="shared" si="9"/>
        <v/>
      </c>
      <c r="AJ31" s="126" t="str">
        <f t="shared" si="0"/>
        <v/>
      </c>
      <c r="AL31" s="150"/>
      <c r="AM31" s="275" t="str">
        <f>AP_Q1!AJ31</f>
        <v/>
      </c>
      <c r="AN31" s="282" t="e">
        <f t="shared" si="10"/>
        <v>#VALUE!</v>
      </c>
      <c r="AO31" s="274"/>
      <c r="AP31" s="274"/>
      <c r="AQ31" s="274"/>
      <c r="AR31" s="274"/>
      <c r="AS31" s="274"/>
      <c r="AT31" s="274"/>
      <c r="AU31" s="274"/>
      <c r="AV31" s="274"/>
      <c r="AW31" s="274"/>
      <c r="AX31" s="274"/>
      <c r="AY31" s="274"/>
      <c r="AZ31" s="274"/>
      <c r="BA31" s="274"/>
      <c r="BB31" s="274"/>
      <c r="BC31" s="274"/>
      <c r="BD31" s="274"/>
    </row>
    <row r="32" spans="1:58" ht="18" hidden="1" customHeight="1">
      <c r="A32" s="29">
        <v>21</v>
      </c>
      <c r="B32" s="27">
        <f>'INPUT DATA'!B32</f>
        <v>0</v>
      </c>
      <c r="C32" s="80"/>
      <c r="D32" s="80"/>
      <c r="E32" s="81"/>
      <c r="F32" s="132"/>
      <c r="G32" s="82"/>
      <c r="H32" s="82"/>
      <c r="I32" s="82"/>
      <c r="J32" s="82"/>
      <c r="K32" s="82"/>
      <c r="L32" s="82"/>
      <c r="M32" s="82"/>
      <c r="N32" s="82"/>
      <c r="O32" s="82"/>
      <c r="P32" s="91" t="str">
        <f t="shared" si="1"/>
        <v/>
      </c>
      <c r="Q32" s="104" t="str">
        <f t="shared" si="2"/>
        <v/>
      </c>
      <c r="R32" s="105" t="str">
        <f t="shared" si="3"/>
        <v/>
      </c>
      <c r="S32" s="107"/>
      <c r="T32" s="82"/>
      <c r="U32" s="82"/>
      <c r="V32" s="82"/>
      <c r="W32" s="82"/>
      <c r="X32" s="82"/>
      <c r="Y32" s="82"/>
      <c r="Z32" s="82"/>
      <c r="AA32" s="82"/>
      <c r="AB32" s="82"/>
      <c r="AC32" s="91" t="str">
        <f t="shared" si="4"/>
        <v/>
      </c>
      <c r="AD32" s="104" t="str">
        <f t="shared" si="5"/>
        <v/>
      </c>
      <c r="AE32" s="105" t="str">
        <f t="shared" si="6"/>
        <v/>
      </c>
      <c r="AF32" s="150"/>
      <c r="AG32" s="104" t="str">
        <f t="shared" si="7"/>
        <v/>
      </c>
      <c r="AH32" s="105" t="str">
        <f t="shared" si="8"/>
        <v/>
      </c>
      <c r="AI32" s="125" t="str">
        <f t="shared" si="9"/>
        <v/>
      </c>
      <c r="AJ32" s="126" t="str">
        <f t="shared" si="0"/>
        <v/>
      </c>
      <c r="AL32" s="150"/>
      <c r="AM32" s="275" t="str">
        <f>AP_Q1!AJ32</f>
        <v/>
      </c>
      <c r="AN32" s="282" t="e">
        <f t="shared" si="10"/>
        <v>#VALUE!</v>
      </c>
      <c r="AO32" s="274"/>
      <c r="AP32" s="274"/>
      <c r="AQ32" s="274"/>
      <c r="AR32" s="274"/>
      <c r="AS32" s="274"/>
      <c r="AT32" s="274"/>
      <c r="AU32" s="274"/>
      <c r="AV32" s="274"/>
      <c r="AW32" s="274"/>
      <c r="AX32" s="274"/>
      <c r="AY32" s="274"/>
      <c r="AZ32" s="274"/>
      <c r="BA32" s="274"/>
      <c r="BB32" s="274"/>
      <c r="BC32" s="274"/>
      <c r="BD32" s="274"/>
    </row>
    <row r="33" spans="1:56" ht="18" hidden="1" customHeight="1">
      <c r="A33" s="29">
        <v>22</v>
      </c>
      <c r="B33" s="62">
        <f>'INPUT DATA'!B33</f>
        <v>0</v>
      </c>
      <c r="C33" s="80"/>
      <c r="D33" s="80"/>
      <c r="E33" s="81"/>
      <c r="F33" s="132"/>
      <c r="G33" s="82"/>
      <c r="H33" s="82"/>
      <c r="I33" s="82"/>
      <c r="J33" s="82"/>
      <c r="K33" s="82"/>
      <c r="L33" s="82"/>
      <c r="M33" s="82"/>
      <c r="N33" s="82"/>
      <c r="O33" s="82"/>
      <c r="P33" s="91" t="str">
        <f t="shared" si="1"/>
        <v/>
      </c>
      <c r="Q33" s="104" t="str">
        <f t="shared" si="2"/>
        <v/>
      </c>
      <c r="R33" s="105" t="str">
        <f t="shared" si="3"/>
        <v/>
      </c>
      <c r="S33" s="107"/>
      <c r="T33" s="82"/>
      <c r="U33" s="82"/>
      <c r="V33" s="82"/>
      <c r="W33" s="82"/>
      <c r="X33" s="82"/>
      <c r="Y33" s="82"/>
      <c r="Z33" s="82"/>
      <c r="AA33" s="82"/>
      <c r="AB33" s="82"/>
      <c r="AC33" s="91" t="str">
        <f t="shared" si="4"/>
        <v/>
      </c>
      <c r="AD33" s="104" t="str">
        <f t="shared" si="5"/>
        <v/>
      </c>
      <c r="AE33" s="105" t="str">
        <f t="shared" si="6"/>
        <v/>
      </c>
      <c r="AF33" s="150"/>
      <c r="AG33" s="104" t="str">
        <f t="shared" si="7"/>
        <v/>
      </c>
      <c r="AH33" s="105" t="str">
        <f t="shared" si="8"/>
        <v/>
      </c>
      <c r="AI33" s="125" t="str">
        <f t="shared" si="9"/>
        <v/>
      </c>
      <c r="AJ33" s="126" t="str">
        <f t="shared" si="0"/>
        <v/>
      </c>
      <c r="AL33" s="150"/>
      <c r="AM33" s="275" t="str">
        <f>AP_Q1!AJ33</f>
        <v/>
      </c>
      <c r="AN33" s="282" t="e">
        <f t="shared" si="10"/>
        <v>#VALUE!</v>
      </c>
      <c r="AO33" s="19"/>
      <c r="AP33" s="19"/>
      <c r="AQ33" s="19"/>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132"/>
      <c r="G34" s="82"/>
      <c r="H34" s="82"/>
      <c r="I34" s="82"/>
      <c r="J34" s="82"/>
      <c r="K34" s="82"/>
      <c r="L34" s="82"/>
      <c r="M34" s="82"/>
      <c r="N34" s="82"/>
      <c r="O34" s="82"/>
      <c r="P34" s="91" t="str">
        <f t="shared" si="1"/>
        <v/>
      </c>
      <c r="Q34" s="104" t="str">
        <f t="shared" si="2"/>
        <v/>
      </c>
      <c r="R34" s="105" t="str">
        <f t="shared" si="3"/>
        <v/>
      </c>
      <c r="S34" s="107"/>
      <c r="T34" s="82"/>
      <c r="U34" s="82"/>
      <c r="V34" s="82"/>
      <c r="W34" s="82"/>
      <c r="X34" s="82"/>
      <c r="Y34" s="82"/>
      <c r="Z34" s="82"/>
      <c r="AA34" s="82"/>
      <c r="AB34" s="82"/>
      <c r="AC34" s="91" t="str">
        <f t="shared" si="4"/>
        <v/>
      </c>
      <c r="AD34" s="104" t="str">
        <f t="shared" si="5"/>
        <v/>
      </c>
      <c r="AE34" s="105" t="str">
        <f t="shared" si="6"/>
        <v/>
      </c>
      <c r="AF34" s="150"/>
      <c r="AG34" s="104" t="str">
        <f t="shared" si="7"/>
        <v/>
      </c>
      <c r="AH34" s="105" t="str">
        <f t="shared" si="8"/>
        <v/>
      </c>
      <c r="AI34" s="125" t="str">
        <f t="shared" si="9"/>
        <v/>
      </c>
      <c r="AJ34" s="126" t="str">
        <f t="shared" si="0"/>
        <v/>
      </c>
      <c r="AL34" s="150"/>
      <c r="AM34" s="275" t="str">
        <f>AP_Q1!AJ34</f>
        <v/>
      </c>
      <c r="AN34" s="282" t="e">
        <f t="shared" si="10"/>
        <v>#VALUE!</v>
      </c>
      <c r="AO34" s="19"/>
      <c r="AP34" s="19"/>
      <c r="AQ34" s="19"/>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132"/>
      <c r="G35" s="82"/>
      <c r="H35" s="82"/>
      <c r="I35" s="82"/>
      <c r="J35" s="82"/>
      <c r="K35" s="82"/>
      <c r="L35" s="82"/>
      <c r="M35" s="82"/>
      <c r="N35" s="82"/>
      <c r="O35" s="82"/>
      <c r="P35" s="91" t="str">
        <f t="shared" si="1"/>
        <v/>
      </c>
      <c r="Q35" s="104" t="str">
        <f t="shared" si="2"/>
        <v/>
      </c>
      <c r="R35" s="105" t="str">
        <f t="shared" si="3"/>
        <v/>
      </c>
      <c r="S35" s="107"/>
      <c r="T35" s="82"/>
      <c r="U35" s="82"/>
      <c r="V35" s="82"/>
      <c r="W35" s="82"/>
      <c r="X35" s="82"/>
      <c r="Y35" s="82"/>
      <c r="Z35" s="82"/>
      <c r="AA35" s="82"/>
      <c r="AB35" s="82"/>
      <c r="AC35" s="91" t="str">
        <f t="shared" si="4"/>
        <v/>
      </c>
      <c r="AD35" s="104" t="str">
        <f t="shared" si="5"/>
        <v/>
      </c>
      <c r="AE35" s="105" t="str">
        <f t="shared" si="6"/>
        <v/>
      </c>
      <c r="AF35" s="150"/>
      <c r="AG35" s="104" t="str">
        <f t="shared" si="7"/>
        <v/>
      </c>
      <c r="AH35" s="105" t="str">
        <f t="shared" si="8"/>
        <v/>
      </c>
      <c r="AI35" s="125" t="str">
        <f t="shared" si="9"/>
        <v/>
      </c>
      <c r="AJ35" s="126" t="str">
        <f t="shared" si="0"/>
        <v/>
      </c>
      <c r="AL35" s="150"/>
      <c r="AM35" s="275" t="str">
        <f>AP_Q1!AJ35</f>
        <v/>
      </c>
      <c r="AN35" s="282" t="e">
        <f t="shared" si="10"/>
        <v>#VALUE!</v>
      </c>
      <c r="AO35" s="19"/>
      <c r="AP35" s="19"/>
      <c r="AQ35" s="19"/>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132"/>
      <c r="G36" s="82"/>
      <c r="H36" s="82"/>
      <c r="I36" s="82"/>
      <c r="J36" s="82"/>
      <c r="K36" s="82"/>
      <c r="L36" s="82"/>
      <c r="M36" s="82"/>
      <c r="N36" s="82"/>
      <c r="O36" s="82"/>
      <c r="P36" s="91" t="str">
        <f t="shared" si="1"/>
        <v/>
      </c>
      <c r="Q36" s="104" t="str">
        <f t="shared" si="2"/>
        <v/>
      </c>
      <c r="R36" s="105" t="str">
        <f t="shared" si="3"/>
        <v/>
      </c>
      <c r="S36" s="107"/>
      <c r="T36" s="82"/>
      <c r="U36" s="82"/>
      <c r="V36" s="82"/>
      <c r="W36" s="82"/>
      <c r="X36" s="82"/>
      <c r="Y36" s="82"/>
      <c r="Z36" s="82"/>
      <c r="AA36" s="82"/>
      <c r="AB36" s="82"/>
      <c r="AC36" s="91" t="str">
        <f t="shared" si="4"/>
        <v/>
      </c>
      <c r="AD36" s="104" t="str">
        <f t="shared" si="5"/>
        <v/>
      </c>
      <c r="AE36" s="105" t="str">
        <f t="shared" si="6"/>
        <v/>
      </c>
      <c r="AF36" s="150"/>
      <c r="AG36" s="104" t="str">
        <f t="shared" si="7"/>
        <v/>
      </c>
      <c r="AH36" s="105" t="str">
        <f t="shared" si="8"/>
        <v/>
      </c>
      <c r="AI36" s="125" t="str">
        <f t="shared" si="9"/>
        <v/>
      </c>
      <c r="AJ36" s="126" t="str">
        <f t="shared" si="0"/>
        <v/>
      </c>
      <c r="AL36" s="150"/>
      <c r="AM36" s="275" t="str">
        <f>AP_Q1!AJ36</f>
        <v/>
      </c>
      <c r="AN36" s="282" t="e">
        <f t="shared" si="10"/>
        <v>#VALUE!</v>
      </c>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13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82"/>
      <c r="AA37" s="82"/>
      <c r="AB37" s="82"/>
      <c r="AC37" s="91" t="str">
        <f t="shared" si="4"/>
        <v/>
      </c>
      <c r="AD37" s="104" t="str">
        <f t="shared" si="5"/>
        <v/>
      </c>
      <c r="AE37" s="105" t="str">
        <f t="shared" si="6"/>
        <v/>
      </c>
      <c r="AF37" s="150"/>
      <c r="AG37" s="104" t="str">
        <f t="shared" si="7"/>
        <v/>
      </c>
      <c r="AH37" s="105" t="str">
        <f t="shared" si="8"/>
        <v/>
      </c>
      <c r="AI37" s="125" t="str">
        <f t="shared" si="9"/>
        <v/>
      </c>
      <c r="AJ37" s="126" t="str">
        <f t="shared" si="0"/>
        <v/>
      </c>
      <c r="AL37" s="150"/>
      <c r="AM37" s="275" t="str">
        <f>AP_Q1!AJ37</f>
        <v/>
      </c>
      <c r="AN37" s="282" t="e">
        <f t="shared" si="10"/>
        <v>#VALUE!</v>
      </c>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13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82"/>
      <c r="AA38" s="82"/>
      <c r="AB38" s="82"/>
      <c r="AC38" s="91" t="str">
        <f t="shared" si="4"/>
        <v/>
      </c>
      <c r="AD38" s="104" t="str">
        <f t="shared" si="5"/>
        <v/>
      </c>
      <c r="AE38" s="105" t="str">
        <f t="shared" si="6"/>
        <v/>
      </c>
      <c r="AF38" s="150"/>
      <c r="AG38" s="104" t="str">
        <f t="shared" si="7"/>
        <v/>
      </c>
      <c r="AH38" s="105" t="str">
        <f t="shared" si="8"/>
        <v/>
      </c>
      <c r="AI38" s="125" t="str">
        <f t="shared" si="9"/>
        <v/>
      </c>
      <c r="AJ38" s="126" t="str">
        <f t="shared" si="0"/>
        <v/>
      </c>
      <c r="AL38" s="150"/>
      <c r="AM38" s="275" t="str">
        <f>AP_Q1!AJ38</f>
        <v/>
      </c>
      <c r="AN38" s="282" t="e">
        <f t="shared" si="10"/>
        <v>#VALUE!</v>
      </c>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13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82"/>
      <c r="AA39" s="82"/>
      <c r="AB39" s="82"/>
      <c r="AC39" s="91" t="str">
        <f t="shared" si="4"/>
        <v/>
      </c>
      <c r="AD39" s="104" t="str">
        <f t="shared" si="5"/>
        <v/>
      </c>
      <c r="AE39" s="105" t="str">
        <f t="shared" si="6"/>
        <v/>
      </c>
      <c r="AF39" s="150"/>
      <c r="AG39" s="104" t="str">
        <f t="shared" si="7"/>
        <v/>
      </c>
      <c r="AH39" s="105" t="str">
        <f t="shared" si="8"/>
        <v/>
      </c>
      <c r="AI39" s="125" t="str">
        <f t="shared" si="9"/>
        <v/>
      </c>
      <c r="AJ39" s="126" t="str">
        <f t="shared" si="0"/>
        <v/>
      </c>
      <c r="AL39" s="150"/>
      <c r="AM39" s="275" t="str">
        <f>AP_Q1!AJ39</f>
        <v/>
      </c>
      <c r="AN39" s="282" t="e">
        <f t="shared" si="10"/>
        <v>#VALUE!</v>
      </c>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13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82"/>
      <c r="AA40" s="82"/>
      <c r="AB40" s="82"/>
      <c r="AC40" s="91" t="str">
        <f t="shared" si="4"/>
        <v/>
      </c>
      <c r="AD40" s="104" t="str">
        <f t="shared" si="5"/>
        <v/>
      </c>
      <c r="AE40" s="105" t="str">
        <f t="shared" si="6"/>
        <v/>
      </c>
      <c r="AF40" s="150"/>
      <c r="AG40" s="104" t="str">
        <f t="shared" si="7"/>
        <v/>
      </c>
      <c r="AH40" s="105" t="str">
        <f t="shared" si="8"/>
        <v/>
      </c>
      <c r="AI40" s="125" t="str">
        <f t="shared" si="9"/>
        <v/>
      </c>
      <c r="AJ40" s="126" t="str">
        <f t="shared" si="0"/>
        <v/>
      </c>
      <c r="AL40" s="150"/>
      <c r="AM40" s="275" t="str">
        <f>AP_Q1!AJ40</f>
        <v/>
      </c>
      <c r="AN40" s="282" t="e">
        <f t="shared" si="10"/>
        <v>#VALUE!</v>
      </c>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13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82"/>
      <c r="AA41" s="82"/>
      <c r="AB41" s="82"/>
      <c r="AC41" s="91" t="str">
        <f t="shared" si="4"/>
        <v/>
      </c>
      <c r="AD41" s="104" t="str">
        <f t="shared" si="5"/>
        <v/>
      </c>
      <c r="AE41" s="105" t="str">
        <f t="shared" si="6"/>
        <v/>
      </c>
      <c r="AF41" s="150"/>
      <c r="AG41" s="104" t="str">
        <f t="shared" si="7"/>
        <v/>
      </c>
      <c r="AH41" s="105" t="str">
        <f t="shared" si="8"/>
        <v/>
      </c>
      <c r="AI41" s="125" t="str">
        <f t="shared" si="9"/>
        <v/>
      </c>
      <c r="AJ41" s="126" t="str">
        <f t="shared" si="0"/>
        <v/>
      </c>
      <c r="AL41" s="150"/>
      <c r="AM41" s="275" t="str">
        <f>AP_Q1!AJ41</f>
        <v/>
      </c>
      <c r="AN41" s="282" t="e">
        <f t="shared" si="10"/>
        <v>#VALUE!</v>
      </c>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13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82"/>
      <c r="AA42" s="82"/>
      <c r="AB42" s="82"/>
      <c r="AC42" s="91" t="str">
        <f t="shared" si="4"/>
        <v/>
      </c>
      <c r="AD42" s="104" t="str">
        <f t="shared" si="5"/>
        <v/>
      </c>
      <c r="AE42" s="105" t="str">
        <f t="shared" si="6"/>
        <v/>
      </c>
      <c r="AF42" s="150"/>
      <c r="AG42" s="104" t="str">
        <f t="shared" si="7"/>
        <v/>
      </c>
      <c r="AH42" s="105" t="str">
        <f t="shared" si="8"/>
        <v/>
      </c>
      <c r="AI42" s="125" t="str">
        <f t="shared" si="9"/>
        <v/>
      </c>
      <c r="AJ42" s="126" t="str">
        <f t="shared" si="0"/>
        <v/>
      </c>
      <c r="AL42" s="150"/>
      <c r="AM42" s="275" t="str">
        <f>AP_Q1!AJ42</f>
        <v/>
      </c>
      <c r="AN42" s="282" t="e">
        <f t="shared" si="10"/>
        <v>#VALUE!</v>
      </c>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13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82"/>
      <c r="AA43" s="82"/>
      <c r="AB43" s="82"/>
      <c r="AC43" s="91" t="str">
        <f t="shared" si="4"/>
        <v/>
      </c>
      <c r="AD43" s="104" t="str">
        <f t="shared" si="5"/>
        <v/>
      </c>
      <c r="AE43" s="105" t="str">
        <f t="shared" si="6"/>
        <v/>
      </c>
      <c r="AF43" s="150"/>
      <c r="AG43" s="104" t="str">
        <f t="shared" si="7"/>
        <v/>
      </c>
      <c r="AH43" s="105" t="str">
        <f t="shared" si="8"/>
        <v/>
      </c>
      <c r="AI43" s="125" t="str">
        <f t="shared" si="9"/>
        <v/>
      </c>
      <c r="AJ43" s="126" t="str">
        <f t="shared" si="0"/>
        <v/>
      </c>
      <c r="AL43" s="150"/>
      <c r="AM43" s="275" t="str">
        <f>AP_Q1!AJ43</f>
        <v/>
      </c>
      <c r="AN43" s="282" t="e">
        <f t="shared" si="10"/>
        <v>#VALUE!</v>
      </c>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13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82"/>
      <c r="AA44" s="82"/>
      <c r="AB44" s="82"/>
      <c r="AC44" s="91" t="str">
        <f t="shared" si="4"/>
        <v/>
      </c>
      <c r="AD44" s="104" t="str">
        <f t="shared" si="5"/>
        <v/>
      </c>
      <c r="AE44" s="105" t="str">
        <f t="shared" si="6"/>
        <v/>
      </c>
      <c r="AF44" s="150"/>
      <c r="AG44" s="104" t="str">
        <f t="shared" si="7"/>
        <v/>
      </c>
      <c r="AH44" s="105" t="str">
        <f t="shared" si="8"/>
        <v/>
      </c>
      <c r="AI44" s="125" t="str">
        <f t="shared" si="9"/>
        <v/>
      </c>
      <c r="AJ44" s="126" t="str">
        <f t="shared" si="0"/>
        <v/>
      </c>
      <c r="AL44" s="150"/>
      <c r="AM44" s="275" t="str">
        <f>AP_Q1!AJ44</f>
        <v/>
      </c>
      <c r="AN44" s="282" t="e">
        <f t="shared" si="10"/>
        <v>#VALUE!</v>
      </c>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13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82"/>
      <c r="AA45" s="82"/>
      <c r="AB45" s="82"/>
      <c r="AC45" s="91" t="str">
        <f t="shared" si="4"/>
        <v/>
      </c>
      <c r="AD45" s="104" t="str">
        <f t="shared" si="5"/>
        <v/>
      </c>
      <c r="AE45" s="105" t="str">
        <f t="shared" si="6"/>
        <v/>
      </c>
      <c r="AF45" s="150"/>
      <c r="AG45" s="104" t="str">
        <f t="shared" si="7"/>
        <v/>
      </c>
      <c r="AH45" s="105" t="str">
        <f t="shared" si="8"/>
        <v/>
      </c>
      <c r="AI45" s="125" t="str">
        <f t="shared" si="9"/>
        <v/>
      </c>
      <c r="AJ45" s="126" t="str">
        <f t="shared" si="0"/>
        <v/>
      </c>
      <c r="AL45" s="150"/>
      <c r="AM45" s="275" t="str">
        <f>AP_Q1!AJ45</f>
        <v/>
      </c>
      <c r="AN45" s="282" t="e">
        <f t="shared" si="10"/>
        <v>#VALUE!</v>
      </c>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13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82"/>
      <c r="AA46" s="82"/>
      <c r="AB46" s="82"/>
      <c r="AC46" s="91" t="str">
        <f t="shared" si="4"/>
        <v/>
      </c>
      <c r="AD46" s="104" t="str">
        <f t="shared" si="5"/>
        <v/>
      </c>
      <c r="AE46" s="105" t="str">
        <f t="shared" si="6"/>
        <v/>
      </c>
      <c r="AF46" s="150"/>
      <c r="AG46" s="104" t="str">
        <f t="shared" si="7"/>
        <v/>
      </c>
      <c r="AH46" s="105" t="str">
        <f t="shared" si="8"/>
        <v/>
      </c>
      <c r="AI46" s="125" t="str">
        <f t="shared" si="9"/>
        <v/>
      </c>
      <c r="AJ46" s="126" t="str">
        <f t="shared" si="0"/>
        <v/>
      </c>
      <c r="AL46" s="150"/>
      <c r="AM46" s="275" t="str">
        <f>AP_Q1!AJ46</f>
        <v/>
      </c>
      <c r="AN46" s="282" t="e">
        <f t="shared" si="10"/>
        <v>#VALUE!</v>
      </c>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13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82"/>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147"/>
      <c r="AM47" s="275" t="str">
        <f>AP_Q1!AJ47</f>
        <v/>
      </c>
      <c r="AN47" s="282" t="e">
        <f t="shared" si="10"/>
        <v>#VALUE!</v>
      </c>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13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82"/>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147"/>
      <c r="AM48" s="275" t="str">
        <f>AP_Q1!AJ48</f>
        <v/>
      </c>
      <c r="AN48" s="282" t="e">
        <f t="shared" si="10"/>
        <v>#VALUE!</v>
      </c>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13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82"/>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147"/>
      <c r="AM49" s="275" t="str">
        <f>AP_Q1!AJ49</f>
        <v/>
      </c>
      <c r="AN49" s="282" t="e">
        <f t="shared" si="10"/>
        <v>#VALUE!</v>
      </c>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13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82"/>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147"/>
      <c r="AM50" s="275" t="str">
        <f>AP_Q1!AJ50</f>
        <v/>
      </c>
      <c r="AN50" s="282" t="e">
        <f t="shared" si="10"/>
        <v>#VALUE!</v>
      </c>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13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82"/>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147"/>
      <c r="AM51" s="275" t="str">
        <f>AP_Q1!AJ51</f>
        <v/>
      </c>
      <c r="AN51" s="282" t="e">
        <f t="shared" si="10"/>
        <v>#VALUE!</v>
      </c>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13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82"/>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147"/>
      <c r="AM52" s="275" t="str">
        <f>AP_Q1!AJ52</f>
        <v/>
      </c>
      <c r="AN52" s="282" t="e">
        <f t="shared" si="10"/>
        <v>#VALUE!</v>
      </c>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13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82"/>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147"/>
      <c r="AM53" s="275" t="str">
        <f>AP_Q1!AJ53</f>
        <v/>
      </c>
      <c r="AN53" s="282" t="e">
        <f t="shared" si="10"/>
        <v>#VALUE!</v>
      </c>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13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82"/>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147"/>
      <c r="AM54" s="275" t="str">
        <f>AP_Q1!AJ54</f>
        <v/>
      </c>
      <c r="AN54" s="282" t="e">
        <f t="shared" si="10"/>
        <v>#VALUE!</v>
      </c>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13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82"/>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147"/>
      <c r="AM55" s="275" t="str">
        <f>AP_Q1!AJ55</f>
        <v/>
      </c>
      <c r="AN55" s="282" t="e">
        <f t="shared" si="10"/>
        <v>#VALUE!</v>
      </c>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13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82"/>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147"/>
      <c r="AM56" s="275" t="str">
        <f>AP_Q1!AJ56</f>
        <v/>
      </c>
      <c r="AN56" s="282" t="e">
        <f t="shared" si="10"/>
        <v>#VALUE!</v>
      </c>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13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82"/>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147"/>
      <c r="AM57" s="275" t="str">
        <f>AP_Q1!AJ57</f>
        <v/>
      </c>
      <c r="AN57" s="282" t="e">
        <f t="shared" si="10"/>
        <v>#VALUE!</v>
      </c>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13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82"/>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147"/>
      <c r="AM58" s="275" t="str">
        <f>AP_Q1!AJ58</f>
        <v/>
      </c>
      <c r="AN58" s="282" t="e">
        <f t="shared" si="10"/>
        <v>#VALUE!</v>
      </c>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13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82"/>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147"/>
      <c r="AM59" s="275" t="str">
        <f>AP_Q1!AJ59</f>
        <v/>
      </c>
      <c r="AN59" s="282" t="e">
        <f t="shared" si="10"/>
        <v>#VALUE!</v>
      </c>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13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82"/>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147"/>
      <c r="AM60" s="275" t="str">
        <f>AP_Q1!AJ60</f>
        <v/>
      </c>
      <c r="AN60" s="282" t="e">
        <f t="shared" si="10"/>
        <v>#VALUE!</v>
      </c>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14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85"/>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147"/>
      <c r="AM61" s="275" t="str">
        <f>AP_Q1!AJ61</f>
        <v/>
      </c>
      <c r="AN61" s="282" t="e">
        <f t="shared" si="10"/>
        <v>#VALUE!</v>
      </c>
      <c r="AO61" s="19"/>
      <c r="AP61" s="19"/>
      <c r="AQ61" s="19"/>
      <c r="AR61" s="19"/>
      <c r="AS61" s="19"/>
      <c r="AT61" s="19"/>
      <c r="AU61" s="19"/>
      <c r="AV61" s="19"/>
      <c r="AW61" s="19"/>
      <c r="AX61" s="19"/>
      <c r="AY61" s="19"/>
      <c r="AZ61" s="19"/>
      <c r="BA61" s="19"/>
      <c r="BB61" s="19"/>
      <c r="BC61" s="19"/>
      <c r="BD61" s="19"/>
    </row>
    <row r="62" spans="1:56" ht="18" customHeight="1">
      <c r="A62" s="24"/>
      <c r="B62" s="357" t="s">
        <v>15</v>
      </c>
      <c r="C62" s="358"/>
      <c r="D62" s="358"/>
      <c r="E62" s="359"/>
      <c r="F62" s="14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47"/>
      <c r="AM62" s="275">
        <f>AP_Q1!AJ62</f>
        <v>0</v>
      </c>
      <c r="AN62" s="282">
        <f t="shared" si="10"/>
        <v>0</v>
      </c>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ALIGADO, RIENAROSE TANGOLONG</v>
      </c>
      <c r="C63" s="77"/>
      <c r="D63" s="77"/>
      <c r="E63" s="78"/>
      <c r="F63" s="132">
        <v>5</v>
      </c>
      <c r="G63" s="79">
        <v>9</v>
      </c>
      <c r="H63" s="79">
        <v>2</v>
      </c>
      <c r="I63" s="79">
        <v>4</v>
      </c>
      <c r="J63" s="79">
        <v>15</v>
      </c>
      <c r="K63" s="79"/>
      <c r="L63" s="79"/>
      <c r="M63" s="79">
        <v>5</v>
      </c>
      <c r="N63" s="79"/>
      <c r="O63" s="79"/>
      <c r="P63" s="91">
        <f t="shared" si="1"/>
        <v>40</v>
      </c>
      <c r="Q63" s="104">
        <f t="shared" si="2"/>
        <v>34.78</v>
      </c>
      <c r="R63" s="105">
        <f t="shared" si="3"/>
        <v>10.43</v>
      </c>
      <c r="S63" s="107">
        <v>45</v>
      </c>
      <c r="T63" s="82">
        <v>5</v>
      </c>
      <c r="U63" s="79">
        <v>6</v>
      </c>
      <c r="V63" s="79"/>
      <c r="W63" s="79"/>
      <c r="X63" s="79"/>
      <c r="Y63" s="79"/>
      <c r="Z63" s="79"/>
      <c r="AA63" s="79"/>
      <c r="AB63" s="79"/>
      <c r="AC63" s="91">
        <f t="shared" si="4"/>
        <v>56</v>
      </c>
      <c r="AD63" s="104">
        <f t="shared" si="5"/>
        <v>112</v>
      </c>
      <c r="AE63" s="105">
        <f t="shared" si="6"/>
        <v>56</v>
      </c>
      <c r="AF63" s="147">
        <v>21</v>
      </c>
      <c r="AG63" s="104">
        <f t="shared" si="7"/>
        <v>52.5</v>
      </c>
      <c r="AH63" s="105">
        <f t="shared" si="8"/>
        <v>10.5</v>
      </c>
      <c r="AI63" s="125">
        <f t="shared" si="9"/>
        <v>76.930000000000007</v>
      </c>
      <c r="AJ63" s="126">
        <f t="shared" si="0"/>
        <v>85</v>
      </c>
      <c r="AL63" s="147"/>
      <c r="AM63" s="275">
        <f>AP_Q1!AJ63</f>
        <v>82</v>
      </c>
      <c r="AN63" s="282">
        <f t="shared" si="10"/>
        <v>3</v>
      </c>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ANTEGRA, ERYL THERESSE O.</v>
      </c>
      <c r="C64" s="80"/>
      <c r="D64" s="80"/>
      <c r="E64" s="81"/>
      <c r="F64" s="132">
        <v>4</v>
      </c>
      <c r="G64" s="82"/>
      <c r="H64" s="82"/>
      <c r="I64" s="82">
        <v>7</v>
      </c>
      <c r="J64" s="269">
        <v>16</v>
      </c>
      <c r="K64" s="82"/>
      <c r="L64" s="82"/>
      <c r="M64" s="82"/>
      <c r="N64" s="82"/>
      <c r="O64" s="82"/>
      <c r="P64" s="91">
        <f t="shared" si="1"/>
        <v>27</v>
      </c>
      <c r="Q64" s="104">
        <f t="shared" si="2"/>
        <v>23.48</v>
      </c>
      <c r="R64" s="105">
        <f t="shared" si="3"/>
        <v>7.04</v>
      </c>
      <c r="S64" s="107">
        <v>40</v>
      </c>
      <c r="T64" s="82">
        <v>5</v>
      </c>
      <c r="U64" s="82">
        <v>12</v>
      </c>
      <c r="V64" s="82"/>
      <c r="W64" s="82"/>
      <c r="X64" s="82"/>
      <c r="Y64" s="82"/>
      <c r="Z64" s="82"/>
      <c r="AA64" s="82"/>
      <c r="AB64" s="82"/>
      <c r="AC64" s="91">
        <f t="shared" si="4"/>
        <v>57</v>
      </c>
      <c r="AD64" s="104">
        <f t="shared" si="5"/>
        <v>114</v>
      </c>
      <c r="AE64" s="105">
        <f t="shared" si="6"/>
        <v>57</v>
      </c>
      <c r="AF64" s="147">
        <v>16</v>
      </c>
      <c r="AG64" s="104">
        <f t="shared" si="7"/>
        <v>40</v>
      </c>
      <c r="AH64" s="105">
        <f t="shared" si="8"/>
        <v>8</v>
      </c>
      <c r="AI64" s="125">
        <f t="shared" si="9"/>
        <v>72.040000000000006</v>
      </c>
      <c r="AJ64" s="126">
        <f t="shared" si="0"/>
        <v>82</v>
      </c>
      <c r="AL64" s="147"/>
      <c r="AM64" s="275">
        <f>AP_Q1!AJ64</f>
        <v>84</v>
      </c>
      <c r="AN64" s="282">
        <f t="shared" si="10"/>
        <v>-2</v>
      </c>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ARCO, MARIALIN ORTIZ</v>
      </c>
      <c r="C65" s="80"/>
      <c r="D65" s="80"/>
      <c r="E65" s="81"/>
      <c r="F65" s="132"/>
      <c r="G65" s="82">
        <v>7</v>
      </c>
      <c r="H65" s="82"/>
      <c r="I65" s="82">
        <v>2</v>
      </c>
      <c r="J65" s="82">
        <v>6</v>
      </c>
      <c r="K65" s="82"/>
      <c r="L65" s="82"/>
      <c r="M65" s="82"/>
      <c r="N65" s="82"/>
      <c r="O65" s="82"/>
      <c r="P65" s="91">
        <f t="shared" si="1"/>
        <v>15</v>
      </c>
      <c r="Q65" s="104">
        <f t="shared" si="2"/>
        <v>13.04</v>
      </c>
      <c r="R65" s="105">
        <f t="shared" si="3"/>
        <v>3.91</v>
      </c>
      <c r="S65" s="187">
        <v>30</v>
      </c>
      <c r="T65" s="82">
        <v>5</v>
      </c>
      <c r="U65" s="82">
        <v>25</v>
      </c>
      <c r="V65" s="82"/>
      <c r="W65" s="82"/>
      <c r="X65" s="82"/>
      <c r="Y65" s="82"/>
      <c r="Z65" s="82"/>
      <c r="AA65" s="82"/>
      <c r="AB65" s="82"/>
      <c r="AC65" s="91">
        <f t="shared" si="4"/>
        <v>60</v>
      </c>
      <c r="AD65" s="104">
        <f t="shared" si="5"/>
        <v>120</v>
      </c>
      <c r="AE65" s="105">
        <f t="shared" si="6"/>
        <v>60</v>
      </c>
      <c r="AF65" s="147">
        <v>11</v>
      </c>
      <c r="AG65" s="104">
        <f t="shared" si="7"/>
        <v>27.5</v>
      </c>
      <c r="AH65" s="105">
        <f t="shared" si="8"/>
        <v>5.5</v>
      </c>
      <c r="AI65" s="125">
        <f t="shared" si="9"/>
        <v>69.41</v>
      </c>
      <c r="AJ65" s="126">
        <f t="shared" si="0"/>
        <v>80</v>
      </c>
      <c r="AL65" s="147"/>
      <c r="AM65" s="275">
        <f>AP_Q1!AJ65</f>
        <v>80</v>
      </c>
      <c r="AN65" s="282">
        <f t="shared" si="10"/>
        <v>0</v>
      </c>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BAUTISTA, MIGUELA JOSEPHINE JEMINO</v>
      </c>
      <c r="C66" s="80"/>
      <c r="D66" s="80"/>
      <c r="E66" s="81"/>
      <c r="F66" s="132">
        <v>11</v>
      </c>
      <c r="G66" s="82">
        <v>11</v>
      </c>
      <c r="H66" s="82">
        <v>2</v>
      </c>
      <c r="I66" s="82"/>
      <c r="J66" s="82">
        <v>14</v>
      </c>
      <c r="K66" s="82"/>
      <c r="L66" s="82"/>
      <c r="M66" s="82"/>
      <c r="N66" s="82"/>
      <c r="O66" s="82"/>
      <c r="P66" s="91">
        <f t="shared" si="1"/>
        <v>38</v>
      </c>
      <c r="Q66" s="104">
        <f t="shared" si="2"/>
        <v>33.04</v>
      </c>
      <c r="R66" s="105">
        <f t="shared" si="3"/>
        <v>9.91</v>
      </c>
      <c r="S66" s="107">
        <v>45</v>
      </c>
      <c r="T66" s="82">
        <v>5</v>
      </c>
      <c r="U66" s="82">
        <v>15</v>
      </c>
      <c r="V66" s="82"/>
      <c r="W66" s="82"/>
      <c r="X66" s="82"/>
      <c r="Y66" s="82"/>
      <c r="Z66" s="82"/>
      <c r="AA66" s="82"/>
      <c r="AB66" s="82"/>
      <c r="AC66" s="91">
        <f t="shared" si="4"/>
        <v>65</v>
      </c>
      <c r="AD66" s="104">
        <f t="shared" si="5"/>
        <v>130</v>
      </c>
      <c r="AE66" s="105">
        <f t="shared" si="6"/>
        <v>65</v>
      </c>
      <c r="AF66" s="147">
        <v>14</v>
      </c>
      <c r="AG66" s="104">
        <f t="shared" si="7"/>
        <v>35</v>
      </c>
      <c r="AH66" s="105">
        <f t="shared" si="8"/>
        <v>7</v>
      </c>
      <c r="AI66" s="125">
        <f t="shared" si="9"/>
        <v>81.91</v>
      </c>
      <c r="AJ66" s="126">
        <f t="shared" si="0"/>
        <v>88</v>
      </c>
      <c r="AL66" s="147"/>
      <c r="AM66" s="275">
        <f>AP_Q1!AJ66</f>
        <v>76</v>
      </c>
      <c r="AN66" s="282">
        <f t="shared" si="10"/>
        <v>12</v>
      </c>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BOISER, NHEL ROSE DIOLA</v>
      </c>
      <c r="C67" s="80"/>
      <c r="D67" s="80"/>
      <c r="E67" s="81"/>
      <c r="F67" s="132">
        <v>11</v>
      </c>
      <c r="G67" s="82">
        <v>11</v>
      </c>
      <c r="H67" s="82">
        <v>4</v>
      </c>
      <c r="I67" s="82">
        <v>12</v>
      </c>
      <c r="J67" s="82">
        <v>22</v>
      </c>
      <c r="K67" s="82"/>
      <c r="L67" s="82"/>
      <c r="M67" s="82"/>
      <c r="N67" s="82"/>
      <c r="O67" s="82"/>
      <c r="P67" s="91">
        <f t="shared" si="1"/>
        <v>60</v>
      </c>
      <c r="Q67" s="104">
        <f t="shared" si="2"/>
        <v>52.17</v>
      </c>
      <c r="R67" s="105">
        <f t="shared" si="3"/>
        <v>15.65</v>
      </c>
      <c r="S67" s="107">
        <v>40</v>
      </c>
      <c r="T67" s="82">
        <v>5</v>
      </c>
      <c r="U67" s="82">
        <v>13</v>
      </c>
      <c r="V67" s="82">
        <v>1</v>
      </c>
      <c r="W67" s="82"/>
      <c r="X67" s="82"/>
      <c r="Y67" s="82"/>
      <c r="Z67" s="82"/>
      <c r="AA67" s="82"/>
      <c r="AB67" s="82"/>
      <c r="AC67" s="91">
        <f t="shared" si="4"/>
        <v>59</v>
      </c>
      <c r="AD67" s="104">
        <f t="shared" si="5"/>
        <v>118</v>
      </c>
      <c r="AE67" s="105">
        <f t="shared" si="6"/>
        <v>59</v>
      </c>
      <c r="AF67" s="147">
        <v>23</v>
      </c>
      <c r="AG67" s="104">
        <f t="shared" si="7"/>
        <v>57.5</v>
      </c>
      <c r="AH67" s="105">
        <f t="shared" si="8"/>
        <v>11.5</v>
      </c>
      <c r="AI67" s="125">
        <f t="shared" si="9"/>
        <v>86.15</v>
      </c>
      <c r="AJ67" s="126">
        <f t="shared" si="0"/>
        <v>91</v>
      </c>
      <c r="AL67" s="147"/>
      <c r="AM67" s="275">
        <f>AP_Q1!AJ67</f>
        <v>77</v>
      </c>
      <c r="AN67" s="282">
        <f t="shared" si="10"/>
        <v>14</v>
      </c>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CALOPE, MARYJANE FLORES</v>
      </c>
      <c r="C68" s="80"/>
      <c r="D68" s="80"/>
      <c r="E68" s="81"/>
      <c r="F68" s="132">
        <v>11</v>
      </c>
      <c r="G68" s="82">
        <v>14</v>
      </c>
      <c r="H68" s="82"/>
      <c r="I68" s="82">
        <v>9</v>
      </c>
      <c r="J68" s="82">
        <v>22</v>
      </c>
      <c r="K68" s="82"/>
      <c r="L68" s="82"/>
      <c r="M68" s="82"/>
      <c r="N68" s="82"/>
      <c r="O68" s="82"/>
      <c r="P68" s="91">
        <f t="shared" si="1"/>
        <v>56</v>
      </c>
      <c r="Q68" s="104">
        <f t="shared" si="2"/>
        <v>48.7</v>
      </c>
      <c r="R68" s="105">
        <f t="shared" si="3"/>
        <v>14.61</v>
      </c>
      <c r="S68" s="107">
        <v>40</v>
      </c>
      <c r="T68" s="82">
        <v>5</v>
      </c>
      <c r="U68" s="82">
        <v>10</v>
      </c>
      <c r="V68" s="82"/>
      <c r="W68" s="82"/>
      <c r="X68" s="82"/>
      <c r="Y68" s="82"/>
      <c r="Z68" s="82"/>
      <c r="AA68" s="82"/>
      <c r="AB68" s="82"/>
      <c r="AC68" s="91">
        <f t="shared" si="4"/>
        <v>55</v>
      </c>
      <c r="AD68" s="104">
        <f t="shared" si="5"/>
        <v>110</v>
      </c>
      <c r="AE68" s="105">
        <f t="shared" si="6"/>
        <v>55</v>
      </c>
      <c r="AF68" s="147">
        <v>28</v>
      </c>
      <c r="AG68" s="104">
        <f t="shared" si="7"/>
        <v>70</v>
      </c>
      <c r="AH68" s="105">
        <f t="shared" si="8"/>
        <v>14</v>
      </c>
      <c r="AI68" s="125">
        <f t="shared" si="9"/>
        <v>83.61</v>
      </c>
      <c r="AJ68" s="126">
        <f t="shared" si="0"/>
        <v>89</v>
      </c>
      <c r="AL68" s="147"/>
      <c r="AM68" s="275">
        <f>AP_Q1!AJ68</f>
        <v>75</v>
      </c>
      <c r="AN68" s="282">
        <f t="shared" si="10"/>
        <v>14</v>
      </c>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CAÑON, MARIAN NIZA VOCAL</v>
      </c>
      <c r="C69" s="80"/>
      <c r="D69" s="80"/>
      <c r="E69" s="81"/>
      <c r="F69" s="132">
        <v>19</v>
      </c>
      <c r="G69" s="82">
        <v>15</v>
      </c>
      <c r="H69" s="82">
        <v>7</v>
      </c>
      <c r="I69" s="82">
        <v>21</v>
      </c>
      <c r="J69" s="82">
        <v>39</v>
      </c>
      <c r="K69" s="82"/>
      <c r="L69" s="82"/>
      <c r="M69" s="82"/>
      <c r="N69" s="82"/>
      <c r="O69" s="82"/>
      <c r="P69" s="91">
        <f t="shared" si="1"/>
        <v>101</v>
      </c>
      <c r="Q69" s="104">
        <f t="shared" si="2"/>
        <v>87.83</v>
      </c>
      <c r="R69" s="105">
        <f t="shared" si="3"/>
        <v>26.35</v>
      </c>
      <c r="S69" s="107">
        <v>45</v>
      </c>
      <c r="T69" s="82">
        <v>3</v>
      </c>
      <c r="U69" s="82"/>
      <c r="V69" s="82"/>
      <c r="W69" s="82"/>
      <c r="X69" s="82"/>
      <c r="Y69" s="82"/>
      <c r="Z69" s="82"/>
      <c r="AA69" s="82"/>
      <c r="AB69" s="82"/>
      <c r="AC69" s="91">
        <f t="shared" si="4"/>
        <v>48</v>
      </c>
      <c r="AD69" s="104">
        <f t="shared" si="5"/>
        <v>96</v>
      </c>
      <c r="AE69" s="105">
        <f t="shared" si="6"/>
        <v>48</v>
      </c>
      <c r="AF69" s="147">
        <v>40</v>
      </c>
      <c r="AG69" s="104">
        <f t="shared" si="7"/>
        <v>100</v>
      </c>
      <c r="AH69" s="105">
        <f t="shared" si="8"/>
        <v>20</v>
      </c>
      <c r="AI69" s="125">
        <f t="shared" si="9"/>
        <v>94.35</v>
      </c>
      <c r="AJ69" s="126">
        <f t="shared" si="0"/>
        <v>96</v>
      </c>
      <c r="AL69" s="147"/>
      <c r="AM69" s="275">
        <f>AP_Q1!AJ69</f>
        <v>90</v>
      </c>
      <c r="AN69" s="282">
        <f t="shared" si="10"/>
        <v>6</v>
      </c>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DALANGIN, SANDELYN RIN</v>
      </c>
      <c r="C70" s="80"/>
      <c r="D70" s="80"/>
      <c r="E70" s="81"/>
      <c r="F70" s="132">
        <v>11</v>
      </c>
      <c r="G70" s="82"/>
      <c r="H70" s="82"/>
      <c r="I70" s="82">
        <v>13</v>
      </c>
      <c r="J70" s="82">
        <v>26</v>
      </c>
      <c r="K70" s="82"/>
      <c r="L70" s="82"/>
      <c r="M70" s="82"/>
      <c r="N70" s="82"/>
      <c r="O70" s="82"/>
      <c r="P70" s="91">
        <f t="shared" si="1"/>
        <v>50</v>
      </c>
      <c r="Q70" s="104">
        <f t="shared" si="2"/>
        <v>43.48</v>
      </c>
      <c r="R70" s="105">
        <f t="shared" si="3"/>
        <v>13.04</v>
      </c>
      <c r="S70" s="107">
        <v>45</v>
      </c>
      <c r="T70" s="82">
        <v>5</v>
      </c>
      <c r="U70" s="82">
        <v>4</v>
      </c>
      <c r="V70" s="82"/>
      <c r="W70" s="82"/>
      <c r="X70" s="82"/>
      <c r="Y70" s="82"/>
      <c r="Z70" s="82"/>
      <c r="AA70" s="82"/>
      <c r="AB70" s="82"/>
      <c r="AC70" s="91">
        <f t="shared" si="4"/>
        <v>54</v>
      </c>
      <c r="AD70" s="104">
        <f t="shared" si="5"/>
        <v>108</v>
      </c>
      <c r="AE70" s="105">
        <f t="shared" si="6"/>
        <v>54</v>
      </c>
      <c r="AF70" s="147">
        <v>32</v>
      </c>
      <c r="AG70" s="104">
        <f t="shared" si="7"/>
        <v>80</v>
      </c>
      <c r="AH70" s="105">
        <f t="shared" si="8"/>
        <v>16</v>
      </c>
      <c r="AI70" s="125">
        <f t="shared" si="9"/>
        <v>83.04</v>
      </c>
      <c r="AJ70" s="126">
        <f t="shared" si="0"/>
        <v>89</v>
      </c>
      <c r="AL70" s="147"/>
      <c r="AM70" s="275">
        <f>AP_Q1!AJ70</f>
        <v>80</v>
      </c>
      <c r="AN70" s="282">
        <f t="shared" si="10"/>
        <v>9</v>
      </c>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DE ASIS, CHISLEY CHARICE BAÑEZ</v>
      </c>
      <c r="C71" s="80"/>
      <c r="D71" s="80"/>
      <c r="E71" s="81"/>
      <c r="F71" s="132">
        <v>10</v>
      </c>
      <c r="G71" s="82">
        <v>9</v>
      </c>
      <c r="H71" s="82">
        <v>4</v>
      </c>
      <c r="I71" s="82">
        <v>5</v>
      </c>
      <c r="J71" s="82">
        <v>12</v>
      </c>
      <c r="K71" s="82"/>
      <c r="L71" s="82"/>
      <c r="M71" s="82"/>
      <c r="N71" s="82"/>
      <c r="O71" s="82"/>
      <c r="P71" s="91">
        <f t="shared" si="1"/>
        <v>40</v>
      </c>
      <c r="Q71" s="104">
        <f t="shared" si="2"/>
        <v>34.78</v>
      </c>
      <c r="R71" s="105">
        <f t="shared" si="3"/>
        <v>10.43</v>
      </c>
      <c r="S71" s="107">
        <v>40</v>
      </c>
      <c r="T71" s="82">
        <v>5</v>
      </c>
      <c r="U71" s="82">
        <v>8</v>
      </c>
      <c r="V71" s="82"/>
      <c r="W71" s="82"/>
      <c r="X71" s="82"/>
      <c r="Y71" s="82"/>
      <c r="Z71" s="82"/>
      <c r="AA71" s="82"/>
      <c r="AB71" s="82"/>
      <c r="AC71" s="91">
        <f t="shared" si="4"/>
        <v>53</v>
      </c>
      <c r="AD71" s="104">
        <f t="shared" si="5"/>
        <v>106</v>
      </c>
      <c r="AE71" s="105">
        <f t="shared" si="6"/>
        <v>53</v>
      </c>
      <c r="AF71" s="147">
        <v>19</v>
      </c>
      <c r="AG71" s="104">
        <f t="shared" si="7"/>
        <v>47.5</v>
      </c>
      <c r="AH71" s="105">
        <f t="shared" si="8"/>
        <v>9.5</v>
      </c>
      <c r="AI71" s="125">
        <f t="shared" si="9"/>
        <v>72.930000000000007</v>
      </c>
      <c r="AJ71" s="126">
        <f t="shared" si="0"/>
        <v>83</v>
      </c>
      <c r="AL71" s="147"/>
      <c r="AM71" s="275">
        <f>AP_Q1!AJ71</f>
        <v>87</v>
      </c>
      <c r="AN71" s="282">
        <f t="shared" si="10"/>
        <v>-4</v>
      </c>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DELOS SANTOS, NOVIE MAE L.</v>
      </c>
      <c r="C72" s="80"/>
      <c r="D72" s="80"/>
      <c r="E72" s="81"/>
      <c r="F72" s="132">
        <v>9</v>
      </c>
      <c r="G72" s="82">
        <v>12</v>
      </c>
      <c r="H72" s="82">
        <v>4</v>
      </c>
      <c r="I72" s="82">
        <v>9</v>
      </c>
      <c r="J72" s="82">
        <v>23</v>
      </c>
      <c r="K72" s="82"/>
      <c r="L72" s="82"/>
      <c r="M72" s="82"/>
      <c r="N72" s="82"/>
      <c r="O72" s="82"/>
      <c r="P72" s="91">
        <f t="shared" si="1"/>
        <v>57</v>
      </c>
      <c r="Q72" s="104">
        <f t="shared" si="2"/>
        <v>49.57</v>
      </c>
      <c r="R72" s="105">
        <f t="shared" si="3"/>
        <v>14.87</v>
      </c>
      <c r="S72" s="107">
        <v>40</v>
      </c>
      <c r="T72" s="82">
        <v>5</v>
      </c>
      <c r="U72" s="82">
        <v>13</v>
      </c>
      <c r="V72" s="82"/>
      <c r="W72" s="82"/>
      <c r="X72" s="82"/>
      <c r="Y72" s="82"/>
      <c r="Z72" s="82"/>
      <c r="AA72" s="82"/>
      <c r="AB72" s="82"/>
      <c r="AC72" s="91">
        <f t="shared" si="4"/>
        <v>58</v>
      </c>
      <c r="AD72" s="104">
        <f t="shared" si="5"/>
        <v>116</v>
      </c>
      <c r="AE72" s="105">
        <f t="shared" si="6"/>
        <v>58</v>
      </c>
      <c r="AF72" s="147">
        <v>30</v>
      </c>
      <c r="AG72" s="104">
        <f t="shared" si="7"/>
        <v>75</v>
      </c>
      <c r="AH72" s="105">
        <f t="shared" si="8"/>
        <v>15</v>
      </c>
      <c r="AI72" s="125">
        <f t="shared" si="9"/>
        <v>87.87</v>
      </c>
      <c r="AJ72" s="126">
        <f t="shared" si="0"/>
        <v>92</v>
      </c>
      <c r="AL72" s="147"/>
      <c r="AM72" s="275">
        <f>AP_Q1!AJ72</f>
        <v>79</v>
      </c>
      <c r="AN72" s="282">
        <f t="shared" si="10"/>
        <v>13</v>
      </c>
      <c r="AO72" s="19"/>
      <c r="AP72" s="19"/>
      <c r="AQ72" s="19"/>
      <c r="AR72" s="19"/>
      <c r="AS72" s="19"/>
      <c r="AT72" s="19"/>
      <c r="AU72" s="19"/>
      <c r="AV72" s="19"/>
      <c r="AW72" s="19"/>
      <c r="AX72" s="19"/>
      <c r="AY72" s="19"/>
      <c r="AZ72" s="19"/>
      <c r="BA72" s="19"/>
      <c r="BB72" s="19"/>
      <c r="BC72" s="19"/>
      <c r="BD72" s="19"/>
    </row>
    <row r="73" spans="1:56" s="294" customFormat="1" ht="18" customHeight="1">
      <c r="A73" s="284">
        <v>11</v>
      </c>
      <c r="B73" s="285" t="str">
        <f>'INPUT DATA'!B73</f>
        <v>DOMINGUEZ, RHIONA BATESTIL</v>
      </c>
      <c r="C73" s="286"/>
      <c r="D73" s="286"/>
      <c r="E73" s="287"/>
      <c r="F73" s="288"/>
      <c r="G73" s="269"/>
      <c r="H73" s="269"/>
      <c r="I73" s="269"/>
      <c r="J73" s="269"/>
      <c r="K73" s="269"/>
      <c r="L73" s="269"/>
      <c r="M73" s="269"/>
      <c r="N73" s="269"/>
      <c r="O73" s="269"/>
      <c r="P73" s="289" t="str">
        <f t="shared" si="1"/>
        <v/>
      </c>
      <c r="Q73" s="290" t="str">
        <f t="shared" si="2"/>
        <v/>
      </c>
      <c r="R73" s="291" t="str">
        <f t="shared" si="3"/>
        <v/>
      </c>
      <c r="S73" s="187"/>
      <c r="T73" s="269"/>
      <c r="U73" s="269"/>
      <c r="V73" s="269"/>
      <c r="W73" s="269"/>
      <c r="X73" s="269"/>
      <c r="Y73" s="269"/>
      <c r="Z73" s="269"/>
      <c r="AA73" s="269"/>
      <c r="AB73" s="269"/>
      <c r="AC73" s="289" t="str">
        <f t="shared" si="4"/>
        <v/>
      </c>
      <c r="AD73" s="290" t="str">
        <f t="shared" si="5"/>
        <v/>
      </c>
      <c r="AE73" s="291" t="str">
        <f t="shared" si="6"/>
        <v/>
      </c>
      <c r="AF73" s="186"/>
      <c r="AG73" s="290" t="str">
        <f t="shared" si="7"/>
        <v/>
      </c>
      <c r="AH73" s="291" t="str">
        <f t="shared" si="8"/>
        <v/>
      </c>
      <c r="AI73" s="292" t="str">
        <f t="shared" si="9"/>
        <v/>
      </c>
      <c r="AJ73" s="293" t="str">
        <f t="shared" si="0"/>
        <v/>
      </c>
      <c r="AL73" s="186"/>
      <c r="AM73" s="295">
        <f>AP_Q1!AJ73</f>
        <v>80</v>
      </c>
      <c r="AN73" s="296" t="e">
        <f t="shared" si="10"/>
        <v>#VALUE!</v>
      </c>
    </row>
    <row r="74" spans="1:56" ht="18" customHeight="1">
      <c r="A74" s="29">
        <v>12</v>
      </c>
      <c r="B74" s="27" t="str">
        <f>'INPUT DATA'!B74</f>
        <v>EWAY, EDELYN GONZALES</v>
      </c>
      <c r="C74" s="80"/>
      <c r="D74" s="80"/>
      <c r="E74" s="81"/>
      <c r="F74" s="132">
        <v>16</v>
      </c>
      <c r="G74" s="82"/>
      <c r="H74" s="82"/>
      <c r="I74" s="82">
        <v>23</v>
      </c>
      <c r="J74" s="82">
        <v>33</v>
      </c>
      <c r="K74" s="82"/>
      <c r="L74" s="82"/>
      <c r="M74" s="82"/>
      <c r="N74" s="82"/>
      <c r="O74" s="82"/>
      <c r="P74" s="91">
        <f t="shared" si="1"/>
        <v>72</v>
      </c>
      <c r="Q74" s="104">
        <f t="shared" si="2"/>
        <v>62.61</v>
      </c>
      <c r="R74" s="105">
        <f t="shared" si="3"/>
        <v>18.78</v>
      </c>
      <c r="S74" s="107">
        <v>45</v>
      </c>
      <c r="T74" s="82">
        <v>5</v>
      </c>
      <c r="U74" s="82">
        <v>1</v>
      </c>
      <c r="V74" s="82"/>
      <c r="W74" s="82"/>
      <c r="X74" s="82"/>
      <c r="Y74" s="82"/>
      <c r="Z74" s="82"/>
      <c r="AA74" s="82"/>
      <c r="AB74" s="82"/>
      <c r="AC74" s="91">
        <f t="shared" si="4"/>
        <v>51</v>
      </c>
      <c r="AD74" s="104">
        <f t="shared" si="5"/>
        <v>102</v>
      </c>
      <c r="AE74" s="105">
        <f t="shared" si="6"/>
        <v>51</v>
      </c>
      <c r="AF74" s="147">
        <v>40</v>
      </c>
      <c r="AG74" s="104">
        <f t="shared" si="7"/>
        <v>100</v>
      </c>
      <c r="AH74" s="105">
        <f t="shared" si="8"/>
        <v>20</v>
      </c>
      <c r="AI74" s="125">
        <f t="shared" si="9"/>
        <v>89.78</v>
      </c>
      <c r="AJ74" s="126">
        <f t="shared" si="0"/>
        <v>93</v>
      </c>
      <c r="AL74" s="147"/>
      <c r="AM74" s="275">
        <f>AP_Q1!AJ74</f>
        <v>79</v>
      </c>
      <c r="AN74" s="282">
        <f t="shared" si="10"/>
        <v>14</v>
      </c>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FERRER, TRESHA MAE ROJAS</v>
      </c>
      <c r="C75" s="80"/>
      <c r="D75" s="80"/>
      <c r="E75" s="81"/>
      <c r="F75" s="132">
        <v>13</v>
      </c>
      <c r="G75" s="82">
        <v>11</v>
      </c>
      <c r="H75" s="82">
        <v>4</v>
      </c>
      <c r="I75" s="82">
        <v>18</v>
      </c>
      <c r="J75" s="82">
        <v>30</v>
      </c>
      <c r="K75" s="82"/>
      <c r="L75" s="82"/>
      <c r="M75" s="82"/>
      <c r="N75" s="82"/>
      <c r="O75" s="82"/>
      <c r="P75" s="91">
        <f t="shared" si="1"/>
        <v>76</v>
      </c>
      <c r="Q75" s="104">
        <f t="shared" si="2"/>
        <v>66.09</v>
      </c>
      <c r="R75" s="105">
        <f t="shared" si="3"/>
        <v>19.829999999999998</v>
      </c>
      <c r="S75" s="107">
        <v>40</v>
      </c>
      <c r="T75" s="82">
        <v>5</v>
      </c>
      <c r="U75" s="82">
        <v>9</v>
      </c>
      <c r="V75" s="82"/>
      <c r="W75" s="82"/>
      <c r="X75" s="82"/>
      <c r="Y75" s="82"/>
      <c r="Z75" s="82"/>
      <c r="AA75" s="82"/>
      <c r="AB75" s="82"/>
      <c r="AC75" s="91">
        <f t="shared" si="4"/>
        <v>54</v>
      </c>
      <c r="AD75" s="104">
        <f t="shared" si="5"/>
        <v>108</v>
      </c>
      <c r="AE75" s="105">
        <f t="shared" si="6"/>
        <v>54</v>
      </c>
      <c r="AF75" s="147">
        <v>38</v>
      </c>
      <c r="AG75" s="104">
        <f t="shared" si="7"/>
        <v>95</v>
      </c>
      <c r="AH75" s="105">
        <f t="shared" si="8"/>
        <v>19</v>
      </c>
      <c r="AI75" s="125">
        <f t="shared" si="9"/>
        <v>92.83</v>
      </c>
      <c r="AJ75" s="126">
        <f t="shared" si="0"/>
        <v>95</v>
      </c>
      <c r="AL75" s="147"/>
      <c r="AM75" s="275">
        <f>AP_Q1!AJ75</f>
        <v>80</v>
      </c>
      <c r="AN75" s="282">
        <f t="shared" si="10"/>
        <v>15</v>
      </c>
      <c r="AO75" s="19"/>
      <c r="AP75" s="19"/>
      <c r="AQ75" s="19"/>
      <c r="AR75" s="19"/>
      <c r="AS75" s="19"/>
      <c r="AT75" s="19"/>
      <c r="AU75" s="19"/>
      <c r="AV75" s="19"/>
      <c r="AW75" s="19"/>
      <c r="AX75" s="19"/>
      <c r="AY75" s="19"/>
      <c r="AZ75" s="19"/>
      <c r="BA75" s="19"/>
      <c r="BB75" s="19"/>
      <c r="BC75" s="19"/>
      <c r="BD75" s="19"/>
    </row>
    <row r="76" spans="1:56" ht="18" customHeight="1">
      <c r="A76" s="29">
        <v>14</v>
      </c>
      <c r="B76" s="62" t="str">
        <f>'INPUT DATA'!B76</f>
        <v>MACASOCOL, JESICA AMADO</v>
      </c>
      <c r="C76" s="80"/>
      <c r="D76" s="80"/>
      <c r="E76" s="81"/>
      <c r="F76" s="132">
        <v>8</v>
      </c>
      <c r="G76" s="82">
        <v>10</v>
      </c>
      <c r="H76" s="82"/>
      <c r="I76" s="82">
        <v>5</v>
      </c>
      <c r="J76" s="269">
        <v>14</v>
      </c>
      <c r="K76" s="82"/>
      <c r="L76" s="82"/>
      <c r="M76" s="82"/>
      <c r="N76" s="82"/>
      <c r="O76" s="82"/>
      <c r="P76" s="91">
        <f t="shared" si="1"/>
        <v>37</v>
      </c>
      <c r="Q76" s="104">
        <f t="shared" si="2"/>
        <v>32.17</v>
      </c>
      <c r="R76" s="105">
        <f t="shared" si="3"/>
        <v>9.65</v>
      </c>
      <c r="S76" s="107">
        <v>45</v>
      </c>
      <c r="T76" s="82">
        <v>5</v>
      </c>
      <c r="U76" s="82">
        <v>8</v>
      </c>
      <c r="V76" s="82"/>
      <c r="W76" s="82"/>
      <c r="X76" s="82"/>
      <c r="Y76" s="82"/>
      <c r="Z76" s="82"/>
      <c r="AA76" s="82"/>
      <c r="AB76" s="82"/>
      <c r="AC76" s="91">
        <f t="shared" si="4"/>
        <v>58</v>
      </c>
      <c r="AD76" s="104">
        <f t="shared" si="5"/>
        <v>116</v>
      </c>
      <c r="AE76" s="105">
        <f t="shared" si="6"/>
        <v>58</v>
      </c>
      <c r="AF76" s="147">
        <v>14</v>
      </c>
      <c r="AG76" s="104">
        <f t="shared" si="7"/>
        <v>35</v>
      </c>
      <c r="AH76" s="105">
        <f t="shared" si="8"/>
        <v>7</v>
      </c>
      <c r="AI76" s="125">
        <f t="shared" si="9"/>
        <v>74.650000000000006</v>
      </c>
      <c r="AJ76" s="126">
        <f t="shared" ref="AJ76:AJ112" si="11">IF(ISERROR(IF($AF76="","",VLOOKUP(AI76,TRANSMUTATION_TABLE,4,TRUE))),"",IF($AF76="","",VLOOKUP(AI76,TRANSMUTATION_TABLE,4,TRUE)))</f>
        <v>84</v>
      </c>
      <c r="AL76" s="147"/>
      <c r="AM76" s="275">
        <f>AP_Q1!AJ76</f>
        <v>82</v>
      </c>
      <c r="AN76" s="282">
        <f t="shared" si="10"/>
        <v>2</v>
      </c>
      <c r="AO76" s="19"/>
      <c r="AP76" s="19"/>
      <c r="AQ76" s="19"/>
      <c r="AR76" s="19"/>
      <c r="AS76" s="19"/>
      <c r="AT76" s="19"/>
      <c r="AU76" s="19"/>
      <c r="AV76" s="19"/>
      <c r="AW76" s="19"/>
      <c r="AX76" s="19"/>
      <c r="AY76" s="19"/>
      <c r="AZ76" s="19"/>
      <c r="BA76" s="19"/>
      <c r="BB76" s="19"/>
      <c r="BC76" s="19"/>
      <c r="BD76" s="19"/>
    </row>
    <row r="77" spans="1:56" ht="18" customHeight="1">
      <c r="A77" s="29">
        <v>15</v>
      </c>
      <c r="B77" s="62" t="str">
        <f>'INPUT DATA'!B77</f>
        <v>OMBOY, FHER JULIA YVETTE NGOHO</v>
      </c>
      <c r="C77" s="80"/>
      <c r="D77" s="80"/>
      <c r="E77" s="81"/>
      <c r="F77" s="132">
        <v>7</v>
      </c>
      <c r="G77" s="82">
        <v>10</v>
      </c>
      <c r="H77" s="82">
        <v>4</v>
      </c>
      <c r="I77" s="82">
        <v>7</v>
      </c>
      <c r="J77" s="269">
        <v>24</v>
      </c>
      <c r="K77" s="82"/>
      <c r="L77" s="82"/>
      <c r="M77" s="82"/>
      <c r="N77" s="82"/>
      <c r="O77" s="82"/>
      <c r="P77" s="91">
        <f t="shared" ref="P77:P112" si="12">IF(COUNT($F77:$O77)=0,"",SUM($F77:$O77))</f>
        <v>52</v>
      </c>
      <c r="Q77" s="104">
        <f t="shared" ref="Q77:Q112" si="13">IF(ISERROR(IF($P77="","",ROUND(($P77/$P$10)*$Q$10,2))),"",IF($P77="","",ROUND(($P77/$P$10)*$Q$10,2)))</f>
        <v>45.22</v>
      </c>
      <c r="R77" s="105">
        <f t="shared" ref="R77:R112" si="14">IF($Q77="","",ROUND($Q77*$R$10,2))</f>
        <v>13.57</v>
      </c>
      <c r="S77" s="107">
        <v>45</v>
      </c>
      <c r="T77" s="82">
        <v>5</v>
      </c>
      <c r="U77" s="82">
        <v>10</v>
      </c>
      <c r="V77" s="82"/>
      <c r="W77" s="82"/>
      <c r="X77" s="82"/>
      <c r="Y77" s="82"/>
      <c r="Z77" s="82"/>
      <c r="AA77" s="82"/>
      <c r="AB77" s="82"/>
      <c r="AC77" s="91">
        <f t="shared" ref="AC77:AC112" si="15">IF(COUNT($S77:$AB77)=0,"",SUM($S77:$AB77))</f>
        <v>60</v>
      </c>
      <c r="AD77" s="104">
        <f t="shared" ref="AD77:AD112" si="16">IF(ISERROR(IF($AC77="","",ROUND(($AC77/$AC$10)*$AD$10,2))),"",IF($AC77="","",ROUND(($AC77/$AC$10)*$AD$10,2)))</f>
        <v>120</v>
      </c>
      <c r="AE77" s="105">
        <f t="shared" ref="AE77:AE112" si="17">IF($AD77="","",ROUND($AD77*$AE$10,2))</f>
        <v>60</v>
      </c>
      <c r="AF77" s="147">
        <v>25</v>
      </c>
      <c r="AG77" s="104">
        <f t="shared" ref="AG77:AG112" si="18">IF(ISERROR(IF($AF77="","",ROUND(($AF77/$AF$10)*$AG$10,2))),"",IF($AF77="","",ROUND(($AF77/$AF$10)*$AG$10,2)))</f>
        <v>62.5</v>
      </c>
      <c r="AH77" s="105">
        <f t="shared" ref="AH77:AH112" si="19">IF($AG77="","",ROUND($AG77*$AH$10,2))</f>
        <v>12.5</v>
      </c>
      <c r="AI77" s="125">
        <f t="shared" ref="AI77:AI112" si="20">IF(ISERROR(IF($AF77="","",ROUND(SUM($R77,$AE77,$AH77),2))),"",IF($AF77="","",ROUND(SUM($R77,$AE77,$AH77),2)))</f>
        <v>86.07</v>
      </c>
      <c r="AJ77" s="126">
        <f t="shared" si="11"/>
        <v>91</v>
      </c>
      <c r="AL77" s="147"/>
      <c r="AM77" s="275">
        <f>AP_Q1!AJ77</f>
        <v>79</v>
      </c>
      <c r="AN77" s="282">
        <f t="shared" ref="AN77:AN83" si="21">AJ77-AM77</f>
        <v>12</v>
      </c>
      <c r="AO77" s="19"/>
      <c r="AP77" s="19"/>
      <c r="AQ77" s="19"/>
      <c r="AR77" s="19"/>
      <c r="AS77" s="19"/>
      <c r="AT77" s="19"/>
      <c r="AU77" s="19"/>
      <c r="AV77" s="19"/>
      <c r="AW77" s="19"/>
      <c r="AX77" s="19"/>
      <c r="AY77" s="19"/>
      <c r="AZ77" s="19"/>
      <c r="BA77" s="19"/>
      <c r="BB77" s="19"/>
      <c r="BC77" s="19"/>
      <c r="BD77" s="19"/>
    </row>
    <row r="78" spans="1:56" ht="18" customHeight="1">
      <c r="A78" s="29">
        <v>16</v>
      </c>
      <c r="B78" s="27" t="str">
        <f>'INPUT DATA'!B78</f>
        <v>PALOGUER, MYKA BASITAS</v>
      </c>
      <c r="C78" s="80"/>
      <c r="D78" s="80"/>
      <c r="E78" s="81"/>
      <c r="F78" s="132">
        <v>2</v>
      </c>
      <c r="G78" s="82">
        <v>5</v>
      </c>
      <c r="H78" s="82">
        <v>2</v>
      </c>
      <c r="I78" s="82">
        <v>6</v>
      </c>
      <c r="J78" s="82">
        <v>9</v>
      </c>
      <c r="K78" s="82"/>
      <c r="L78" s="82"/>
      <c r="M78" s="82"/>
      <c r="N78" s="82"/>
      <c r="O78" s="82"/>
      <c r="P78" s="91">
        <f t="shared" si="12"/>
        <v>24</v>
      </c>
      <c r="Q78" s="104">
        <f t="shared" si="13"/>
        <v>20.87</v>
      </c>
      <c r="R78" s="105">
        <f t="shared" si="14"/>
        <v>6.26</v>
      </c>
      <c r="S78" s="107">
        <v>40</v>
      </c>
      <c r="T78" s="82">
        <v>5</v>
      </c>
      <c r="U78" s="82">
        <v>15</v>
      </c>
      <c r="V78" s="82"/>
      <c r="W78" s="82"/>
      <c r="X78" s="82"/>
      <c r="Y78" s="82"/>
      <c r="Z78" s="82"/>
      <c r="AA78" s="82"/>
      <c r="AB78" s="82"/>
      <c r="AC78" s="91">
        <f t="shared" si="15"/>
        <v>60</v>
      </c>
      <c r="AD78" s="104">
        <f t="shared" si="16"/>
        <v>120</v>
      </c>
      <c r="AE78" s="105">
        <f t="shared" si="17"/>
        <v>60</v>
      </c>
      <c r="AF78" s="147">
        <v>8</v>
      </c>
      <c r="AG78" s="104">
        <f t="shared" si="18"/>
        <v>20</v>
      </c>
      <c r="AH78" s="105">
        <f t="shared" si="19"/>
        <v>4</v>
      </c>
      <c r="AI78" s="125">
        <f t="shared" si="20"/>
        <v>70.260000000000005</v>
      </c>
      <c r="AJ78" s="126">
        <f t="shared" si="11"/>
        <v>81</v>
      </c>
      <c r="AL78" s="147"/>
      <c r="AM78" s="275">
        <f>AP_Q1!AJ78</f>
        <v>82</v>
      </c>
      <c r="AN78" s="282">
        <f t="shared" si="21"/>
        <v>-1</v>
      </c>
      <c r="AO78" s="19"/>
      <c r="AP78" s="19"/>
      <c r="AQ78" s="19"/>
      <c r="AR78" s="19"/>
      <c r="AS78" s="19"/>
      <c r="AT78" s="19"/>
      <c r="AU78" s="19"/>
      <c r="AV78" s="19"/>
      <c r="AW78" s="19"/>
      <c r="AX78" s="19"/>
      <c r="AY78" s="19"/>
      <c r="AZ78" s="19"/>
      <c r="BA78" s="19"/>
      <c r="BB78" s="19"/>
      <c r="BC78" s="19"/>
      <c r="BD78" s="19"/>
    </row>
    <row r="79" spans="1:56" ht="18" customHeight="1">
      <c r="A79" s="29">
        <v>17</v>
      </c>
      <c r="B79" s="27" t="str">
        <f>'INPUT DATA'!B79</f>
        <v>PINTO, SOLYN D.</v>
      </c>
      <c r="C79" s="80"/>
      <c r="D79" s="80"/>
      <c r="E79" s="81"/>
      <c r="F79" s="132">
        <v>17</v>
      </c>
      <c r="G79" s="82">
        <v>15</v>
      </c>
      <c r="H79" s="82">
        <v>12</v>
      </c>
      <c r="I79" s="82">
        <v>24</v>
      </c>
      <c r="J79" s="82">
        <v>29</v>
      </c>
      <c r="K79" s="82"/>
      <c r="L79" s="82"/>
      <c r="M79" s="82"/>
      <c r="N79" s="82"/>
      <c r="O79" s="82"/>
      <c r="P79" s="91">
        <f t="shared" si="12"/>
        <v>97</v>
      </c>
      <c r="Q79" s="104">
        <f t="shared" si="13"/>
        <v>84.35</v>
      </c>
      <c r="R79" s="105">
        <f t="shared" si="14"/>
        <v>25.31</v>
      </c>
      <c r="S79" s="107">
        <v>45</v>
      </c>
      <c r="T79" s="82">
        <v>5</v>
      </c>
      <c r="U79" s="82">
        <v>1</v>
      </c>
      <c r="V79" s="82"/>
      <c r="W79" s="82"/>
      <c r="X79" s="82"/>
      <c r="Y79" s="82"/>
      <c r="Z79" s="82"/>
      <c r="AA79" s="82"/>
      <c r="AB79" s="82"/>
      <c r="AC79" s="91">
        <f t="shared" si="15"/>
        <v>51</v>
      </c>
      <c r="AD79" s="104">
        <f t="shared" si="16"/>
        <v>102</v>
      </c>
      <c r="AE79" s="105">
        <f t="shared" si="17"/>
        <v>51</v>
      </c>
      <c r="AF79" s="147">
        <v>36</v>
      </c>
      <c r="AG79" s="104">
        <f t="shared" si="18"/>
        <v>90</v>
      </c>
      <c r="AH79" s="105">
        <f t="shared" si="19"/>
        <v>18</v>
      </c>
      <c r="AI79" s="125">
        <f t="shared" si="20"/>
        <v>94.31</v>
      </c>
      <c r="AJ79" s="126">
        <f t="shared" si="11"/>
        <v>96</v>
      </c>
      <c r="AL79" s="147"/>
      <c r="AM79" s="275">
        <f>AP_Q1!AJ79</f>
        <v>78</v>
      </c>
      <c r="AN79" s="282">
        <f t="shared" si="21"/>
        <v>18</v>
      </c>
      <c r="AO79" s="19"/>
      <c r="AP79" s="19"/>
      <c r="AQ79" s="19"/>
      <c r="AR79" s="19"/>
      <c r="AS79" s="19"/>
      <c r="AT79" s="19"/>
      <c r="AU79" s="19"/>
      <c r="AV79" s="19"/>
      <c r="AW79" s="19"/>
      <c r="AX79" s="19"/>
      <c r="AY79" s="19"/>
      <c r="AZ79" s="19"/>
      <c r="BA79" s="19"/>
      <c r="BB79" s="19"/>
      <c r="BC79" s="19"/>
      <c r="BD79" s="19"/>
    </row>
    <row r="80" spans="1:56" ht="18" customHeight="1">
      <c r="A80" s="29">
        <v>18</v>
      </c>
      <c r="B80" s="62" t="str">
        <f>'INPUT DATA'!B80</f>
        <v>SORIZO, ANGEL PALER</v>
      </c>
      <c r="C80" s="80"/>
      <c r="D80" s="80"/>
      <c r="E80" s="81"/>
      <c r="F80" s="132"/>
      <c r="G80" s="82"/>
      <c r="H80" s="82">
        <v>3</v>
      </c>
      <c r="I80" s="82">
        <v>9</v>
      </c>
      <c r="J80" s="269">
        <v>11</v>
      </c>
      <c r="K80" s="82"/>
      <c r="L80" s="82"/>
      <c r="M80" s="82"/>
      <c r="N80" s="82"/>
      <c r="O80" s="82"/>
      <c r="P80" s="91">
        <f t="shared" si="12"/>
        <v>23</v>
      </c>
      <c r="Q80" s="104">
        <f t="shared" si="13"/>
        <v>20</v>
      </c>
      <c r="R80" s="105">
        <f t="shared" si="14"/>
        <v>6</v>
      </c>
      <c r="S80" s="107">
        <v>45</v>
      </c>
      <c r="T80" s="82">
        <v>5</v>
      </c>
      <c r="U80" s="82">
        <v>5</v>
      </c>
      <c r="V80" s="82">
        <v>4</v>
      </c>
      <c r="W80" s="82"/>
      <c r="X80" s="82"/>
      <c r="Y80" s="82"/>
      <c r="Z80" s="82"/>
      <c r="AA80" s="82"/>
      <c r="AB80" s="82"/>
      <c r="AC80" s="91">
        <f t="shared" si="15"/>
        <v>59</v>
      </c>
      <c r="AD80" s="104">
        <f t="shared" si="16"/>
        <v>118</v>
      </c>
      <c r="AE80" s="105">
        <f t="shared" si="17"/>
        <v>59</v>
      </c>
      <c r="AF80" s="147">
        <v>11</v>
      </c>
      <c r="AG80" s="104">
        <f t="shared" si="18"/>
        <v>27.5</v>
      </c>
      <c r="AH80" s="105">
        <f t="shared" si="19"/>
        <v>5.5</v>
      </c>
      <c r="AI80" s="125">
        <f t="shared" si="20"/>
        <v>70.5</v>
      </c>
      <c r="AJ80" s="126">
        <f t="shared" si="11"/>
        <v>81</v>
      </c>
      <c r="AL80" s="147"/>
      <c r="AM80" s="275">
        <f>AP_Q1!AJ80</f>
        <v>77</v>
      </c>
      <c r="AN80" s="282">
        <f t="shared" si="21"/>
        <v>4</v>
      </c>
      <c r="AO80" s="19"/>
      <c r="AP80" s="19"/>
      <c r="AQ80" s="19"/>
      <c r="AR80" s="19"/>
      <c r="AS80" s="19"/>
      <c r="AT80" s="19"/>
      <c r="AU80" s="19"/>
      <c r="AV80" s="19"/>
      <c r="AW80" s="19"/>
      <c r="AX80" s="19"/>
      <c r="AY80" s="19"/>
      <c r="AZ80" s="19"/>
      <c r="BA80" s="19"/>
      <c r="BB80" s="19"/>
      <c r="BC80" s="19"/>
      <c r="BD80" s="19"/>
    </row>
    <row r="81" spans="1:56" ht="18" customHeight="1">
      <c r="A81" s="29">
        <v>19</v>
      </c>
      <c r="B81" s="62" t="str">
        <f>'INPUT DATA'!B81</f>
        <v>TENIO, MARY JOY PINTO</v>
      </c>
      <c r="C81" s="80"/>
      <c r="D81" s="80"/>
      <c r="E81" s="81"/>
      <c r="F81" s="132"/>
      <c r="G81" s="82">
        <v>9</v>
      </c>
      <c r="H81" s="82"/>
      <c r="I81" s="82">
        <v>8</v>
      </c>
      <c r="J81" s="269">
        <v>5</v>
      </c>
      <c r="K81" s="82"/>
      <c r="L81" s="82"/>
      <c r="M81" s="82"/>
      <c r="N81" s="82"/>
      <c r="O81" s="82"/>
      <c r="P81" s="91">
        <f t="shared" si="12"/>
        <v>22</v>
      </c>
      <c r="Q81" s="104">
        <f t="shared" si="13"/>
        <v>19.13</v>
      </c>
      <c r="R81" s="105">
        <f t="shared" si="14"/>
        <v>5.74</v>
      </c>
      <c r="S81" s="107">
        <v>40</v>
      </c>
      <c r="T81" s="82">
        <v>5</v>
      </c>
      <c r="U81" s="82">
        <v>5</v>
      </c>
      <c r="V81" s="82">
        <v>6</v>
      </c>
      <c r="W81" s="82"/>
      <c r="X81" s="82"/>
      <c r="Y81" s="82"/>
      <c r="Z81" s="82"/>
      <c r="AA81" s="82"/>
      <c r="AB81" s="82"/>
      <c r="AC81" s="91">
        <f t="shared" si="15"/>
        <v>56</v>
      </c>
      <c r="AD81" s="104">
        <f t="shared" si="16"/>
        <v>112</v>
      </c>
      <c r="AE81" s="105">
        <f t="shared" si="17"/>
        <v>56</v>
      </c>
      <c r="AF81" s="147">
        <v>10</v>
      </c>
      <c r="AG81" s="104">
        <f t="shared" si="18"/>
        <v>25</v>
      </c>
      <c r="AH81" s="105">
        <f t="shared" si="19"/>
        <v>5</v>
      </c>
      <c r="AI81" s="125">
        <f t="shared" si="20"/>
        <v>66.739999999999995</v>
      </c>
      <c r="AJ81" s="126">
        <f t="shared" si="11"/>
        <v>79</v>
      </c>
      <c r="AL81" s="147"/>
      <c r="AM81" s="275">
        <f>AP_Q1!AJ81</f>
        <v>79</v>
      </c>
      <c r="AN81" s="282">
        <f t="shared" si="21"/>
        <v>0</v>
      </c>
      <c r="AO81" s="19"/>
      <c r="AP81" s="19"/>
      <c r="AQ81" s="19"/>
      <c r="AR81" s="19"/>
      <c r="AS81" s="19"/>
      <c r="AT81" s="19"/>
      <c r="AU81" s="19"/>
      <c r="AV81" s="19"/>
      <c r="AW81" s="19"/>
      <c r="AX81" s="19"/>
      <c r="AY81" s="19"/>
      <c r="AZ81" s="19"/>
      <c r="BA81" s="19"/>
      <c r="BB81" s="19"/>
      <c r="BC81" s="19"/>
      <c r="BD81" s="19"/>
    </row>
    <row r="82" spans="1:56" ht="18" customHeight="1">
      <c r="A82" s="29">
        <v>20</v>
      </c>
      <c r="B82" s="27">
        <f>'INPUT DATA'!B82</f>
        <v>0</v>
      </c>
      <c r="C82" s="80"/>
      <c r="D82" s="80"/>
      <c r="E82" s="81"/>
      <c r="F82" s="132">
        <v>13</v>
      </c>
      <c r="G82" s="82">
        <v>14</v>
      </c>
      <c r="H82" s="82">
        <v>4</v>
      </c>
      <c r="I82" s="82">
        <v>14</v>
      </c>
      <c r="J82" s="82">
        <v>25</v>
      </c>
      <c r="K82" s="82"/>
      <c r="L82" s="82"/>
      <c r="M82" s="82"/>
      <c r="N82" s="82"/>
      <c r="O82" s="82"/>
      <c r="P82" s="91">
        <f t="shared" si="12"/>
        <v>70</v>
      </c>
      <c r="Q82" s="104">
        <f t="shared" si="13"/>
        <v>60.87</v>
      </c>
      <c r="R82" s="105">
        <f t="shared" si="14"/>
        <v>18.260000000000002</v>
      </c>
      <c r="S82" s="107">
        <v>40</v>
      </c>
      <c r="T82" s="82">
        <v>5</v>
      </c>
      <c r="U82" s="82">
        <v>9</v>
      </c>
      <c r="V82" s="82">
        <v>2</v>
      </c>
      <c r="W82" s="82"/>
      <c r="X82" s="82"/>
      <c r="Y82" s="82"/>
      <c r="Z82" s="82"/>
      <c r="AA82" s="82"/>
      <c r="AB82" s="82"/>
      <c r="AC82" s="91">
        <f t="shared" si="15"/>
        <v>56</v>
      </c>
      <c r="AD82" s="104">
        <f t="shared" si="16"/>
        <v>112</v>
      </c>
      <c r="AE82" s="105">
        <f t="shared" si="17"/>
        <v>56</v>
      </c>
      <c r="AF82" s="147">
        <v>30</v>
      </c>
      <c r="AG82" s="104">
        <f t="shared" si="18"/>
        <v>75</v>
      </c>
      <c r="AH82" s="105">
        <f t="shared" si="19"/>
        <v>15</v>
      </c>
      <c r="AI82" s="125">
        <f t="shared" si="20"/>
        <v>89.26</v>
      </c>
      <c r="AJ82" s="126">
        <f t="shared" si="11"/>
        <v>93</v>
      </c>
      <c r="AL82" s="147"/>
      <c r="AM82" s="275" t="str">
        <f>AP_Q1!AJ82</f>
        <v/>
      </c>
      <c r="AN82" s="282" t="e">
        <f t="shared" si="21"/>
        <v>#VALUE!</v>
      </c>
      <c r="AO82" s="19"/>
      <c r="AP82" s="19"/>
      <c r="AQ82" s="19"/>
      <c r="AR82" s="19"/>
      <c r="AS82" s="19"/>
      <c r="AT82" s="19"/>
      <c r="AU82" s="19"/>
      <c r="AV82" s="19"/>
      <c r="AW82" s="19"/>
      <c r="AX82" s="19"/>
      <c r="AY82" s="19"/>
      <c r="AZ82" s="19"/>
      <c r="BA82" s="19"/>
      <c r="BB82" s="19"/>
      <c r="BC82" s="19"/>
      <c r="BD82" s="19"/>
    </row>
    <row r="83" spans="1:56" ht="18" customHeight="1">
      <c r="A83" s="29">
        <v>21</v>
      </c>
      <c r="B83" s="27">
        <f>'INPUT DATA'!B83</f>
        <v>0</v>
      </c>
      <c r="C83" s="80"/>
      <c r="D83" s="80"/>
      <c r="E83" s="81"/>
      <c r="F83" s="132">
        <v>9</v>
      </c>
      <c r="G83" s="82">
        <v>9</v>
      </c>
      <c r="H83" s="82">
        <v>4</v>
      </c>
      <c r="I83" s="82">
        <v>18</v>
      </c>
      <c r="J83" s="82">
        <v>26</v>
      </c>
      <c r="K83" s="82"/>
      <c r="L83" s="82"/>
      <c r="M83" s="82"/>
      <c r="N83" s="82"/>
      <c r="O83" s="82"/>
      <c r="P83" s="91">
        <f t="shared" si="12"/>
        <v>66</v>
      </c>
      <c r="Q83" s="104">
        <f t="shared" si="13"/>
        <v>57.39</v>
      </c>
      <c r="R83" s="105">
        <f t="shared" si="14"/>
        <v>17.22</v>
      </c>
      <c r="S83" s="107">
        <v>45</v>
      </c>
      <c r="T83" s="82">
        <v>5</v>
      </c>
      <c r="U83" s="82">
        <v>5</v>
      </c>
      <c r="V83" s="82"/>
      <c r="W83" s="82"/>
      <c r="X83" s="82"/>
      <c r="Y83" s="82"/>
      <c r="Z83" s="82"/>
      <c r="AA83" s="82"/>
      <c r="AB83" s="82"/>
      <c r="AC83" s="91">
        <f t="shared" si="15"/>
        <v>55</v>
      </c>
      <c r="AD83" s="104">
        <f t="shared" si="16"/>
        <v>110</v>
      </c>
      <c r="AE83" s="105">
        <f t="shared" si="17"/>
        <v>55</v>
      </c>
      <c r="AF83" s="147">
        <v>30</v>
      </c>
      <c r="AG83" s="104">
        <f t="shared" si="18"/>
        <v>75</v>
      </c>
      <c r="AH83" s="105">
        <f t="shared" si="19"/>
        <v>15</v>
      </c>
      <c r="AI83" s="125">
        <f t="shared" si="20"/>
        <v>87.22</v>
      </c>
      <c r="AJ83" s="126">
        <f t="shared" si="11"/>
        <v>92</v>
      </c>
      <c r="AL83" s="147"/>
      <c r="AM83" s="275" t="str">
        <f>AP_Q1!AJ83</f>
        <v/>
      </c>
      <c r="AN83" s="282" t="e">
        <f t="shared" si="21"/>
        <v>#VALUE!</v>
      </c>
      <c r="AO83" s="19"/>
      <c r="AP83" s="19"/>
      <c r="AQ83" s="19"/>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132"/>
      <c r="G84" s="82"/>
      <c r="H84" s="82"/>
      <c r="I84" s="82"/>
      <c r="J84" s="82"/>
      <c r="K84" s="82"/>
      <c r="L84" s="82"/>
      <c r="M84" s="82"/>
      <c r="N84" s="82"/>
      <c r="O84" s="82"/>
      <c r="P84" s="91" t="str">
        <f t="shared" si="12"/>
        <v/>
      </c>
      <c r="Q84" s="104" t="str">
        <f t="shared" si="13"/>
        <v/>
      </c>
      <c r="R84" s="105" t="str">
        <f t="shared" si="14"/>
        <v/>
      </c>
      <c r="S84" s="107"/>
      <c r="T84" s="82"/>
      <c r="U84" s="82"/>
      <c r="V84" s="82"/>
      <c r="W84" s="82"/>
      <c r="X84" s="82"/>
      <c r="Y84" s="82"/>
      <c r="Z84" s="82"/>
      <c r="AA84" s="82"/>
      <c r="AB84" s="82"/>
      <c r="AC84" s="91" t="str">
        <f t="shared" si="15"/>
        <v/>
      </c>
      <c r="AD84" s="104" t="str">
        <f t="shared" si="16"/>
        <v/>
      </c>
      <c r="AE84" s="105" t="str">
        <f t="shared" si="17"/>
        <v/>
      </c>
      <c r="AF84" s="147"/>
      <c r="AG84" s="104" t="str">
        <f t="shared" si="18"/>
        <v/>
      </c>
      <c r="AH84" s="105" t="str">
        <f t="shared" si="19"/>
        <v/>
      </c>
      <c r="AI84" s="125" t="str">
        <f t="shared" si="20"/>
        <v/>
      </c>
      <c r="AJ84" s="126" t="str">
        <f t="shared" si="11"/>
        <v/>
      </c>
      <c r="AL84" s="147"/>
      <c r="AN84" s="52"/>
      <c r="AO84" s="19"/>
      <c r="AP84" s="19"/>
      <c r="AQ84" s="19"/>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132"/>
      <c r="G85" s="82"/>
      <c r="H85" s="82"/>
      <c r="I85" s="82"/>
      <c r="J85" s="82"/>
      <c r="K85" s="82"/>
      <c r="L85" s="82"/>
      <c r="M85" s="82"/>
      <c r="N85" s="82"/>
      <c r="O85" s="82"/>
      <c r="P85" s="91" t="str">
        <f t="shared" si="12"/>
        <v/>
      </c>
      <c r="Q85" s="104" t="str">
        <f t="shared" si="13"/>
        <v/>
      </c>
      <c r="R85" s="105" t="str">
        <f t="shared" si="14"/>
        <v/>
      </c>
      <c r="S85" s="107"/>
      <c r="T85" s="82"/>
      <c r="U85" s="82"/>
      <c r="V85" s="82"/>
      <c r="W85" s="82"/>
      <c r="X85" s="82"/>
      <c r="Y85" s="82"/>
      <c r="Z85" s="82"/>
      <c r="AA85" s="82"/>
      <c r="AB85" s="82"/>
      <c r="AC85" s="91" t="str">
        <f t="shared" si="15"/>
        <v/>
      </c>
      <c r="AD85" s="104" t="str">
        <f t="shared" si="16"/>
        <v/>
      </c>
      <c r="AE85" s="105" t="str">
        <f t="shared" si="17"/>
        <v/>
      </c>
      <c r="AF85" s="147"/>
      <c r="AG85" s="104" t="str">
        <f t="shared" si="18"/>
        <v/>
      </c>
      <c r="AH85" s="105" t="str">
        <f t="shared" si="19"/>
        <v/>
      </c>
      <c r="AI85" s="125" t="str">
        <f t="shared" si="20"/>
        <v/>
      </c>
      <c r="AJ85" s="126" t="str">
        <f t="shared" si="11"/>
        <v/>
      </c>
      <c r="AL85" s="147"/>
      <c r="AN85" s="52"/>
      <c r="AO85" s="19"/>
      <c r="AP85" s="19"/>
      <c r="AQ85" s="19"/>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132"/>
      <c r="G86" s="82"/>
      <c r="H86" s="82"/>
      <c r="I86" s="82"/>
      <c r="J86" s="82"/>
      <c r="K86" s="82"/>
      <c r="L86" s="82"/>
      <c r="M86" s="82"/>
      <c r="N86" s="82"/>
      <c r="O86" s="82"/>
      <c r="P86" s="91" t="str">
        <f t="shared" si="12"/>
        <v/>
      </c>
      <c r="Q86" s="104" t="str">
        <f t="shared" si="13"/>
        <v/>
      </c>
      <c r="R86" s="105" t="str">
        <f t="shared" si="14"/>
        <v/>
      </c>
      <c r="S86" s="107"/>
      <c r="T86" s="82"/>
      <c r="U86" s="82"/>
      <c r="V86" s="82"/>
      <c r="W86" s="82"/>
      <c r="X86" s="82"/>
      <c r="Y86" s="82"/>
      <c r="Z86" s="82"/>
      <c r="AA86" s="82"/>
      <c r="AB86" s="82"/>
      <c r="AC86" s="91" t="str">
        <f t="shared" si="15"/>
        <v/>
      </c>
      <c r="AD86" s="104" t="str">
        <f t="shared" si="16"/>
        <v/>
      </c>
      <c r="AE86" s="105" t="str">
        <f t="shared" si="17"/>
        <v/>
      </c>
      <c r="AF86" s="147"/>
      <c r="AG86" s="104" t="str">
        <f t="shared" si="18"/>
        <v/>
      </c>
      <c r="AH86" s="105" t="str">
        <f t="shared" si="19"/>
        <v/>
      </c>
      <c r="AI86" s="125" t="str">
        <f t="shared" si="20"/>
        <v/>
      </c>
      <c r="AJ86" s="126" t="str">
        <f t="shared" si="11"/>
        <v/>
      </c>
      <c r="AL86" s="147"/>
      <c r="AN86" s="52"/>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82"/>
      <c r="M87" s="82"/>
      <c r="N87" s="82"/>
      <c r="O87" s="82"/>
      <c r="P87" s="91" t="str">
        <f t="shared" si="12"/>
        <v/>
      </c>
      <c r="Q87" s="104" t="str">
        <f t="shared" si="13"/>
        <v/>
      </c>
      <c r="R87" s="105" t="str">
        <f t="shared" si="14"/>
        <v/>
      </c>
      <c r="S87" s="107"/>
      <c r="T87" s="82"/>
      <c r="U87" s="82"/>
      <c r="V87" s="82"/>
      <c r="W87" s="82"/>
      <c r="X87" s="82"/>
      <c r="Y87" s="82"/>
      <c r="Z87" s="82"/>
      <c r="AA87" s="82"/>
      <c r="AB87" s="82"/>
      <c r="AC87" s="91" t="str">
        <f t="shared" si="15"/>
        <v/>
      </c>
      <c r="AD87" s="104" t="str">
        <f t="shared" si="16"/>
        <v/>
      </c>
      <c r="AE87" s="105" t="str">
        <f t="shared" si="17"/>
        <v/>
      </c>
      <c r="AF87" s="147"/>
      <c r="AG87" s="104" t="str">
        <f t="shared" si="18"/>
        <v/>
      </c>
      <c r="AH87" s="105" t="str">
        <f t="shared" si="19"/>
        <v/>
      </c>
      <c r="AI87" s="125" t="str">
        <f t="shared" si="20"/>
        <v/>
      </c>
      <c r="AJ87" s="126" t="str">
        <f t="shared" si="11"/>
        <v/>
      </c>
      <c r="AL87" s="147"/>
      <c r="AN87" s="52"/>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82"/>
      <c r="M88" s="82"/>
      <c r="N88" s="82"/>
      <c r="O88" s="82"/>
      <c r="P88" s="91" t="str">
        <f t="shared" si="12"/>
        <v/>
      </c>
      <c r="Q88" s="104" t="str">
        <f t="shared" si="13"/>
        <v/>
      </c>
      <c r="R88" s="105" t="str">
        <f t="shared" si="14"/>
        <v/>
      </c>
      <c r="S88" s="107"/>
      <c r="T88" s="82"/>
      <c r="U88" s="82"/>
      <c r="V88" s="82"/>
      <c r="W88" s="82"/>
      <c r="X88" s="82"/>
      <c r="Y88" s="82"/>
      <c r="Z88" s="82"/>
      <c r="AA88" s="82"/>
      <c r="AB88" s="82"/>
      <c r="AC88" s="91" t="str">
        <f t="shared" si="15"/>
        <v/>
      </c>
      <c r="AD88" s="104" t="str">
        <f t="shared" si="16"/>
        <v/>
      </c>
      <c r="AE88" s="105" t="str">
        <f t="shared" si="17"/>
        <v/>
      </c>
      <c r="AF88" s="147"/>
      <c r="AG88" s="104" t="str">
        <f t="shared" si="18"/>
        <v/>
      </c>
      <c r="AH88" s="105" t="str">
        <f t="shared" si="19"/>
        <v/>
      </c>
      <c r="AI88" s="125" t="str">
        <f t="shared" si="20"/>
        <v/>
      </c>
      <c r="AJ88" s="126" t="str">
        <f t="shared" si="11"/>
        <v/>
      </c>
      <c r="AL88" s="147"/>
      <c r="AN88" s="52"/>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82"/>
      <c r="M89" s="82"/>
      <c r="N89" s="82"/>
      <c r="O89" s="82"/>
      <c r="P89" s="91" t="str">
        <f t="shared" si="12"/>
        <v/>
      </c>
      <c r="Q89" s="104" t="str">
        <f t="shared" si="13"/>
        <v/>
      </c>
      <c r="R89" s="105" t="str">
        <f t="shared" si="14"/>
        <v/>
      </c>
      <c r="S89" s="107"/>
      <c r="T89" s="82"/>
      <c r="U89" s="82"/>
      <c r="V89" s="82"/>
      <c r="W89" s="82"/>
      <c r="X89" s="82"/>
      <c r="Y89" s="82"/>
      <c r="Z89" s="82"/>
      <c r="AA89" s="82"/>
      <c r="AB89" s="82"/>
      <c r="AC89" s="91" t="str">
        <f t="shared" si="15"/>
        <v/>
      </c>
      <c r="AD89" s="104" t="str">
        <f t="shared" si="16"/>
        <v/>
      </c>
      <c r="AE89" s="105" t="str">
        <f t="shared" si="17"/>
        <v/>
      </c>
      <c r="AF89" s="147"/>
      <c r="AG89" s="104" t="str">
        <f t="shared" si="18"/>
        <v/>
      </c>
      <c r="AH89" s="105" t="str">
        <f t="shared" si="19"/>
        <v/>
      </c>
      <c r="AI89" s="125" t="str">
        <f t="shared" si="20"/>
        <v/>
      </c>
      <c r="AJ89" s="126" t="str">
        <f t="shared" si="11"/>
        <v/>
      </c>
      <c r="AL89" s="147"/>
      <c r="AN89" s="52"/>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82"/>
      <c r="M90" s="82"/>
      <c r="N90" s="82"/>
      <c r="O90" s="82"/>
      <c r="P90" s="91" t="str">
        <f t="shared" si="12"/>
        <v/>
      </c>
      <c r="Q90" s="104" t="str">
        <f t="shared" si="13"/>
        <v/>
      </c>
      <c r="R90" s="105" t="str">
        <f t="shared" si="14"/>
        <v/>
      </c>
      <c r="S90" s="107"/>
      <c r="T90" s="82"/>
      <c r="U90" s="82"/>
      <c r="V90" s="82"/>
      <c r="W90" s="82"/>
      <c r="X90" s="82"/>
      <c r="Y90" s="82"/>
      <c r="Z90" s="82"/>
      <c r="AA90" s="82"/>
      <c r="AB90" s="82"/>
      <c r="AC90" s="91" t="str">
        <f t="shared" si="15"/>
        <v/>
      </c>
      <c r="AD90" s="104" t="str">
        <f t="shared" si="16"/>
        <v/>
      </c>
      <c r="AE90" s="105" t="str">
        <f t="shared" si="17"/>
        <v/>
      </c>
      <c r="AF90" s="115"/>
      <c r="AG90" s="104" t="str">
        <f t="shared" si="18"/>
        <v/>
      </c>
      <c r="AH90" s="105" t="str">
        <f t="shared" si="19"/>
        <v/>
      </c>
      <c r="AI90" s="125" t="str">
        <f t="shared" si="20"/>
        <v/>
      </c>
      <c r="AJ90" s="126" t="str">
        <f t="shared" si="11"/>
        <v/>
      </c>
      <c r="AL90" s="147"/>
      <c r="AN90" s="52"/>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82"/>
      <c r="M91" s="82"/>
      <c r="N91" s="82"/>
      <c r="O91" s="82"/>
      <c r="P91" s="91" t="str">
        <f t="shared" si="12"/>
        <v/>
      </c>
      <c r="Q91" s="104" t="str">
        <f t="shared" si="13"/>
        <v/>
      </c>
      <c r="R91" s="105" t="str">
        <f t="shared" si="14"/>
        <v/>
      </c>
      <c r="S91" s="107"/>
      <c r="T91" s="82"/>
      <c r="U91" s="82"/>
      <c r="V91" s="82"/>
      <c r="W91" s="82"/>
      <c r="X91" s="82"/>
      <c r="Y91" s="82"/>
      <c r="Z91" s="82"/>
      <c r="AA91" s="82"/>
      <c r="AB91" s="82"/>
      <c r="AC91" s="91" t="str">
        <f t="shared" si="15"/>
        <v/>
      </c>
      <c r="AD91" s="104" t="str">
        <f t="shared" si="16"/>
        <v/>
      </c>
      <c r="AE91" s="105" t="str">
        <f t="shared" si="17"/>
        <v/>
      </c>
      <c r="AF91" s="147"/>
      <c r="AG91" s="104" t="str">
        <f t="shared" si="18"/>
        <v/>
      </c>
      <c r="AH91" s="105" t="str">
        <f t="shared" si="19"/>
        <v/>
      </c>
      <c r="AI91" s="125" t="str">
        <f t="shared" si="20"/>
        <v/>
      </c>
      <c r="AJ91" s="126" t="str">
        <f t="shared" si="11"/>
        <v/>
      </c>
      <c r="AL91" s="147"/>
      <c r="AN91" s="52"/>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82"/>
      <c r="M92" s="82"/>
      <c r="N92" s="82"/>
      <c r="O92" s="82"/>
      <c r="P92" s="91" t="str">
        <f t="shared" si="12"/>
        <v/>
      </c>
      <c r="Q92" s="104" t="str">
        <f t="shared" si="13"/>
        <v/>
      </c>
      <c r="R92" s="105" t="str">
        <f t="shared" si="14"/>
        <v/>
      </c>
      <c r="S92" s="107"/>
      <c r="T92" s="82"/>
      <c r="U92" s="82"/>
      <c r="V92" s="82"/>
      <c r="W92" s="82"/>
      <c r="X92" s="82"/>
      <c r="Y92" s="82"/>
      <c r="Z92" s="82"/>
      <c r="AA92" s="82"/>
      <c r="AB92" s="82"/>
      <c r="AC92" s="91" t="str">
        <f t="shared" si="15"/>
        <v/>
      </c>
      <c r="AD92" s="104" t="str">
        <f t="shared" si="16"/>
        <v/>
      </c>
      <c r="AE92" s="105" t="str">
        <f t="shared" si="17"/>
        <v/>
      </c>
      <c r="AF92" s="147"/>
      <c r="AG92" s="104" t="str">
        <f t="shared" si="18"/>
        <v/>
      </c>
      <c r="AH92" s="105" t="str">
        <f t="shared" si="19"/>
        <v/>
      </c>
      <c r="AI92" s="125" t="str">
        <f t="shared" si="20"/>
        <v/>
      </c>
      <c r="AJ92" s="126" t="str">
        <f t="shared" si="11"/>
        <v/>
      </c>
      <c r="AL92" s="147"/>
      <c r="AN92" s="52"/>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82"/>
      <c r="M93" s="82"/>
      <c r="N93" s="82"/>
      <c r="O93" s="82"/>
      <c r="P93" s="91" t="str">
        <f t="shared" si="12"/>
        <v/>
      </c>
      <c r="Q93" s="104" t="str">
        <f t="shared" si="13"/>
        <v/>
      </c>
      <c r="R93" s="105" t="str">
        <f t="shared" si="14"/>
        <v/>
      </c>
      <c r="S93" s="107"/>
      <c r="T93" s="82"/>
      <c r="U93" s="82"/>
      <c r="V93" s="82"/>
      <c r="W93" s="82"/>
      <c r="X93" s="82"/>
      <c r="Y93" s="82"/>
      <c r="Z93" s="82"/>
      <c r="AA93" s="82"/>
      <c r="AB93" s="82"/>
      <c r="AC93" s="91" t="str">
        <f t="shared" si="15"/>
        <v/>
      </c>
      <c r="AD93" s="104" t="str">
        <f t="shared" si="16"/>
        <v/>
      </c>
      <c r="AE93" s="105" t="str">
        <f t="shared" si="17"/>
        <v/>
      </c>
      <c r="AF93" s="147"/>
      <c r="AG93" s="104" t="str">
        <f t="shared" si="18"/>
        <v/>
      </c>
      <c r="AH93" s="105" t="str">
        <f t="shared" si="19"/>
        <v/>
      </c>
      <c r="AI93" s="125" t="str">
        <f t="shared" si="20"/>
        <v/>
      </c>
      <c r="AJ93" s="126" t="str">
        <f t="shared" si="11"/>
        <v/>
      </c>
      <c r="AL93" s="147"/>
      <c r="AN93" s="52"/>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82"/>
      <c r="M94" s="82"/>
      <c r="N94" s="82"/>
      <c r="O94" s="82"/>
      <c r="P94" s="91" t="str">
        <f t="shared" si="12"/>
        <v/>
      </c>
      <c r="Q94" s="104" t="str">
        <f t="shared" si="13"/>
        <v/>
      </c>
      <c r="R94" s="105" t="str">
        <f t="shared" si="14"/>
        <v/>
      </c>
      <c r="S94" s="107"/>
      <c r="T94" s="82"/>
      <c r="U94" s="82"/>
      <c r="V94" s="82"/>
      <c r="W94" s="82"/>
      <c r="X94" s="82"/>
      <c r="Y94" s="82"/>
      <c r="Z94" s="82"/>
      <c r="AA94" s="82"/>
      <c r="AB94" s="82"/>
      <c r="AC94" s="91" t="str">
        <f t="shared" si="15"/>
        <v/>
      </c>
      <c r="AD94" s="104" t="str">
        <f t="shared" si="16"/>
        <v/>
      </c>
      <c r="AE94" s="105" t="str">
        <f t="shared" si="17"/>
        <v/>
      </c>
      <c r="AF94" s="147"/>
      <c r="AG94" s="104" t="str">
        <f t="shared" si="18"/>
        <v/>
      </c>
      <c r="AH94" s="105" t="str">
        <f t="shared" si="19"/>
        <v/>
      </c>
      <c r="AI94" s="125" t="str">
        <f t="shared" si="20"/>
        <v/>
      </c>
      <c r="AJ94" s="126" t="str">
        <f t="shared" si="11"/>
        <v/>
      </c>
      <c r="AL94" s="147"/>
      <c r="AN94" s="52"/>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82"/>
      <c r="M95" s="82"/>
      <c r="N95" s="82"/>
      <c r="O95" s="82"/>
      <c r="P95" s="91" t="str">
        <f t="shared" si="12"/>
        <v/>
      </c>
      <c r="Q95" s="104" t="str">
        <f t="shared" si="13"/>
        <v/>
      </c>
      <c r="R95" s="105" t="str">
        <f t="shared" si="14"/>
        <v/>
      </c>
      <c r="S95" s="107"/>
      <c r="T95" s="82"/>
      <c r="U95" s="82"/>
      <c r="V95" s="82"/>
      <c r="W95" s="82"/>
      <c r="X95" s="82"/>
      <c r="Y95" s="82"/>
      <c r="Z95" s="82"/>
      <c r="AA95" s="82"/>
      <c r="AB95" s="82"/>
      <c r="AC95" s="91" t="str">
        <f t="shared" si="15"/>
        <v/>
      </c>
      <c r="AD95" s="104" t="str">
        <f t="shared" si="16"/>
        <v/>
      </c>
      <c r="AE95" s="105" t="str">
        <f t="shared" si="17"/>
        <v/>
      </c>
      <c r="AF95" s="147"/>
      <c r="AG95" s="104" t="str">
        <f t="shared" si="18"/>
        <v/>
      </c>
      <c r="AH95" s="105" t="str">
        <f t="shared" si="19"/>
        <v/>
      </c>
      <c r="AI95" s="125" t="str">
        <f t="shared" si="20"/>
        <v/>
      </c>
      <c r="AJ95" s="126" t="str">
        <f t="shared" si="11"/>
        <v/>
      </c>
      <c r="AL95" s="147"/>
      <c r="AN95" s="52"/>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82"/>
      <c r="M96" s="82"/>
      <c r="N96" s="82"/>
      <c r="O96" s="82"/>
      <c r="P96" s="91" t="str">
        <f t="shared" si="12"/>
        <v/>
      </c>
      <c r="Q96" s="104" t="str">
        <f t="shared" si="13"/>
        <v/>
      </c>
      <c r="R96" s="105" t="str">
        <f t="shared" si="14"/>
        <v/>
      </c>
      <c r="S96" s="107"/>
      <c r="T96" s="82"/>
      <c r="U96" s="82"/>
      <c r="V96" s="82"/>
      <c r="W96" s="82"/>
      <c r="X96" s="82"/>
      <c r="Y96" s="82"/>
      <c r="Z96" s="82"/>
      <c r="AA96" s="82"/>
      <c r="AB96" s="82"/>
      <c r="AC96" s="91" t="str">
        <f t="shared" si="15"/>
        <v/>
      </c>
      <c r="AD96" s="104" t="str">
        <f t="shared" si="16"/>
        <v/>
      </c>
      <c r="AE96" s="105" t="str">
        <f t="shared" si="17"/>
        <v/>
      </c>
      <c r="AF96" s="147"/>
      <c r="AG96" s="104" t="str">
        <f t="shared" si="18"/>
        <v/>
      </c>
      <c r="AH96" s="105" t="str">
        <f t="shared" si="19"/>
        <v/>
      </c>
      <c r="AI96" s="125" t="str">
        <f t="shared" si="20"/>
        <v/>
      </c>
      <c r="AJ96" s="126" t="str">
        <f t="shared" si="11"/>
        <v/>
      </c>
      <c r="AL96" s="147"/>
      <c r="AN96" s="52"/>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82"/>
      <c r="M97" s="82"/>
      <c r="N97" s="82"/>
      <c r="O97" s="82"/>
      <c r="P97" s="91" t="str">
        <f t="shared" si="12"/>
        <v/>
      </c>
      <c r="Q97" s="104" t="str">
        <f t="shared" si="13"/>
        <v/>
      </c>
      <c r="R97" s="105" t="str">
        <f t="shared" si="14"/>
        <v/>
      </c>
      <c r="S97" s="107"/>
      <c r="T97" s="82"/>
      <c r="U97" s="82"/>
      <c r="V97" s="82"/>
      <c r="W97" s="82"/>
      <c r="X97" s="82"/>
      <c r="Y97" s="82"/>
      <c r="Z97" s="82"/>
      <c r="AA97" s="82"/>
      <c r="AB97" s="82"/>
      <c r="AC97" s="91" t="str">
        <f t="shared" si="15"/>
        <v/>
      </c>
      <c r="AD97" s="104" t="str">
        <f t="shared" si="16"/>
        <v/>
      </c>
      <c r="AE97" s="105" t="str">
        <f t="shared" si="17"/>
        <v/>
      </c>
      <c r="AF97" s="147"/>
      <c r="AG97" s="104" t="str">
        <f t="shared" si="18"/>
        <v/>
      </c>
      <c r="AH97" s="105" t="str">
        <f t="shared" si="19"/>
        <v/>
      </c>
      <c r="AI97" s="125" t="str">
        <f t="shared" si="20"/>
        <v/>
      </c>
      <c r="AJ97" s="126" t="str">
        <f t="shared" si="11"/>
        <v/>
      </c>
      <c r="AL97" s="147"/>
      <c r="AN97" s="52"/>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2"/>
        <v/>
      </c>
      <c r="Q98" s="104" t="str">
        <f t="shared" si="13"/>
        <v/>
      </c>
      <c r="R98" s="105" t="str">
        <f t="shared" si="14"/>
        <v/>
      </c>
      <c r="S98" s="107"/>
      <c r="T98" s="82"/>
      <c r="U98" s="82"/>
      <c r="V98" s="82"/>
      <c r="W98" s="82"/>
      <c r="X98" s="82"/>
      <c r="Y98" s="82"/>
      <c r="Z98" s="82"/>
      <c r="AA98" s="82"/>
      <c r="AB98" s="82"/>
      <c r="AC98" s="91" t="str">
        <f t="shared" si="15"/>
        <v/>
      </c>
      <c r="AD98" s="104" t="str">
        <f t="shared" si="16"/>
        <v/>
      </c>
      <c r="AE98" s="105" t="str">
        <f t="shared" si="17"/>
        <v/>
      </c>
      <c r="AF98" s="115"/>
      <c r="AG98" s="104" t="str">
        <f t="shared" si="18"/>
        <v/>
      </c>
      <c r="AH98" s="105" t="str">
        <f t="shared" si="19"/>
        <v/>
      </c>
      <c r="AI98" s="125" t="str">
        <f t="shared" si="20"/>
        <v/>
      </c>
      <c r="AJ98" s="126" t="str">
        <f t="shared" si="11"/>
        <v/>
      </c>
      <c r="AL98" s="50"/>
      <c r="AN98" s="52"/>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2"/>
        <v/>
      </c>
      <c r="Q99" s="104" t="str">
        <f t="shared" si="13"/>
        <v/>
      </c>
      <c r="R99" s="105" t="str">
        <f t="shared" si="14"/>
        <v/>
      </c>
      <c r="S99" s="107"/>
      <c r="T99" s="82"/>
      <c r="U99" s="82"/>
      <c r="V99" s="82"/>
      <c r="W99" s="82"/>
      <c r="X99" s="82"/>
      <c r="Y99" s="82"/>
      <c r="Z99" s="82"/>
      <c r="AA99" s="82"/>
      <c r="AB99" s="82"/>
      <c r="AC99" s="91" t="str">
        <f t="shared" si="15"/>
        <v/>
      </c>
      <c r="AD99" s="104" t="str">
        <f t="shared" si="16"/>
        <v/>
      </c>
      <c r="AE99" s="105" t="str">
        <f t="shared" si="17"/>
        <v/>
      </c>
      <c r="AF99" s="115"/>
      <c r="AG99" s="104" t="str">
        <f t="shared" si="18"/>
        <v/>
      </c>
      <c r="AH99" s="105" t="str">
        <f t="shared" si="19"/>
        <v/>
      </c>
      <c r="AI99" s="125" t="str">
        <f t="shared" si="20"/>
        <v/>
      </c>
      <c r="AJ99" s="126" t="str">
        <f t="shared" si="11"/>
        <v/>
      </c>
      <c r="AL99" s="50"/>
      <c r="AN99" s="52"/>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2"/>
        <v/>
      </c>
      <c r="Q100" s="104" t="str">
        <f t="shared" si="13"/>
        <v/>
      </c>
      <c r="R100" s="105" t="str">
        <f t="shared" si="14"/>
        <v/>
      </c>
      <c r="S100" s="107"/>
      <c r="T100" s="82"/>
      <c r="U100" s="82"/>
      <c r="V100" s="82"/>
      <c r="W100" s="82"/>
      <c r="X100" s="82"/>
      <c r="Y100" s="82"/>
      <c r="Z100" s="82"/>
      <c r="AA100" s="82"/>
      <c r="AB100" s="82"/>
      <c r="AC100" s="91" t="str">
        <f t="shared" si="15"/>
        <v/>
      </c>
      <c r="AD100" s="104" t="str">
        <f t="shared" si="16"/>
        <v/>
      </c>
      <c r="AE100" s="105" t="str">
        <f t="shared" si="17"/>
        <v/>
      </c>
      <c r="AF100" s="115"/>
      <c r="AG100" s="104" t="str">
        <f t="shared" si="18"/>
        <v/>
      </c>
      <c r="AH100" s="105" t="str">
        <f t="shared" si="19"/>
        <v/>
      </c>
      <c r="AI100" s="125" t="str">
        <f t="shared" si="20"/>
        <v/>
      </c>
      <c r="AJ100" s="126" t="str">
        <f t="shared" si="11"/>
        <v/>
      </c>
      <c r="AL100" s="50"/>
      <c r="AN100" s="52"/>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2"/>
        <v/>
      </c>
      <c r="Q101" s="104" t="str">
        <f t="shared" si="13"/>
        <v/>
      </c>
      <c r="R101" s="105" t="str">
        <f t="shared" si="14"/>
        <v/>
      </c>
      <c r="S101" s="107"/>
      <c r="T101" s="82"/>
      <c r="U101" s="82"/>
      <c r="V101" s="82"/>
      <c r="W101" s="82"/>
      <c r="X101" s="82"/>
      <c r="Y101" s="82"/>
      <c r="Z101" s="82"/>
      <c r="AA101" s="82"/>
      <c r="AB101" s="82"/>
      <c r="AC101" s="91" t="str">
        <f t="shared" si="15"/>
        <v/>
      </c>
      <c r="AD101" s="104" t="str">
        <f t="shared" si="16"/>
        <v/>
      </c>
      <c r="AE101" s="105" t="str">
        <f t="shared" si="17"/>
        <v/>
      </c>
      <c r="AF101" s="115"/>
      <c r="AG101" s="104" t="str">
        <f t="shared" si="18"/>
        <v/>
      </c>
      <c r="AH101" s="105" t="str">
        <f t="shared" si="19"/>
        <v/>
      </c>
      <c r="AI101" s="125" t="str">
        <f t="shared" si="20"/>
        <v/>
      </c>
      <c r="AJ101" s="126" t="str">
        <f t="shared" si="11"/>
        <v/>
      </c>
      <c r="AL101" s="50"/>
      <c r="AN101" s="52"/>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2"/>
        <v/>
      </c>
      <c r="Q102" s="104" t="str">
        <f t="shared" si="13"/>
        <v/>
      </c>
      <c r="R102" s="105" t="str">
        <f t="shared" si="14"/>
        <v/>
      </c>
      <c r="S102" s="107"/>
      <c r="T102" s="82"/>
      <c r="U102" s="82"/>
      <c r="V102" s="82"/>
      <c r="W102" s="82"/>
      <c r="X102" s="82"/>
      <c r="Y102" s="82"/>
      <c r="Z102" s="82"/>
      <c r="AA102" s="82"/>
      <c r="AB102" s="82"/>
      <c r="AC102" s="91" t="str">
        <f t="shared" si="15"/>
        <v/>
      </c>
      <c r="AD102" s="104" t="str">
        <f t="shared" si="16"/>
        <v/>
      </c>
      <c r="AE102" s="105" t="str">
        <f t="shared" si="17"/>
        <v/>
      </c>
      <c r="AF102" s="115"/>
      <c r="AG102" s="104" t="str">
        <f t="shared" si="18"/>
        <v/>
      </c>
      <c r="AH102" s="105" t="str">
        <f t="shared" si="19"/>
        <v/>
      </c>
      <c r="AI102" s="125" t="str">
        <f t="shared" si="20"/>
        <v/>
      </c>
      <c r="AJ102" s="126" t="str">
        <f t="shared" si="11"/>
        <v/>
      </c>
      <c r="AL102" s="50"/>
      <c r="AN102" s="52"/>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2"/>
        <v/>
      </c>
      <c r="Q103" s="104" t="str">
        <f t="shared" si="13"/>
        <v/>
      </c>
      <c r="R103" s="105" t="str">
        <f t="shared" si="14"/>
        <v/>
      </c>
      <c r="S103" s="107"/>
      <c r="T103" s="82"/>
      <c r="U103" s="82"/>
      <c r="V103" s="82"/>
      <c r="W103" s="82"/>
      <c r="X103" s="82"/>
      <c r="Y103" s="82"/>
      <c r="Z103" s="82"/>
      <c r="AA103" s="82"/>
      <c r="AB103" s="82"/>
      <c r="AC103" s="91" t="str">
        <f t="shared" si="15"/>
        <v/>
      </c>
      <c r="AD103" s="104" t="str">
        <f t="shared" si="16"/>
        <v/>
      </c>
      <c r="AE103" s="105" t="str">
        <f t="shared" si="17"/>
        <v/>
      </c>
      <c r="AF103" s="115"/>
      <c r="AG103" s="104" t="str">
        <f t="shared" si="18"/>
        <v/>
      </c>
      <c r="AH103" s="105" t="str">
        <f t="shared" si="19"/>
        <v/>
      </c>
      <c r="AI103" s="125" t="str">
        <f t="shared" si="20"/>
        <v/>
      </c>
      <c r="AJ103" s="126" t="str">
        <f t="shared" si="11"/>
        <v/>
      </c>
      <c r="AL103" s="50"/>
      <c r="AN103" s="52"/>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2"/>
        <v/>
      </c>
      <c r="Q104" s="104" t="str">
        <f t="shared" si="13"/>
        <v/>
      </c>
      <c r="R104" s="105" t="str">
        <f t="shared" si="14"/>
        <v/>
      </c>
      <c r="S104" s="107"/>
      <c r="T104" s="82"/>
      <c r="U104" s="82"/>
      <c r="V104" s="82"/>
      <c r="W104" s="82"/>
      <c r="X104" s="82"/>
      <c r="Y104" s="82"/>
      <c r="Z104" s="82"/>
      <c r="AA104" s="82"/>
      <c r="AB104" s="82"/>
      <c r="AC104" s="91" t="str">
        <f t="shared" si="15"/>
        <v/>
      </c>
      <c r="AD104" s="104" t="str">
        <f t="shared" si="16"/>
        <v/>
      </c>
      <c r="AE104" s="105" t="str">
        <f t="shared" si="17"/>
        <v/>
      </c>
      <c r="AF104" s="115"/>
      <c r="AG104" s="104" t="str">
        <f t="shared" si="18"/>
        <v/>
      </c>
      <c r="AH104" s="105" t="str">
        <f t="shared" si="19"/>
        <v/>
      </c>
      <c r="AI104" s="125" t="str">
        <f t="shared" si="20"/>
        <v/>
      </c>
      <c r="AJ104" s="126" t="str">
        <f t="shared" si="11"/>
        <v/>
      </c>
      <c r="AL104" s="50"/>
      <c r="AN104" s="52"/>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2"/>
        <v/>
      </c>
      <c r="Q105" s="104" t="str">
        <f t="shared" si="13"/>
        <v/>
      </c>
      <c r="R105" s="105" t="str">
        <f t="shared" si="14"/>
        <v/>
      </c>
      <c r="S105" s="107"/>
      <c r="T105" s="82"/>
      <c r="U105" s="82"/>
      <c r="V105" s="82"/>
      <c r="W105" s="82"/>
      <c r="X105" s="82"/>
      <c r="Y105" s="82"/>
      <c r="Z105" s="82"/>
      <c r="AA105" s="82"/>
      <c r="AB105" s="82"/>
      <c r="AC105" s="91" t="str">
        <f t="shared" si="15"/>
        <v/>
      </c>
      <c r="AD105" s="104" t="str">
        <f t="shared" si="16"/>
        <v/>
      </c>
      <c r="AE105" s="105" t="str">
        <f t="shared" si="17"/>
        <v/>
      </c>
      <c r="AF105" s="115"/>
      <c r="AG105" s="104" t="str">
        <f t="shared" si="18"/>
        <v/>
      </c>
      <c r="AH105" s="105" t="str">
        <f t="shared" si="19"/>
        <v/>
      </c>
      <c r="AI105" s="125" t="str">
        <f t="shared" si="20"/>
        <v/>
      </c>
      <c r="AJ105" s="126" t="str">
        <f t="shared" si="11"/>
        <v/>
      </c>
      <c r="AL105" s="50"/>
      <c r="AN105" s="52"/>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2"/>
        <v/>
      </c>
      <c r="Q106" s="104" t="str">
        <f t="shared" si="13"/>
        <v/>
      </c>
      <c r="R106" s="105" t="str">
        <f t="shared" si="14"/>
        <v/>
      </c>
      <c r="S106" s="107"/>
      <c r="T106" s="82"/>
      <c r="U106" s="82"/>
      <c r="V106" s="82"/>
      <c r="W106" s="82"/>
      <c r="X106" s="82"/>
      <c r="Y106" s="82"/>
      <c r="Z106" s="82"/>
      <c r="AA106" s="82"/>
      <c r="AB106" s="82"/>
      <c r="AC106" s="91" t="str">
        <f t="shared" si="15"/>
        <v/>
      </c>
      <c r="AD106" s="104" t="str">
        <f t="shared" si="16"/>
        <v/>
      </c>
      <c r="AE106" s="105" t="str">
        <f t="shared" si="17"/>
        <v/>
      </c>
      <c r="AF106" s="115"/>
      <c r="AG106" s="104" t="str">
        <f t="shared" si="18"/>
        <v/>
      </c>
      <c r="AH106" s="105" t="str">
        <f t="shared" si="19"/>
        <v/>
      </c>
      <c r="AI106" s="125" t="str">
        <f t="shared" si="20"/>
        <v/>
      </c>
      <c r="AJ106" s="126" t="str">
        <f t="shared" si="11"/>
        <v/>
      </c>
      <c r="AL106" s="50"/>
      <c r="AN106" s="52"/>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2"/>
        <v/>
      </c>
      <c r="Q107" s="104" t="str">
        <f t="shared" si="13"/>
        <v/>
      </c>
      <c r="R107" s="105" t="str">
        <f t="shared" si="14"/>
        <v/>
      </c>
      <c r="S107" s="107"/>
      <c r="T107" s="82"/>
      <c r="U107" s="82"/>
      <c r="V107" s="82"/>
      <c r="W107" s="82"/>
      <c r="X107" s="82"/>
      <c r="Y107" s="82"/>
      <c r="Z107" s="82"/>
      <c r="AA107" s="82"/>
      <c r="AB107" s="82"/>
      <c r="AC107" s="91" t="str">
        <f t="shared" si="15"/>
        <v/>
      </c>
      <c r="AD107" s="104" t="str">
        <f t="shared" si="16"/>
        <v/>
      </c>
      <c r="AE107" s="105" t="str">
        <f t="shared" si="17"/>
        <v/>
      </c>
      <c r="AF107" s="115"/>
      <c r="AG107" s="104" t="str">
        <f t="shared" si="18"/>
        <v/>
      </c>
      <c r="AH107" s="105" t="str">
        <f t="shared" si="19"/>
        <v/>
      </c>
      <c r="AI107" s="125" t="str">
        <f t="shared" si="20"/>
        <v/>
      </c>
      <c r="AJ107" s="126" t="str">
        <f t="shared" si="11"/>
        <v/>
      </c>
      <c r="AL107" s="50"/>
      <c r="AN107" s="52"/>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2"/>
        <v/>
      </c>
      <c r="Q108" s="104" t="str">
        <f t="shared" si="13"/>
        <v/>
      </c>
      <c r="R108" s="105" t="str">
        <f t="shared" si="14"/>
        <v/>
      </c>
      <c r="S108" s="107"/>
      <c r="T108" s="82"/>
      <c r="U108" s="82"/>
      <c r="V108" s="82"/>
      <c r="W108" s="82"/>
      <c r="X108" s="82"/>
      <c r="Y108" s="82"/>
      <c r="Z108" s="82"/>
      <c r="AA108" s="82"/>
      <c r="AB108" s="82"/>
      <c r="AC108" s="91" t="str">
        <f t="shared" si="15"/>
        <v/>
      </c>
      <c r="AD108" s="104" t="str">
        <f t="shared" si="16"/>
        <v/>
      </c>
      <c r="AE108" s="105" t="str">
        <f t="shared" si="17"/>
        <v/>
      </c>
      <c r="AF108" s="115"/>
      <c r="AG108" s="104" t="str">
        <f t="shared" si="18"/>
        <v/>
      </c>
      <c r="AH108" s="105" t="str">
        <f t="shared" si="19"/>
        <v/>
      </c>
      <c r="AI108" s="125" t="str">
        <f t="shared" si="20"/>
        <v/>
      </c>
      <c r="AJ108" s="126" t="str">
        <f t="shared" si="11"/>
        <v/>
      </c>
      <c r="AL108" s="50"/>
      <c r="AN108" s="52"/>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2"/>
        <v/>
      </c>
      <c r="Q109" s="104" t="str">
        <f t="shared" si="13"/>
        <v/>
      </c>
      <c r="R109" s="105" t="str">
        <f t="shared" si="14"/>
        <v/>
      </c>
      <c r="S109" s="107"/>
      <c r="T109" s="82"/>
      <c r="U109" s="82"/>
      <c r="V109" s="82"/>
      <c r="W109" s="82"/>
      <c r="X109" s="82"/>
      <c r="Y109" s="82"/>
      <c r="Z109" s="82"/>
      <c r="AA109" s="82"/>
      <c r="AB109" s="82"/>
      <c r="AC109" s="91" t="str">
        <f t="shared" si="15"/>
        <v/>
      </c>
      <c r="AD109" s="104" t="str">
        <f t="shared" si="16"/>
        <v/>
      </c>
      <c r="AE109" s="105" t="str">
        <f t="shared" si="17"/>
        <v/>
      </c>
      <c r="AF109" s="115"/>
      <c r="AG109" s="104" t="str">
        <f t="shared" si="18"/>
        <v/>
      </c>
      <c r="AH109" s="105" t="str">
        <f t="shared" si="19"/>
        <v/>
      </c>
      <c r="AI109" s="125" t="str">
        <f t="shared" si="20"/>
        <v/>
      </c>
      <c r="AJ109" s="126" t="str">
        <f t="shared" si="11"/>
        <v/>
      </c>
      <c r="AL109" s="50"/>
      <c r="AN109" s="52"/>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2"/>
        <v/>
      </c>
      <c r="Q110" s="104" t="str">
        <f t="shared" si="13"/>
        <v/>
      </c>
      <c r="R110" s="105" t="str">
        <f t="shared" si="14"/>
        <v/>
      </c>
      <c r="S110" s="107"/>
      <c r="T110" s="82"/>
      <c r="U110" s="82"/>
      <c r="V110" s="82"/>
      <c r="W110" s="82"/>
      <c r="X110" s="82"/>
      <c r="Y110" s="82"/>
      <c r="Z110" s="82"/>
      <c r="AA110" s="82"/>
      <c r="AB110" s="82"/>
      <c r="AC110" s="91" t="str">
        <f t="shared" si="15"/>
        <v/>
      </c>
      <c r="AD110" s="104" t="str">
        <f t="shared" si="16"/>
        <v/>
      </c>
      <c r="AE110" s="105" t="str">
        <f t="shared" si="17"/>
        <v/>
      </c>
      <c r="AF110" s="115"/>
      <c r="AG110" s="104" t="str">
        <f t="shared" si="18"/>
        <v/>
      </c>
      <c r="AH110" s="105" t="str">
        <f t="shared" si="19"/>
        <v/>
      </c>
      <c r="AI110" s="125" t="str">
        <f t="shared" si="20"/>
        <v/>
      </c>
      <c r="AJ110" s="126" t="str">
        <f t="shared" si="11"/>
        <v/>
      </c>
      <c r="AL110" s="50"/>
      <c r="AN110" s="52"/>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2"/>
        <v/>
      </c>
      <c r="Q111" s="104" t="str">
        <f t="shared" si="13"/>
        <v/>
      </c>
      <c r="R111" s="105" t="str">
        <f t="shared" si="14"/>
        <v/>
      </c>
      <c r="S111" s="107"/>
      <c r="T111" s="82"/>
      <c r="U111" s="82"/>
      <c r="V111" s="82"/>
      <c r="W111" s="82"/>
      <c r="X111" s="82"/>
      <c r="Y111" s="82"/>
      <c r="Z111" s="82"/>
      <c r="AA111" s="82"/>
      <c r="AB111" s="82"/>
      <c r="AC111" s="91" t="str">
        <f t="shared" si="15"/>
        <v/>
      </c>
      <c r="AD111" s="104" t="str">
        <f t="shared" si="16"/>
        <v/>
      </c>
      <c r="AE111" s="105" t="str">
        <f t="shared" si="17"/>
        <v/>
      </c>
      <c r="AF111" s="115"/>
      <c r="AG111" s="104" t="str">
        <f t="shared" si="18"/>
        <v/>
      </c>
      <c r="AH111" s="105" t="str">
        <f t="shared" si="19"/>
        <v/>
      </c>
      <c r="AI111" s="125" t="str">
        <f t="shared" si="20"/>
        <v/>
      </c>
      <c r="AJ111" s="126" t="str">
        <f t="shared" si="11"/>
        <v/>
      </c>
      <c r="AL111" s="13"/>
      <c r="AN111" s="52"/>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2"/>
        <v/>
      </c>
      <c r="Q112" s="138" t="str">
        <f t="shared" si="13"/>
        <v/>
      </c>
      <c r="R112" s="139" t="str">
        <f t="shared" si="14"/>
        <v/>
      </c>
      <c r="S112" s="140"/>
      <c r="T112" s="136"/>
      <c r="U112" s="136"/>
      <c r="V112" s="136"/>
      <c r="W112" s="136"/>
      <c r="X112" s="136"/>
      <c r="Y112" s="136"/>
      <c r="Z112" s="136"/>
      <c r="AA112" s="136"/>
      <c r="AB112" s="136"/>
      <c r="AC112" s="137" t="str">
        <f t="shared" si="15"/>
        <v/>
      </c>
      <c r="AD112" s="138" t="str">
        <f t="shared" si="16"/>
        <v/>
      </c>
      <c r="AE112" s="139" t="str">
        <f t="shared" si="17"/>
        <v/>
      </c>
      <c r="AF112" s="141"/>
      <c r="AG112" s="138" t="str">
        <f t="shared" si="18"/>
        <v/>
      </c>
      <c r="AH112" s="139" t="str">
        <f t="shared" si="19"/>
        <v/>
      </c>
      <c r="AI112" s="142" t="str">
        <f t="shared" si="20"/>
        <v/>
      </c>
      <c r="AJ112" s="143" t="str">
        <f t="shared" si="11"/>
        <v/>
      </c>
      <c r="AL112" s="13"/>
      <c r="AN112" s="52"/>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M119" s="281"/>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5"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200-000000000000}">
      <formula1>$Z$10</formula1>
    </dataValidation>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200-000001000000}"/>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200-000002000000}"/>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00000000-0002-0000-0200-000003000000}"/>
    <dataValidation allowBlank="1" showInputMessage="1" prompt="Either encode Highest Possible Score or Empty" sqref="F10:O10 S10:AB10" xr:uid="{00000000-0002-0000-0200-000004000000}"/>
    <dataValidation allowBlank="1" showErrorMessage="1" sqref="A11:XFD11 A62:XFD62" xr:uid="{00000000-0002-0000-0200-000005000000}"/>
    <dataValidation allowBlank="1" showInputMessage="1" prompt="Written Works' Weighted Score" sqref="R10 R12:R61 R63:R112" xr:uid="{00000000-0002-0000-0200-000006000000}"/>
    <dataValidation allowBlank="1" showInputMessage="1" prompt="Performance Tasks' Percentage Score" sqref="AD10 AD12:AD61 AD63:AD112" xr:uid="{00000000-0002-0000-0200-000007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200-00000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200-000009000000}">
      <formula1>$G$10</formula1>
    </dataValidation>
    <dataValidation allowBlank="1" showInputMessage="1" prompt="Written Works' Total Highest Possible Score" sqref="P10" xr:uid="{00000000-0002-0000-0200-00000A000000}"/>
    <dataValidation allowBlank="1" showInputMessage="1" prompt="Written Works' Percentage Score" sqref="Q10 Q12:Q61 Q63:Q112" xr:uid="{00000000-0002-0000-0200-00000B00000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200-00000C000000}"/>
    <dataValidation allowBlank="1" showInputMessage="1" prompt="Performance Tasks' Highest Possible Score" sqref="AC10" xr:uid="{00000000-0002-0000-0200-00000D00000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200-00000E000000}"/>
    <dataValidation allowBlank="1" showInputMessage="1" prompt="Performance Tasks' Weighted Score" sqref="AE10 AE12:AE61 AE63:AE112" xr:uid="{00000000-0002-0000-0200-00000F000000}"/>
    <dataValidation allowBlank="1" showInputMessage="1" prompt="Encode Quarterly Assessment's Highest Possible Score" sqref="AF10" xr:uid="{00000000-0002-0000-0200-000010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200-000011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200-000012000000}"/>
    <dataValidation allowBlank="1" showInputMessage="1" prompt="Quarterly Assessment's Percentage Score" sqref="AG10 AG12:AG61 AG63:AG112" xr:uid="{00000000-0002-0000-0200-000013000000}"/>
    <dataValidation allowBlank="1" showInputMessage="1" prompt="Quarterly Assessment's Weighted Score" sqref="AH10 AH12:AH61 AH63:AH112" xr:uid="{00000000-0002-0000-0200-000014000000}"/>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200-000015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200-000016000000}"/>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200-000017000000}"/>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200-000018000000}"/>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200-000019000000}"/>
    <dataValidation allowBlank="1" showInputMessage="1" showErrorMessage="1" prompt="Performance Tasks' Total Raw Scores" sqref="AC12:AC61 AC63:AC112" xr:uid="{00000000-0002-0000-0200-00001A000000}"/>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200-00001B000000}"/>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200-00001C00000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200-00001D000000}"/>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200-00001E000000}"/>
    <dataValidation allowBlank="1" showInputMessage="1" prompt="Do not type name of learners here. Go to INPUT DATA sheet." sqref="B12:B61 B63:B112" xr:uid="{00000000-0002-0000-0200-00001F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200-000020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200-000021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200-000022000000}">
      <formula1>$F$10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200-000023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200-000024000000}">
      <formula1>$H$10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200-000025000000}">
      <formula1>$I$10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200-000026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200-000027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200-000028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200-000029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200-00002A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200-00002B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200-00002C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200-00002D000000}">
      <formula1>$O$10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200-00002E000000}">
      <formula1>$W$10</formula1>
    </dataValidation>
    <dataValidation allowBlank="1" showInputMessage="1" showErrorMessage="1" prompt="Written Works' Total Raw Score" sqref="P12:P61 P63:P112" xr:uid="{00000000-0002-0000-0200-00002F000000}"/>
    <dataValidation allowBlank="1" showInputMessage="1" prompt="INITIAL GRADE" sqref="AI12:AI61 AI63:AI112" xr:uid="{00000000-0002-0000-0200-000030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200-000031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200-000032000000}">
      <formula1>$T$10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200-000033000000}">
      <formula1>$X$10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200-000034000000}"/>
    <dataValidation type="whole" operator="lessThanOrEqual" allowBlank="1" showInputMessage="1" showErrorMessage="1" error="INPUT NUMBER LESS THAN OR EQUAL THE HPS" prompt="Encode learner's raw score" sqref="AF12:AF61 AF63:AF112" xr:uid="{00000000-0002-0000-0200-000035000000}">
      <formula1>$AF$10</formula1>
    </dataValidation>
    <dataValidation allowBlank="1" showInputMessage="1" prompt="QUARTERLY GRADE (TRANSMUTED GRADE)" sqref="AJ12:AJ61 AJ63:AJ112" xr:uid="{00000000-0002-0000-0200-000036000000}"/>
    <dataValidation type="whole" operator="lessThanOrEqual" allowBlank="1" showInputMessage="1" showErrorMessage="1" error="INPUT NUMBER LESS THAN OR EQUAL THE HPS" prompt="Encode learner's raw score." sqref="S63:AB112 S12:AB61 F12:O61 F63:O112" xr:uid="{00000000-0002-0000-0200-000037000000}">
      <formula1>F$10</formula1>
    </dataValidation>
  </dataValidations>
  <printOptions horizontalCentered="1"/>
  <pageMargins left="0.4" right="0.4" top="0.5" bottom="0.5" header="0.3" footer="0.3"/>
  <pageSetup paperSize="9" scale="54" orientation="landscape" verticalDpi="300"/>
  <rowBreaks count="1" manualBreakCount="1">
    <brk id="61" max="35" man="1"/>
  </rowBreaks>
  <colBreaks count="1" manualBreakCount="1">
    <brk id="36" max="1048575"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topLeftCell="A27" zoomScale="60" zoomScaleNormal="60" workbookViewId="0">
      <selection activeCell="X116" sqref="X116"/>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8" width="4.7265625" style="19"/>
    <col min="39" max="39" width="9.08984375" style="19" bestFit="1" customWidth="1"/>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4" t="s">
        <v>16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row>
    <row r="2" spans="1:58" ht="15" customHeight="1">
      <c r="A2" s="364"/>
      <c r="B2" s="364"/>
      <c r="C2" s="364"/>
      <c r="D2" s="364"/>
      <c r="E2" s="364"/>
      <c r="F2" s="364"/>
      <c r="G2" s="364"/>
      <c r="H2" s="364"/>
      <c r="I2" s="364"/>
      <c r="J2" s="364"/>
      <c r="K2" s="364"/>
      <c r="L2" s="364"/>
      <c r="M2" s="364"/>
      <c r="N2" s="364"/>
      <c r="O2" s="364"/>
      <c r="P2" s="364"/>
      <c r="Q2" s="364"/>
      <c r="R2" s="364"/>
      <c r="S2" s="364"/>
      <c r="T2" s="364"/>
      <c r="U2" s="364"/>
      <c r="V2" s="364"/>
      <c r="W2" s="364"/>
      <c r="X2" s="364"/>
      <c r="Y2" s="364"/>
      <c r="Z2" s="364"/>
      <c r="AA2" s="364"/>
      <c r="AB2" s="364"/>
      <c r="AC2" s="364"/>
      <c r="AD2" s="364"/>
      <c r="AE2" s="364"/>
      <c r="AF2" s="364"/>
      <c r="AG2" s="364"/>
      <c r="AH2" s="364"/>
      <c r="AI2" s="364"/>
      <c r="AJ2" s="364"/>
    </row>
    <row r="3" spans="1:58" ht="15" customHeight="1">
      <c r="A3" s="342"/>
      <c r="B3" s="342"/>
      <c r="C3" s="342"/>
      <c r="D3" s="342"/>
      <c r="E3" s="342"/>
      <c r="F3" s="342"/>
      <c r="G3" s="342"/>
      <c r="H3" s="342"/>
      <c r="I3" s="342"/>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row>
    <row r="4" spans="1:58" ht="21" customHeight="1">
      <c r="B4" s="23"/>
      <c r="C4" s="343" t="s">
        <v>1</v>
      </c>
      <c r="D4" s="343"/>
      <c r="E4" s="343"/>
      <c r="F4" s="343"/>
      <c r="G4" s="344" t="str">
        <f>'INPUT DATA'!G4</f>
        <v>VIII</v>
      </c>
      <c r="H4" s="344"/>
      <c r="I4" s="344"/>
      <c r="J4" s="344"/>
      <c r="K4" s="34"/>
      <c r="L4" s="345" t="s">
        <v>3</v>
      </c>
      <c r="M4" s="345"/>
      <c r="N4" s="345"/>
      <c r="O4" s="346" t="str">
        <f>'INPUT DATA'!O4</f>
        <v>SOUTHERN LEYTE</v>
      </c>
      <c r="P4" s="347"/>
      <c r="Q4" s="347"/>
      <c r="R4" s="348"/>
      <c r="S4" s="94"/>
      <c r="T4" s="349"/>
      <c r="U4" s="349"/>
      <c r="V4" s="349"/>
      <c r="W4" s="349"/>
      <c r="X4" s="350"/>
      <c r="Y4" s="350"/>
      <c r="Z4" s="350"/>
      <c r="AA4" s="350"/>
      <c r="AB4" s="350"/>
      <c r="AC4" s="350"/>
      <c r="AD4" s="111"/>
      <c r="AE4" s="112"/>
      <c r="AF4" s="94"/>
      <c r="AG4" s="94"/>
      <c r="AH4" s="94"/>
      <c r="AI4" s="94"/>
      <c r="AJ4" s="118"/>
      <c r="AK4" s="118"/>
      <c r="AL4" s="118"/>
      <c r="AM4" s="118"/>
      <c r="AN4" s="118"/>
    </row>
    <row r="5" spans="1:58" ht="21" customHeight="1">
      <c r="B5" s="343" t="s">
        <v>5</v>
      </c>
      <c r="C5" s="343"/>
      <c r="D5" s="343"/>
      <c r="E5" s="343"/>
      <c r="F5" s="343"/>
      <c r="G5" s="346" t="str">
        <f>'INPUT DATA'!G5</f>
        <v>CONSOLACION NATIONAL HIGH SCHOOL</v>
      </c>
      <c r="H5" s="347"/>
      <c r="I5" s="347"/>
      <c r="J5" s="347"/>
      <c r="K5" s="347"/>
      <c r="L5" s="347"/>
      <c r="M5" s="347"/>
      <c r="N5" s="347"/>
      <c r="O5" s="347"/>
      <c r="P5" s="347"/>
      <c r="Q5" s="347"/>
      <c r="R5" s="348"/>
      <c r="S5" s="34"/>
      <c r="T5" s="349" t="s">
        <v>7</v>
      </c>
      <c r="U5" s="349"/>
      <c r="V5" s="349"/>
      <c r="W5" s="349"/>
      <c r="X5" s="346">
        <f>'INPUT DATA'!X5</f>
        <v>303449</v>
      </c>
      <c r="Y5" s="347"/>
      <c r="Z5" s="347"/>
      <c r="AA5" s="347"/>
      <c r="AB5" s="347"/>
      <c r="AC5" s="348"/>
      <c r="AD5" s="355" t="s">
        <v>8</v>
      </c>
      <c r="AE5" s="349"/>
      <c r="AF5" s="356"/>
      <c r="AG5" s="346" t="str">
        <f>'INPUT DATA'!AG5</f>
        <v>2024-2025</v>
      </c>
      <c r="AH5" s="347"/>
      <c r="AI5" s="348"/>
      <c r="AJ5" s="119"/>
      <c r="AK5" s="118"/>
      <c r="AL5" s="118"/>
      <c r="AM5" s="118"/>
      <c r="AN5" s="118"/>
    </row>
    <row r="7" spans="1:58" s="13" customFormat="1" ht="23.25" customHeight="1">
      <c r="A7" s="377" t="s">
        <v>29</v>
      </c>
      <c r="B7" s="378"/>
      <c r="C7" s="378"/>
      <c r="D7" s="378"/>
      <c r="E7" s="379"/>
      <c r="F7" s="380" t="s">
        <v>9</v>
      </c>
      <c r="G7" s="381"/>
      <c r="H7" s="381"/>
      <c r="I7" s="381"/>
      <c r="J7" s="381"/>
      <c r="K7" s="353" t="str">
        <f>'INPUT DATA'!K7</f>
        <v>8 - SILANG</v>
      </c>
      <c r="L7" s="353"/>
      <c r="M7" s="353"/>
      <c r="N7" s="353"/>
      <c r="O7" s="353"/>
      <c r="P7" s="354"/>
      <c r="Q7" s="382" t="s">
        <v>10</v>
      </c>
      <c r="R7" s="382"/>
      <c r="S7" s="353" t="str">
        <f>'INPUT DATA'!S7</f>
        <v>JUNER M. PAGAL</v>
      </c>
      <c r="T7" s="353"/>
      <c r="U7" s="353"/>
      <c r="V7" s="353"/>
      <c r="W7" s="353"/>
      <c r="X7" s="353"/>
      <c r="Y7" s="353"/>
      <c r="Z7" s="353"/>
      <c r="AA7" s="353"/>
      <c r="AB7" s="354"/>
      <c r="AC7" s="351" t="s">
        <v>11</v>
      </c>
      <c r="AD7" s="352"/>
      <c r="AE7" s="352"/>
      <c r="AF7" s="352"/>
      <c r="AG7" s="353" t="str">
        <f>'INPUT DATA'!AG7</f>
        <v>ARALING PANLIPUNAN</v>
      </c>
      <c r="AH7" s="353"/>
      <c r="AI7" s="353"/>
      <c r="AJ7" s="354"/>
      <c r="AN7" s="52"/>
      <c r="AO7" s="52"/>
      <c r="AP7" s="52"/>
      <c r="AQ7" s="52"/>
      <c r="AR7" s="52"/>
      <c r="AS7" s="52"/>
      <c r="AT7" s="52"/>
      <c r="AU7" s="52"/>
      <c r="AV7" s="52"/>
      <c r="AW7" s="52"/>
      <c r="AX7" s="52"/>
      <c r="AY7" s="52"/>
      <c r="AZ7" s="52"/>
      <c r="BA7" s="52"/>
      <c r="BB7" s="52"/>
      <c r="BC7" s="52"/>
      <c r="BD7" s="52"/>
    </row>
    <row r="8" spans="1:58" s="14" customFormat="1" ht="55.5" customHeight="1">
      <c r="A8" s="68"/>
      <c r="B8" s="365" t="s">
        <v>13</v>
      </c>
      <c r="C8" s="366"/>
      <c r="D8" s="366"/>
      <c r="E8" s="367"/>
      <c r="F8" s="368" t="s">
        <v>18</v>
      </c>
      <c r="G8" s="369"/>
      <c r="H8" s="369"/>
      <c r="I8" s="369"/>
      <c r="J8" s="369"/>
      <c r="K8" s="369"/>
      <c r="L8" s="369"/>
      <c r="M8" s="369"/>
      <c r="N8" s="369"/>
      <c r="O8" s="369"/>
      <c r="P8" s="369"/>
      <c r="Q8" s="369"/>
      <c r="R8" s="370"/>
      <c r="S8" s="371" t="s">
        <v>19</v>
      </c>
      <c r="T8" s="369"/>
      <c r="U8" s="369"/>
      <c r="V8" s="369"/>
      <c r="W8" s="369"/>
      <c r="X8" s="369"/>
      <c r="Y8" s="369"/>
      <c r="Z8" s="369"/>
      <c r="AA8" s="369"/>
      <c r="AB8" s="369"/>
      <c r="AC8" s="369"/>
      <c r="AD8" s="369"/>
      <c r="AE8" s="370"/>
      <c r="AF8" s="372" t="s">
        <v>20</v>
      </c>
      <c r="AG8" s="372"/>
      <c r="AH8" s="373"/>
      <c r="AI8" s="120" t="s">
        <v>21</v>
      </c>
      <c r="AJ8" s="121" t="s">
        <v>22</v>
      </c>
    </row>
    <row r="9" spans="1:58" s="67" customFormat="1" ht="18" customHeight="1">
      <c r="A9" s="69"/>
      <c r="B9" s="70"/>
      <c r="C9" s="70"/>
      <c r="D9" s="70"/>
      <c r="E9" s="71"/>
      <c r="F9" s="72">
        <v>1</v>
      </c>
      <c r="G9" s="73">
        <v>2</v>
      </c>
      <c r="H9" s="73">
        <v>3</v>
      </c>
      <c r="I9" s="73">
        <v>4</v>
      </c>
      <c r="J9" s="73">
        <v>5</v>
      </c>
      <c r="K9" s="73">
        <v>6</v>
      </c>
      <c r="L9" s="73">
        <v>7</v>
      </c>
      <c r="M9" s="73">
        <v>8</v>
      </c>
      <c r="N9" s="73">
        <v>9</v>
      </c>
      <c r="O9" s="87">
        <v>10</v>
      </c>
      <c r="P9" s="69" t="s">
        <v>23</v>
      </c>
      <c r="Q9" s="95" t="s">
        <v>24</v>
      </c>
      <c r="R9" s="96" t="s">
        <v>25</v>
      </c>
      <c r="S9" s="97">
        <v>1</v>
      </c>
      <c r="T9" s="73">
        <v>2</v>
      </c>
      <c r="U9" s="268" t="s">
        <v>138</v>
      </c>
      <c r="V9" s="268" t="s">
        <v>139</v>
      </c>
      <c r="W9" s="268" t="s">
        <v>140</v>
      </c>
      <c r="X9" s="73">
        <v>6</v>
      </c>
      <c r="Y9" s="73">
        <v>7</v>
      </c>
      <c r="Z9" s="73">
        <v>8</v>
      </c>
      <c r="AA9" s="73">
        <v>9</v>
      </c>
      <c r="AB9" s="87">
        <v>10</v>
      </c>
      <c r="AC9" s="69" t="s">
        <v>23</v>
      </c>
      <c r="AD9" s="95" t="s">
        <v>24</v>
      </c>
      <c r="AE9" s="96" t="s">
        <v>25</v>
      </c>
      <c r="AF9" s="40">
        <v>1</v>
      </c>
      <c r="AG9" s="95" t="s">
        <v>24</v>
      </c>
      <c r="AH9" s="96" t="s">
        <v>25</v>
      </c>
      <c r="AI9" s="360" t="s">
        <v>26</v>
      </c>
      <c r="AJ9" s="362" t="s">
        <v>26</v>
      </c>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74" t="s">
        <v>27</v>
      </c>
      <c r="C10" s="375"/>
      <c r="D10" s="375"/>
      <c r="E10" s="376"/>
      <c r="F10" s="100">
        <v>30</v>
      </c>
      <c r="G10" s="75">
        <v>25</v>
      </c>
      <c r="H10" s="75">
        <v>25</v>
      </c>
      <c r="I10" s="75">
        <v>20</v>
      </c>
      <c r="J10" s="75">
        <v>40</v>
      </c>
      <c r="K10" s="75"/>
      <c r="L10" s="75"/>
      <c r="M10" s="75"/>
      <c r="N10" s="75"/>
      <c r="O10" s="75"/>
      <c r="P10" s="88">
        <f>IF(COUNT($F10:$O10)=0,"",SUM($F10:$O10))</f>
        <v>140</v>
      </c>
      <c r="Q10" s="98">
        <v>100</v>
      </c>
      <c r="R10" s="99">
        <v>0.3</v>
      </c>
      <c r="S10" s="100">
        <v>50</v>
      </c>
      <c r="T10" s="75">
        <v>50</v>
      </c>
      <c r="U10" s="75">
        <v>50</v>
      </c>
      <c r="V10" s="75">
        <v>30</v>
      </c>
      <c r="W10" s="75">
        <v>50</v>
      </c>
      <c r="X10" s="75"/>
      <c r="Y10" s="75"/>
      <c r="Z10" s="75"/>
      <c r="AA10" s="75"/>
      <c r="AB10" s="75"/>
      <c r="AC10" s="88">
        <f>IF(COUNT($S10:$AB10)=0,"",SUM($S10:$AB10))</f>
        <v>230</v>
      </c>
      <c r="AD10" s="98">
        <v>100</v>
      </c>
      <c r="AE10" s="99">
        <v>0.5</v>
      </c>
      <c r="AF10" s="113">
        <v>40</v>
      </c>
      <c r="AG10" s="98">
        <v>100</v>
      </c>
      <c r="AH10" s="99">
        <v>0.2</v>
      </c>
      <c r="AI10" s="361"/>
      <c r="AJ10" s="363"/>
      <c r="AL10" s="57"/>
      <c r="AM10" s="57"/>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57" t="s">
        <v>14</v>
      </c>
      <c r="C11" s="358"/>
      <c r="D11" s="358"/>
      <c r="E11" s="359"/>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57"/>
      <c r="AM11" s="57"/>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ABEJUELA, WILLIE TENIO</v>
      </c>
      <c r="C12" s="77"/>
      <c r="D12" s="77"/>
      <c r="E12" s="78"/>
      <c r="F12" s="131">
        <v>7</v>
      </c>
      <c r="G12" s="79">
        <v>4</v>
      </c>
      <c r="H12" s="79">
        <v>2</v>
      </c>
      <c r="I12" s="79">
        <v>4</v>
      </c>
      <c r="J12" s="79">
        <v>18</v>
      </c>
      <c r="K12" s="79"/>
      <c r="L12" s="79"/>
      <c r="M12" s="79">
        <v>3</v>
      </c>
      <c r="N12" s="79">
        <v>5</v>
      </c>
      <c r="O12" s="79"/>
      <c r="P12" s="91">
        <f>IF(COUNT($F12:$O12)=0,"",SUM($F12:$O12))</f>
        <v>43</v>
      </c>
      <c r="Q12" s="104">
        <f>IF(ISERROR(IF($P12="","",ROUND(($P12/$P$10)*$Q$10,2))),"",IF($P12="","",ROUND(($P12/$P$10)*$Q$10,2)))</f>
        <v>30.71</v>
      </c>
      <c r="R12" s="105">
        <f>IF($Q12="","",ROUND($Q12*$R$10,2))</f>
        <v>9.2100000000000009</v>
      </c>
      <c r="S12" s="106">
        <v>40</v>
      </c>
      <c r="T12" s="79">
        <v>40</v>
      </c>
      <c r="U12" s="79">
        <v>40</v>
      </c>
      <c r="V12" s="79">
        <v>15</v>
      </c>
      <c r="W12" s="79">
        <v>40</v>
      </c>
      <c r="X12" s="79"/>
      <c r="Y12" s="79"/>
      <c r="Z12" s="79"/>
      <c r="AA12" s="79">
        <v>60</v>
      </c>
      <c r="AB12" s="79">
        <v>30</v>
      </c>
      <c r="AC12" s="91">
        <f>IF(COUNT($S12:$AB12)=0,"",SUM($S12:$AB12))</f>
        <v>265</v>
      </c>
      <c r="AD12" s="104">
        <f>IF(ISERROR(IF($AC12="","",ROUND(($AC12/$AC$10)*$AD$10,2))),"",IF($AC12="","",ROUND(($AC12/$AC$10)*$AD$10,2)))</f>
        <v>115.22</v>
      </c>
      <c r="AE12" s="105">
        <f>IF($AD12="","",ROUND($AD12*$AE$10,2))</f>
        <v>57.61</v>
      </c>
      <c r="AF12" s="147">
        <v>16</v>
      </c>
      <c r="AG12" s="104">
        <f>IF(ISERROR(IF($AF12="","",ROUND(($AF12/$AF$10)*$AG$10,2))),"",IF($AF12="","",ROUND(($AF12/$AF$10)*$AG$10,2)))</f>
        <v>40</v>
      </c>
      <c r="AH12" s="105">
        <f>IF($AG12="","",ROUND($AG12*$AH$10,2))</f>
        <v>8</v>
      </c>
      <c r="AI12" s="125">
        <f>IF(ISERROR(IF($AF12="","",ROUND(SUM($R12,$AE12,$AH12),2))),"",IF($AF12="","",ROUND(SUM($R12,$AE12,$AH12),2)))</f>
        <v>74.819999999999993</v>
      </c>
      <c r="AJ12" s="126">
        <f t="shared" ref="AJ12:AJ75" si="0">IF(ISERROR(IF($AF12="","",VLOOKUP(AI12,TRANSMUTATION_TABLE,4,TRUE))),"",IF($AF12="","",VLOOKUP(AI12,TRANSMUTATION_TABLE,4,TRUE)))</f>
        <v>84</v>
      </c>
      <c r="AL12" s="181">
        <f>AP_Q2!AJ12</f>
        <v>79</v>
      </c>
      <c r="AM12" s="182">
        <f>AJ12-AL12</f>
        <v>5</v>
      </c>
      <c r="AN12" s="57"/>
      <c r="AO12" s="57"/>
      <c r="AP12" s="57">
        <v>15</v>
      </c>
      <c r="AQ12" s="57">
        <f>AP12*0.2</f>
        <v>3</v>
      </c>
      <c r="AR12" s="57"/>
      <c r="AS12" s="57"/>
      <c r="AT12" s="57"/>
      <c r="AU12" s="57"/>
      <c r="AV12" s="57"/>
      <c r="AW12" s="57"/>
      <c r="AX12" s="57"/>
      <c r="AY12" s="57"/>
      <c r="AZ12" s="57"/>
      <c r="BA12" s="57"/>
      <c r="BB12" s="57"/>
      <c r="BC12" s="57"/>
      <c r="BD12" s="57"/>
      <c r="BE12" s="57"/>
      <c r="BF12" s="57"/>
    </row>
    <row r="13" spans="1:58" ht="18" customHeight="1">
      <c r="A13" s="29">
        <v>2</v>
      </c>
      <c r="B13" s="62" t="str">
        <f>'INPUT DATA'!B13</f>
        <v>BALAG, JAPHET A.</v>
      </c>
      <c r="C13" s="80"/>
      <c r="D13" s="80"/>
      <c r="E13" s="81"/>
      <c r="F13" s="132">
        <v>5</v>
      </c>
      <c r="G13" s="82">
        <v>4</v>
      </c>
      <c r="H13" s="82">
        <v>1</v>
      </c>
      <c r="I13" s="82">
        <v>2</v>
      </c>
      <c r="J13" s="82">
        <v>10</v>
      </c>
      <c r="K13" s="82"/>
      <c r="L13" s="82"/>
      <c r="M13" s="82">
        <v>0</v>
      </c>
      <c r="N13" s="82">
        <v>5</v>
      </c>
      <c r="O13" s="82"/>
      <c r="P13" s="91">
        <f t="shared" ref="P13:P76" si="1">IF(COUNT($F13:$O13)=0,"",SUM($F13:$O13))</f>
        <v>27</v>
      </c>
      <c r="Q13" s="104">
        <f t="shared" ref="Q13:Q76" si="2">IF(ISERROR(IF($P13="","",ROUND(($P13/$P$10)*$Q$10,2))),"",IF($P13="","",ROUND(($P13/$P$10)*$Q$10,2)))</f>
        <v>19.29</v>
      </c>
      <c r="R13" s="105">
        <f t="shared" ref="R13:R76" si="3">IF($Q13="","",ROUND($Q13*$R$10,2))</f>
        <v>5.79</v>
      </c>
      <c r="S13" s="107">
        <v>40</v>
      </c>
      <c r="T13" s="82">
        <v>40</v>
      </c>
      <c r="U13" s="82"/>
      <c r="V13" s="82">
        <v>10</v>
      </c>
      <c r="W13" s="82">
        <v>30</v>
      </c>
      <c r="X13" s="82"/>
      <c r="Y13" s="82"/>
      <c r="Z13" s="82"/>
      <c r="AA13" s="79">
        <v>60</v>
      </c>
      <c r="AB13" s="82">
        <v>65</v>
      </c>
      <c r="AC13" s="91">
        <f t="shared" ref="AC13:AC76" si="4">IF(COUNT($S13:$AB13)=0,"",SUM($S13:$AB13))</f>
        <v>245</v>
      </c>
      <c r="AD13" s="104">
        <f t="shared" ref="AD13:AD76" si="5">IF(ISERROR(IF($AC13="","",ROUND(($AC13/$AC$10)*$AD$10,2))),"",IF($AC13="","",ROUND(($AC13/$AC$10)*$AD$10,2)))</f>
        <v>106.52</v>
      </c>
      <c r="AE13" s="105">
        <f t="shared" ref="AE13:AE76" si="6">IF($AD13="","",ROUND($AD13*$AE$10,2))</f>
        <v>53.26</v>
      </c>
      <c r="AF13" s="147">
        <v>14</v>
      </c>
      <c r="AG13" s="104">
        <f t="shared" ref="AG13:AG76" si="7">IF(ISERROR(IF($AF13="","",ROUND(($AF13/$AF$10)*$AG$10,2))),"",IF($AF13="","",ROUND(($AF13/$AF$10)*$AG$10,2)))</f>
        <v>35</v>
      </c>
      <c r="AH13" s="105">
        <f t="shared" ref="AH13:AH76" si="8">IF($AG13="","",ROUND($AG13*$AH$10,2))</f>
        <v>7</v>
      </c>
      <c r="AI13" s="125">
        <f t="shared" ref="AI13:AI76" si="9">IF(ISERROR(IF($AF13="","",ROUND(SUM($R13,$AE13,$AH13),2))),"",IF($AF13="","",ROUND(SUM($R13,$AE13,$AH13),2)))</f>
        <v>66.05</v>
      </c>
      <c r="AJ13" s="126">
        <f t="shared" si="0"/>
        <v>78</v>
      </c>
      <c r="AL13" s="181">
        <f>AP_Q2!AJ13</f>
        <v>77</v>
      </c>
      <c r="AM13" s="182">
        <f t="shared" ref="AM13:AM36" si="10">AJ13-AL13</f>
        <v>1</v>
      </c>
      <c r="AN13" s="306"/>
      <c r="AO13" s="306"/>
      <c r="AP13" s="306"/>
      <c r="AQ13" s="312">
        <f t="shared" ref="AQ13:AQ76" si="11">AP13*0.2</f>
        <v>0</v>
      </c>
      <c r="AR13" s="306"/>
      <c r="AS13" s="306"/>
      <c r="AT13" s="306"/>
      <c r="AU13" s="306"/>
      <c r="AV13" s="306"/>
      <c r="AW13" s="306"/>
      <c r="AX13" s="306"/>
      <c r="AY13" s="306"/>
      <c r="AZ13" s="306"/>
      <c r="BA13" s="306"/>
      <c r="BB13" s="306"/>
      <c r="BC13" s="306"/>
      <c r="BD13" s="306"/>
      <c r="BE13" s="306"/>
      <c r="BF13" s="306"/>
    </row>
    <row r="14" spans="1:58" ht="18" customHeight="1">
      <c r="A14" s="29">
        <v>3</v>
      </c>
      <c r="B14" s="62" t="str">
        <f>'INPUT DATA'!B14</f>
        <v>BALLOS, RONALD ORMILLO</v>
      </c>
      <c r="C14" s="80"/>
      <c r="D14" s="80"/>
      <c r="E14" s="81"/>
      <c r="F14" s="132">
        <v>6</v>
      </c>
      <c r="G14" s="82">
        <v>5</v>
      </c>
      <c r="H14" s="82">
        <v>1</v>
      </c>
      <c r="I14" s="82">
        <v>1</v>
      </c>
      <c r="J14" s="82">
        <v>17</v>
      </c>
      <c r="K14" s="82"/>
      <c r="L14" s="82"/>
      <c r="M14" s="82">
        <v>0</v>
      </c>
      <c r="N14" s="82">
        <v>5</v>
      </c>
      <c r="O14" s="82"/>
      <c r="P14" s="91">
        <f t="shared" si="1"/>
        <v>35</v>
      </c>
      <c r="Q14" s="104">
        <f t="shared" si="2"/>
        <v>25</v>
      </c>
      <c r="R14" s="105">
        <f t="shared" si="3"/>
        <v>7.5</v>
      </c>
      <c r="S14" s="107">
        <v>40</v>
      </c>
      <c r="T14" s="82">
        <v>45</v>
      </c>
      <c r="U14" s="82">
        <v>35</v>
      </c>
      <c r="V14" s="82">
        <v>15</v>
      </c>
      <c r="W14" s="180">
        <v>30</v>
      </c>
      <c r="X14" s="82"/>
      <c r="Y14" s="82"/>
      <c r="Z14" s="82"/>
      <c r="AA14" s="79">
        <v>60</v>
      </c>
      <c r="AB14" s="82">
        <v>30</v>
      </c>
      <c r="AC14" s="91">
        <f t="shared" si="4"/>
        <v>255</v>
      </c>
      <c r="AD14" s="104">
        <f t="shared" si="5"/>
        <v>110.87</v>
      </c>
      <c r="AE14" s="105">
        <f t="shared" si="6"/>
        <v>55.44</v>
      </c>
      <c r="AF14" s="147">
        <v>13</v>
      </c>
      <c r="AG14" s="104">
        <f t="shared" si="7"/>
        <v>32.5</v>
      </c>
      <c r="AH14" s="105">
        <f t="shared" si="8"/>
        <v>6.5</v>
      </c>
      <c r="AI14" s="125">
        <f t="shared" si="9"/>
        <v>69.44</v>
      </c>
      <c r="AJ14" s="126">
        <f t="shared" si="0"/>
        <v>80</v>
      </c>
      <c r="AL14" s="181">
        <f>AP_Q2!AJ14</f>
        <v>81</v>
      </c>
      <c r="AM14" s="182">
        <f t="shared" si="10"/>
        <v>-1</v>
      </c>
      <c r="AN14" s="306"/>
      <c r="AO14" s="306"/>
      <c r="AP14" s="306"/>
      <c r="AQ14" s="312">
        <f t="shared" si="11"/>
        <v>0</v>
      </c>
      <c r="AR14" s="306"/>
      <c r="AS14" s="306"/>
      <c r="AT14" s="306"/>
      <c r="AU14" s="306"/>
      <c r="AV14" s="306"/>
      <c r="AW14" s="306"/>
      <c r="AX14" s="306"/>
      <c r="AY14" s="306"/>
      <c r="AZ14" s="306"/>
      <c r="BA14" s="306"/>
      <c r="BB14" s="306"/>
      <c r="BC14" s="306"/>
      <c r="BD14" s="306"/>
      <c r="BE14" s="306"/>
      <c r="BF14" s="306"/>
    </row>
    <row r="15" spans="1:58" ht="18" customHeight="1">
      <c r="A15" s="29">
        <v>4</v>
      </c>
      <c r="B15" s="27" t="str">
        <f>'INPUT DATA'!B15</f>
        <v>BATESTIL, LORETO FLORES</v>
      </c>
      <c r="C15" s="80"/>
      <c r="D15" s="80"/>
      <c r="E15" s="81"/>
      <c r="F15" s="132">
        <v>20</v>
      </c>
      <c r="G15" s="82">
        <v>18</v>
      </c>
      <c r="H15" s="82">
        <v>14</v>
      </c>
      <c r="I15" s="82">
        <v>10</v>
      </c>
      <c r="J15" s="82">
        <v>28</v>
      </c>
      <c r="K15" s="82"/>
      <c r="L15" s="82"/>
      <c r="M15" s="82">
        <v>4</v>
      </c>
      <c r="N15" s="82">
        <v>5</v>
      </c>
      <c r="O15" s="82"/>
      <c r="P15" s="91">
        <f t="shared" si="1"/>
        <v>99</v>
      </c>
      <c r="Q15" s="104">
        <f t="shared" si="2"/>
        <v>70.709999999999994</v>
      </c>
      <c r="R15" s="105">
        <f t="shared" si="3"/>
        <v>21.21</v>
      </c>
      <c r="S15" s="107">
        <v>40</v>
      </c>
      <c r="T15" s="82">
        <v>38</v>
      </c>
      <c r="U15" s="82">
        <v>30</v>
      </c>
      <c r="V15" s="82">
        <v>15</v>
      </c>
      <c r="W15" s="82">
        <v>30</v>
      </c>
      <c r="X15" s="82"/>
      <c r="Y15" s="82"/>
      <c r="Z15" s="82"/>
      <c r="AA15" s="79">
        <v>60</v>
      </c>
      <c r="AB15" s="82">
        <v>33</v>
      </c>
      <c r="AC15" s="91">
        <f t="shared" si="4"/>
        <v>246</v>
      </c>
      <c r="AD15" s="104">
        <f t="shared" si="5"/>
        <v>106.96</v>
      </c>
      <c r="AE15" s="105">
        <f t="shared" si="6"/>
        <v>53.48</v>
      </c>
      <c r="AF15" s="147">
        <v>26</v>
      </c>
      <c r="AG15" s="104">
        <f t="shared" si="7"/>
        <v>65</v>
      </c>
      <c r="AH15" s="105">
        <f t="shared" si="8"/>
        <v>13</v>
      </c>
      <c r="AI15" s="125">
        <f t="shared" si="9"/>
        <v>87.69</v>
      </c>
      <c r="AJ15" s="126">
        <f t="shared" si="0"/>
        <v>92</v>
      </c>
      <c r="AL15" s="181">
        <f>AP_Q2!AJ15</f>
        <v>92</v>
      </c>
      <c r="AM15" s="182">
        <f t="shared" si="10"/>
        <v>0</v>
      </c>
      <c r="AN15" s="306"/>
      <c r="AO15" s="306"/>
      <c r="AP15" s="306">
        <v>20</v>
      </c>
      <c r="AQ15" s="312">
        <f t="shared" si="11"/>
        <v>4</v>
      </c>
      <c r="AR15" s="306"/>
      <c r="AS15" s="306"/>
      <c r="AT15" s="306"/>
      <c r="AU15" s="306"/>
      <c r="AV15" s="306"/>
      <c r="AW15" s="306"/>
      <c r="AX15" s="306"/>
      <c r="AY15" s="306"/>
      <c r="AZ15" s="306"/>
      <c r="BA15" s="306"/>
      <c r="BB15" s="306"/>
      <c r="BC15" s="306"/>
      <c r="BD15" s="306"/>
      <c r="BE15" s="306"/>
      <c r="BF15" s="306"/>
    </row>
    <row r="16" spans="1:58" ht="18" customHeight="1">
      <c r="A16" s="29">
        <v>5</v>
      </c>
      <c r="B16" s="27" t="str">
        <f>'INPUT DATA'!B16</f>
        <v>BONIZA, CHRISTOPHER NACARIO</v>
      </c>
      <c r="C16" s="80"/>
      <c r="D16" s="80"/>
      <c r="E16" s="81"/>
      <c r="F16" s="132">
        <v>18</v>
      </c>
      <c r="G16" s="82">
        <v>22</v>
      </c>
      <c r="H16" s="82">
        <v>17</v>
      </c>
      <c r="I16" s="82">
        <v>13</v>
      </c>
      <c r="J16" s="82">
        <v>25</v>
      </c>
      <c r="K16" s="82"/>
      <c r="L16" s="82"/>
      <c r="M16" s="82">
        <v>4</v>
      </c>
      <c r="N16" s="82">
        <v>5</v>
      </c>
      <c r="O16" s="82"/>
      <c r="P16" s="91">
        <f t="shared" si="1"/>
        <v>104</v>
      </c>
      <c r="Q16" s="104">
        <f t="shared" si="2"/>
        <v>74.290000000000006</v>
      </c>
      <c r="R16" s="105">
        <f t="shared" si="3"/>
        <v>22.29</v>
      </c>
      <c r="S16" s="107">
        <v>40</v>
      </c>
      <c r="T16" s="82">
        <v>45</v>
      </c>
      <c r="U16" s="82">
        <v>25</v>
      </c>
      <c r="V16" s="82">
        <v>15</v>
      </c>
      <c r="W16" s="82">
        <v>30</v>
      </c>
      <c r="X16" s="82"/>
      <c r="Y16" s="82"/>
      <c r="Z16" s="82"/>
      <c r="AA16" s="79">
        <v>60</v>
      </c>
      <c r="AB16" s="82">
        <v>38</v>
      </c>
      <c r="AC16" s="91">
        <f t="shared" si="4"/>
        <v>253</v>
      </c>
      <c r="AD16" s="104">
        <f t="shared" si="5"/>
        <v>110</v>
      </c>
      <c r="AE16" s="105">
        <f t="shared" si="6"/>
        <v>55</v>
      </c>
      <c r="AF16" s="147">
        <v>33</v>
      </c>
      <c r="AG16" s="104">
        <f t="shared" si="7"/>
        <v>82.5</v>
      </c>
      <c r="AH16" s="105">
        <f t="shared" si="8"/>
        <v>16.5</v>
      </c>
      <c r="AI16" s="125">
        <f t="shared" si="9"/>
        <v>93.79</v>
      </c>
      <c r="AJ16" s="126">
        <f t="shared" si="0"/>
        <v>96</v>
      </c>
      <c r="AL16" s="181">
        <f>AP_Q2!AJ16</f>
        <v>95</v>
      </c>
      <c r="AM16" s="182">
        <f t="shared" si="10"/>
        <v>1</v>
      </c>
      <c r="AN16" s="306"/>
      <c r="AO16" s="306"/>
      <c r="AP16" s="306">
        <v>20</v>
      </c>
      <c r="AQ16" s="312">
        <f t="shared" si="11"/>
        <v>4</v>
      </c>
      <c r="AR16" s="306"/>
      <c r="AS16" s="306"/>
      <c r="AT16" s="306"/>
      <c r="AU16" s="306"/>
      <c r="AV16" s="306"/>
      <c r="AW16" s="306"/>
      <c r="AX16" s="306"/>
      <c r="AY16" s="306"/>
      <c r="AZ16" s="306"/>
      <c r="BA16" s="306"/>
      <c r="BB16" s="306"/>
      <c r="BC16" s="306"/>
      <c r="BD16" s="306"/>
      <c r="BE16" s="306"/>
      <c r="BF16" s="306"/>
    </row>
    <row r="17" spans="1:58" ht="18" customHeight="1">
      <c r="A17" s="29">
        <v>6</v>
      </c>
      <c r="B17" s="62" t="str">
        <f>'INPUT DATA'!B17</f>
        <v>BONIZA, JET BOLANIO</v>
      </c>
      <c r="C17" s="80"/>
      <c r="D17" s="80"/>
      <c r="E17" s="81"/>
      <c r="F17" s="132">
        <v>10</v>
      </c>
      <c r="G17" s="82">
        <v>8</v>
      </c>
      <c r="H17" s="82">
        <v>3</v>
      </c>
      <c r="I17" s="82">
        <v>2</v>
      </c>
      <c r="J17" s="82">
        <v>15</v>
      </c>
      <c r="K17" s="82"/>
      <c r="L17" s="82"/>
      <c r="M17" s="82">
        <v>4</v>
      </c>
      <c r="N17" s="82">
        <v>5</v>
      </c>
      <c r="O17" s="82"/>
      <c r="P17" s="91">
        <f t="shared" si="1"/>
        <v>47</v>
      </c>
      <c r="Q17" s="104">
        <f t="shared" si="2"/>
        <v>33.57</v>
      </c>
      <c r="R17" s="105">
        <f t="shared" si="3"/>
        <v>10.07</v>
      </c>
      <c r="S17" s="107">
        <v>40</v>
      </c>
      <c r="T17" s="82">
        <v>45</v>
      </c>
      <c r="U17" s="82">
        <v>25</v>
      </c>
      <c r="V17" s="82"/>
      <c r="W17" s="82">
        <v>40</v>
      </c>
      <c r="X17" s="82"/>
      <c r="Y17" s="82"/>
      <c r="Z17" s="82"/>
      <c r="AA17" s="79">
        <v>60</v>
      </c>
      <c r="AB17" s="82">
        <v>30</v>
      </c>
      <c r="AC17" s="91">
        <f t="shared" si="4"/>
        <v>240</v>
      </c>
      <c r="AD17" s="104">
        <f t="shared" si="5"/>
        <v>104.35</v>
      </c>
      <c r="AE17" s="105">
        <f t="shared" si="6"/>
        <v>52.18</v>
      </c>
      <c r="AF17" s="147">
        <v>19</v>
      </c>
      <c r="AG17" s="104">
        <f t="shared" si="7"/>
        <v>47.5</v>
      </c>
      <c r="AH17" s="105">
        <f t="shared" si="8"/>
        <v>9.5</v>
      </c>
      <c r="AI17" s="125">
        <f t="shared" si="9"/>
        <v>71.75</v>
      </c>
      <c r="AJ17" s="126">
        <f t="shared" si="0"/>
        <v>82</v>
      </c>
      <c r="AL17" s="181">
        <f>AP_Q2!AJ17</f>
        <v>82</v>
      </c>
      <c r="AM17" s="182">
        <f t="shared" si="10"/>
        <v>0</v>
      </c>
      <c r="AN17" s="306"/>
      <c r="AO17" s="306"/>
      <c r="AP17" s="306">
        <v>20</v>
      </c>
      <c r="AQ17" s="312">
        <f t="shared" si="11"/>
        <v>4</v>
      </c>
      <c r="AR17" s="306"/>
      <c r="AS17" s="306"/>
      <c r="AT17" s="306"/>
      <c r="AU17" s="306"/>
      <c r="AV17" s="306"/>
      <c r="AW17" s="306"/>
      <c r="AX17" s="306"/>
      <c r="AY17" s="306"/>
      <c r="AZ17" s="306"/>
      <c r="BA17" s="306"/>
      <c r="BB17" s="306"/>
      <c r="BC17" s="306"/>
      <c r="BD17" s="306"/>
      <c r="BE17" s="306"/>
      <c r="BF17" s="306"/>
    </row>
    <row r="18" spans="1:58" s="294" customFormat="1" ht="18" customHeight="1">
      <c r="A18" s="284">
        <v>7</v>
      </c>
      <c r="B18" s="285" t="str">
        <f>'INPUT DATA'!B18</f>
        <v>CAADYANG, JOHN NIÑO PONTOD</v>
      </c>
      <c r="C18" s="286"/>
      <c r="D18" s="286"/>
      <c r="E18" s="287"/>
      <c r="F18" s="288"/>
      <c r="G18" s="269"/>
      <c r="H18" s="269"/>
      <c r="I18" s="269"/>
      <c r="J18" s="269"/>
      <c r="K18" s="269"/>
      <c r="L18" s="269"/>
      <c r="M18" s="269">
        <v>0</v>
      </c>
      <c r="N18" s="269"/>
      <c r="O18" s="269"/>
      <c r="P18" s="289">
        <f t="shared" si="1"/>
        <v>0</v>
      </c>
      <c r="Q18" s="290">
        <f t="shared" si="2"/>
        <v>0</v>
      </c>
      <c r="R18" s="291">
        <f t="shared" si="3"/>
        <v>0</v>
      </c>
      <c r="S18" s="187"/>
      <c r="T18" s="269"/>
      <c r="U18" s="269"/>
      <c r="V18" s="269"/>
      <c r="W18" s="269"/>
      <c r="X18" s="269"/>
      <c r="Y18" s="269"/>
      <c r="Z18" s="269"/>
      <c r="AA18" s="269"/>
      <c r="AB18" s="269"/>
      <c r="AC18" s="289" t="str">
        <f t="shared" si="4"/>
        <v/>
      </c>
      <c r="AD18" s="290" t="str">
        <f t="shared" si="5"/>
        <v/>
      </c>
      <c r="AE18" s="291" t="str">
        <f t="shared" si="6"/>
        <v/>
      </c>
      <c r="AF18" s="186"/>
      <c r="AG18" s="290" t="str">
        <f t="shared" si="7"/>
        <v/>
      </c>
      <c r="AH18" s="291" t="str">
        <f t="shared" si="8"/>
        <v/>
      </c>
      <c r="AI18" s="292" t="str">
        <f t="shared" si="9"/>
        <v/>
      </c>
      <c r="AJ18" s="293" t="str">
        <f t="shared" si="0"/>
        <v/>
      </c>
      <c r="AL18" s="309">
        <f>AP_Q2!AJ18</f>
        <v>89</v>
      </c>
      <c r="AM18" s="310" t="e">
        <f t="shared" si="10"/>
        <v>#VALUE!</v>
      </c>
      <c r="AN18" s="311"/>
      <c r="AO18" s="311"/>
      <c r="AP18" s="311"/>
      <c r="AQ18" s="312">
        <f t="shared" si="11"/>
        <v>0</v>
      </c>
      <c r="AR18" s="311"/>
      <c r="AS18" s="311"/>
      <c r="AT18" s="311"/>
      <c r="AU18" s="311"/>
      <c r="AV18" s="311"/>
      <c r="AW18" s="311"/>
      <c r="AX18" s="311"/>
      <c r="AY18" s="311"/>
      <c r="AZ18" s="311"/>
      <c r="BA18" s="311"/>
      <c r="BB18" s="311"/>
      <c r="BC18" s="311"/>
      <c r="BD18" s="311"/>
      <c r="BE18" s="311"/>
      <c r="BF18" s="311"/>
    </row>
    <row r="19" spans="1:58" ht="18" customHeight="1">
      <c r="A19" s="29">
        <v>8</v>
      </c>
      <c r="B19" s="27" t="str">
        <f>'INPUT DATA'!B19</f>
        <v>CASTAÑAS, ROLLY JEMENEZ JR.</v>
      </c>
      <c r="C19" s="80"/>
      <c r="D19" s="80">
        <v>0</v>
      </c>
      <c r="E19" s="81"/>
      <c r="F19" s="132">
        <v>13</v>
      </c>
      <c r="G19" s="82">
        <v>6</v>
      </c>
      <c r="H19" s="82">
        <v>2</v>
      </c>
      <c r="I19" s="82">
        <v>0</v>
      </c>
      <c r="J19" s="82">
        <v>12</v>
      </c>
      <c r="K19" s="82"/>
      <c r="L19" s="82"/>
      <c r="M19" s="82">
        <v>0</v>
      </c>
      <c r="N19" s="82">
        <v>5</v>
      </c>
      <c r="O19" s="82"/>
      <c r="P19" s="91">
        <f t="shared" si="1"/>
        <v>38</v>
      </c>
      <c r="Q19" s="104">
        <f t="shared" si="2"/>
        <v>27.14</v>
      </c>
      <c r="R19" s="105">
        <f t="shared" si="3"/>
        <v>8.14</v>
      </c>
      <c r="S19" s="107">
        <v>40</v>
      </c>
      <c r="T19" s="82">
        <v>38</v>
      </c>
      <c r="U19" s="82">
        <v>30</v>
      </c>
      <c r="V19" s="82">
        <v>10</v>
      </c>
      <c r="W19" s="82">
        <v>30</v>
      </c>
      <c r="X19" s="82"/>
      <c r="Y19" s="82"/>
      <c r="Z19" s="82"/>
      <c r="AA19" s="82">
        <v>60</v>
      </c>
      <c r="AB19" s="82">
        <v>40</v>
      </c>
      <c r="AC19" s="91">
        <f t="shared" si="4"/>
        <v>248</v>
      </c>
      <c r="AD19" s="104">
        <f t="shared" si="5"/>
        <v>107.83</v>
      </c>
      <c r="AE19" s="105">
        <f t="shared" si="6"/>
        <v>53.92</v>
      </c>
      <c r="AF19" s="147">
        <v>17</v>
      </c>
      <c r="AG19" s="104">
        <f t="shared" si="7"/>
        <v>42.5</v>
      </c>
      <c r="AH19" s="105">
        <f t="shared" si="8"/>
        <v>8.5</v>
      </c>
      <c r="AI19" s="125">
        <f t="shared" si="9"/>
        <v>70.56</v>
      </c>
      <c r="AJ19" s="126">
        <f t="shared" si="0"/>
        <v>81</v>
      </c>
      <c r="AL19" s="181">
        <f>AP_Q2!AJ19</f>
        <v>80</v>
      </c>
      <c r="AM19" s="182">
        <f t="shared" si="10"/>
        <v>1</v>
      </c>
      <c r="AN19" s="306"/>
      <c r="AO19" s="306"/>
      <c r="AP19" s="306"/>
      <c r="AQ19" s="312">
        <f t="shared" si="11"/>
        <v>0</v>
      </c>
      <c r="AR19" s="306"/>
      <c r="AS19" s="306"/>
      <c r="AT19" s="306"/>
      <c r="AU19" s="306"/>
      <c r="AV19" s="306"/>
      <c r="AW19" s="306"/>
      <c r="AX19" s="306"/>
      <c r="AY19" s="306"/>
      <c r="AZ19" s="306"/>
      <c r="BA19" s="306"/>
      <c r="BB19" s="306"/>
      <c r="BC19" s="306"/>
      <c r="BD19" s="306"/>
      <c r="BE19" s="306"/>
      <c r="BF19" s="306"/>
    </row>
    <row r="20" spans="1:58" ht="18" customHeight="1">
      <c r="A20" s="29">
        <v>9</v>
      </c>
      <c r="B20" s="27" t="str">
        <f>'INPUT DATA'!B20</f>
        <v>DADOR, AJ EMCAROVES</v>
      </c>
      <c r="C20" s="80"/>
      <c r="D20" s="80"/>
      <c r="E20" s="81"/>
      <c r="F20" s="132">
        <v>10</v>
      </c>
      <c r="G20" s="82">
        <v>3</v>
      </c>
      <c r="H20" s="82"/>
      <c r="I20" s="82">
        <v>4</v>
      </c>
      <c r="J20" s="82">
        <v>14</v>
      </c>
      <c r="K20" s="82"/>
      <c r="L20" s="82"/>
      <c r="M20" s="82">
        <v>3</v>
      </c>
      <c r="N20" s="82">
        <v>5</v>
      </c>
      <c r="O20" s="82"/>
      <c r="P20" s="91">
        <f t="shared" si="1"/>
        <v>39</v>
      </c>
      <c r="Q20" s="104">
        <f t="shared" si="2"/>
        <v>27.86</v>
      </c>
      <c r="R20" s="105">
        <f t="shared" si="3"/>
        <v>8.36</v>
      </c>
      <c r="S20" s="107">
        <v>40</v>
      </c>
      <c r="T20" s="82">
        <v>45</v>
      </c>
      <c r="U20" s="82">
        <v>25</v>
      </c>
      <c r="V20" s="82">
        <v>10</v>
      </c>
      <c r="W20" s="82">
        <v>40</v>
      </c>
      <c r="X20" s="82"/>
      <c r="Y20" s="82"/>
      <c r="Z20" s="82"/>
      <c r="AA20" s="82">
        <v>60</v>
      </c>
      <c r="AB20" s="82">
        <v>30</v>
      </c>
      <c r="AC20" s="91">
        <f t="shared" si="4"/>
        <v>250</v>
      </c>
      <c r="AD20" s="104">
        <f t="shared" si="5"/>
        <v>108.7</v>
      </c>
      <c r="AE20" s="105">
        <f t="shared" si="6"/>
        <v>54.35</v>
      </c>
      <c r="AF20" s="147">
        <v>28</v>
      </c>
      <c r="AG20" s="104">
        <f t="shared" si="7"/>
        <v>70</v>
      </c>
      <c r="AH20" s="105">
        <f t="shared" si="8"/>
        <v>14</v>
      </c>
      <c r="AI20" s="125">
        <f t="shared" si="9"/>
        <v>76.709999999999994</v>
      </c>
      <c r="AJ20" s="126">
        <f t="shared" si="0"/>
        <v>85</v>
      </c>
      <c r="AL20" s="181">
        <f>AP_Q2!AJ20</f>
        <v>83</v>
      </c>
      <c r="AM20" s="182">
        <f t="shared" si="10"/>
        <v>2</v>
      </c>
      <c r="AN20" s="306"/>
      <c r="AO20" s="306"/>
      <c r="AP20" s="306"/>
      <c r="AQ20" s="312">
        <f t="shared" si="11"/>
        <v>0</v>
      </c>
      <c r="AR20" s="306"/>
      <c r="AS20" s="306"/>
      <c r="AT20" s="306"/>
      <c r="AU20" s="306"/>
      <c r="AV20" s="306"/>
      <c r="AW20" s="306"/>
      <c r="AX20" s="306"/>
      <c r="AY20" s="306"/>
      <c r="AZ20" s="306"/>
      <c r="BA20" s="306"/>
      <c r="BB20" s="306"/>
      <c r="BC20" s="306"/>
      <c r="BD20" s="306"/>
      <c r="BE20" s="306"/>
      <c r="BF20" s="306"/>
    </row>
    <row r="21" spans="1:58" ht="18" customHeight="1">
      <c r="A21" s="29">
        <v>10</v>
      </c>
      <c r="B21" s="62" t="str">
        <f>'INPUT DATA'!B21</f>
        <v>DAGUIMOL, JHON CHARMEL</v>
      </c>
      <c r="C21" s="80"/>
      <c r="D21" s="80"/>
      <c r="E21" s="81"/>
      <c r="F21" s="132">
        <v>21</v>
      </c>
      <c r="G21" s="82">
        <v>10</v>
      </c>
      <c r="H21" s="82">
        <v>11</v>
      </c>
      <c r="I21" s="82">
        <v>5</v>
      </c>
      <c r="J21" s="82">
        <v>24</v>
      </c>
      <c r="K21" s="82"/>
      <c r="L21" s="82"/>
      <c r="M21" s="82">
        <v>0</v>
      </c>
      <c r="N21" s="82">
        <v>5</v>
      </c>
      <c r="O21" s="82"/>
      <c r="P21" s="91">
        <f t="shared" si="1"/>
        <v>76</v>
      </c>
      <c r="Q21" s="104">
        <f t="shared" si="2"/>
        <v>54.29</v>
      </c>
      <c r="R21" s="105">
        <f t="shared" si="3"/>
        <v>16.29</v>
      </c>
      <c r="S21" s="107">
        <v>40</v>
      </c>
      <c r="T21" s="82">
        <v>40</v>
      </c>
      <c r="U21" s="82">
        <v>35</v>
      </c>
      <c r="V21" s="82">
        <v>15</v>
      </c>
      <c r="W21" s="82">
        <v>30</v>
      </c>
      <c r="X21" s="82"/>
      <c r="Y21" s="82"/>
      <c r="Z21" s="82"/>
      <c r="AA21" s="82">
        <v>60</v>
      </c>
      <c r="AB21" s="82">
        <v>30</v>
      </c>
      <c r="AC21" s="91">
        <f t="shared" si="4"/>
        <v>250</v>
      </c>
      <c r="AD21" s="104">
        <f t="shared" si="5"/>
        <v>108.7</v>
      </c>
      <c r="AE21" s="105">
        <f t="shared" si="6"/>
        <v>54.35</v>
      </c>
      <c r="AF21" s="147">
        <v>20</v>
      </c>
      <c r="AG21" s="104">
        <f t="shared" si="7"/>
        <v>50</v>
      </c>
      <c r="AH21" s="105">
        <f t="shared" si="8"/>
        <v>10</v>
      </c>
      <c r="AI21" s="125">
        <f t="shared" si="9"/>
        <v>80.64</v>
      </c>
      <c r="AJ21" s="126">
        <f t="shared" si="0"/>
        <v>87</v>
      </c>
      <c r="AL21" s="181">
        <f>AP_Q2!AJ21</f>
        <v>84</v>
      </c>
      <c r="AM21" s="182">
        <f t="shared" si="10"/>
        <v>3</v>
      </c>
      <c r="AN21" s="306"/>
      <c r="AO21" s="306"/>
      <c r="AP21" s="306"/>
      <c r="AQ21" s="312">
        <f t="shared" si="11"/>
        <v>0</v>
      </c>
      <c r="AR21" s="306"/>
      <c r="AS21" s="306"/>
      <c r="AT21" s="306"/>
      <c r="AU21" s="306"/>
      <c r="AV21" s="306"/>
      <c r="AW21" s="306"/>
      <c r="AX21" s="306"/>
      <c r="AY21" s="306"/>
      <c r="AZ21" s="306"/>
      <c r="BA21" s="306"/>
      <c r="BB21" s="306"/>
      <c r="BC21" s="306"/>
      <c r="BD21" s="306"/>
      <c r="BE21" s="306"/>
      <c r="BF21" s="306"/>
    </row>
    <row r="22" spans="1:58" ht="18" customHeight="1">
      <c r="A22" s="29">
        <v>11</v>
      </c>
      <c r="B22" s="62" t="str">
        <f>'INPUT DATA'!B22</f>
        <v>DALANGIN, ZAIJAN BONIZA</v>
      </c>
      <c r="C22" s="80"/>
      <c r="D22" s="80">
        <v>0</v>
      </c>
      <c r="E22" s="81"/>
      <c r="F22" s="132">
        <v>8</v>
      </c>
      <c r="G22" s="82"/>
      <c r="H22" s="82">
        <v>8</v>
      </c>
      <c r="I22" s="82">
        <v>2</v>
      </c>
      <c r="J22" s="82">
        <v>16</v>
      </c>
      <c r="K22" s="82"/>
      <c r="L22" s="82"/>
      <c r="M22" s="82">
        <v>3</v>
      </c>
      <c r="N22" s="82">
        <v>5</v>
      </c>
      <c r="O22" s="82"/>
      <c r="P22" s="91">
        <f t="shared" si="1"/>
        <v>42</v>
      </c>
      <c r="Q22" s="104">
        <f t="shared" si="2"/>
        <v>30</v>
      </c>
      <c r="R22" s="105">
        <f t="shared" si="3"/>
        <v>9</v>
      </c>
      <c r="S22" s="107">
        <v>30</v>
      </c>
      <c r="T22" s="82">
        <v>38</v>
      </c>
      <c r="U22" s="82">
        <v>40</v>
      </c>
      <c r="V22" s="82">
        <v>15</v>
      </c>
      <c r="W22" s="82">
        <v>35</v>
      </c>
      <c r="X22" s="82"/>
      <c r="Y22" s="82"/>
      <c r="Z22" s="82"/>
      <c r="AA22" s="82">
        <v>60</v>
      </c>
      <c r="AB22" s="82">
        <v>40</v>
      </c>
      <c r="AC22" s="91">
        <f t="shared" si="4"/>
        <v>258</v>
      </c>
      <c r="AD22" s="104">
        <f t="shared" si="5"/>
        <v>112.17</v>
      </c>
      <c r="AE22" s="105">
        <f t="shared" si="6"/>
        <v>56.09</v>
      </c>
      <c r="AF22" s="147">
        <f>J22</f>
        <v>16</v>
      </c>
      <c r="AG22" s="104">
        <f t="shared" si="7"/>
        <v>40</v>
      </c>
      <c r="AH22" s="105">
        <f t="shared" si="8"/>
        <v>8</v>
      </c>
      <c r="AI22" s="125">
        <f t="shared" si="9"/>
        <v>73.09</v>
      </c>
      <c r="AJ22" s="126">
        <f t="shared" si="0"/>
        <v>83</v>
      </c>
      <c r="AL22" s="181">
        <f>AP_Q2!AJ22</f>
        <v>84</v>
      </c>
      <c r="AM22" s="182">
        <f t="shared" si="10"/>
        <v>-1</v>
      </c>
      <c r="AN22" s="307"/>
      <c r="AO22" s="307"/>
      <c r="AP22" s="307">
        <v>15</v>
      </c>
      <c r="AQ22" s="312">
        <f t="shared" si="11"/>
        <v>3</v>
      </c>
      <c r="AR22" s="307"/>
      <c r="AS22" s="307"/>
      <c r="AT22" s="307"/>
      <c r="AU22" s="307"/>
      <c r="AV22" s="307"/>
      <c r="AW22" s="307"/>
      <c r="AX22" s="307"/>
      <c r="AY22" s="307"/>
      <c r="AZ22" s="307"/>
      <c r="BA22" s="307"/>
      <c r="BB22" s="307"/>
      <c r="BC22" s="307"/>
      <c r="BD22" s="307"/>
      <c r="BE22" s="307"/>
      <c r="BF22" s="307"/>
    </row>
    <row r="23" spans="1:58" ht="18" customHeight="1">
      <c r="A23" s="29">
        <v>12</v>
      </c>
      <c r="B23" s="27" t="str">
        <f>'INPUT DATA'!B23</f>
        <v>DE GUZMAN, LHORENCE ABENIR</v>
      </c>
      <c r="C23" s="80"/>
      <c r="D23" s="80"/>
      <c r="E23" s="81"/>
      <c r="F23" s="132">
        <v>15</v>
      </c>
      <c r="G23" s="82">
        <v>11</v>
      </c>
      <c r="H23" s="82">
        <v>3</v>
      </c>
      <c r="I23" s="82">
        <v>2</v>
      </c>
      <c r="J23" s="82">
        <v>11</v>
      </c>
      <c r="K23" s="82"/>
      <c r="L23" s="82"/>
      <c r="M23" s="82">
        <v>0</v>
      </c>
      <c r="N23" s="82">
        <v>5</v>
      </c>
      <c r="O23" s="82"/>
      <c r="P23" s="91">
        <f t="shared" si="1"/>
        <v>47</v>
      </c>
      <c r="Q23" s="104">
        <f t="shared" si="2"/>
        <v>33.57</v>
      </c>
      <c r="R23" s="105">
        <f t="shared" si="3"/>
        <v>10.07</v>
      </c>
      <c r="S23" s="107">
        <v>30</v>
      </c>
      <c r="T23" s="82">
        <v>45</v>
      </c>
      <c r="U23" s="82">
        <v>30</v>
      </c>
      <c r="V23" s="82">
        <v>15</v>
      </c>
      <c r="W23" s="82">
        <v>40</v>
      </c>
      <c r="X23" s="82"/>
      <c r="Y23" s="82"/>
      <c r="Z23" s="82"/>
      <c r="AA23" s="82">
        <v>60</v>
      </c>
      <c r="AB23" s="82">
        <v>40</v>
      </c>
      <c r="AC23" s="91">
        <f t="shared" si="4"/>
        <v>260</v>
      </c>
      <c r="AD23" s="104">
        <f t="shared" si="5"/>
        <v>113.04</v>
      </c>
      <c r="AE23" s="105">
        <f t="shared" si="6"/>
        <v>56.52</v>
      </c>
      <c r="AF23" s="147">
        <f>J23</f>
        <v>11</v>
      </c>
      <c r="AG23" s="104">
        <f t="shared" si="7"/>
        <v>27.5</v>
      </c>
      <c r="AH23" s="105">
        <f t="shared" si="8"/>
        <v>5.5</v>
      </c>
      <c r="AI23" s="125">
        <f t="shared" si="9"/>
        <v>72.09</v>
      </c>
      <c r="AJ23" s="126">
        <f t="shared" si="0"/>
        <v>82</v>
      </c>
      <c r="AL23" s="181">
        <f>AP_Q2!AJ23</f>
        <v>81</v>
      </c>
      <c r="AM23" s="182">
        <f t="shared" si="10"/>
        <v>1</v>
      </c>
      <c r="AN23" s="305"/>
      <c r="AO23" s="305"/>
      <c r="AP23" s="305"/>
      <c r="AQ23" s="312">
        <f t="shared" si="11"/>
        <v>0</v>
      </c>
      <c r="AR23" s="305"/>
      <c r="AS23" s="305"/>
      <c r="AT23" s="305"/>
      <c r="AU23" s="305"/>
      <c r="AV23" s="305"/>
      <c r="AW23" s="305"/>
      <c r="AX23" s="305"/>
      <c r="AY23" s="305"/>
      <c r="AZ23" s="305"/>
      <c r="BA23" s="305"/>
      <c r="BB23" s="305"/>
      <c r="BC23" s="305"/>
      <c r="BD23" s="305"/>
      <c r="BE23" s="305"/>
      <c r="BF23" s="305"/>
    </row>
    <row r="24" spans="1:58" ht="18" customHeight="1">
      <c r="A24" s="29">
        <v>13</v>
      </c>
      <c r="B24" s="27" t="str">
        <f>'INPUT DATA'!B24</f>
        <v>ECHAVIA, DYLAN BUTAD</v>
      </c>
      <c r="C24" s="80"/>
      <c r="D24" s="80"/>
      <c r="E24" s="81"/>
      <c r="F24" s="132"/>
      <c r="G24" s="82">
        <v>6</v>
      </c>
      <c r="H24" s="82">
        <v>3</v>
      </c>
      <c r="I24" s="82">
        <v>3</v>
      </c>
      <c r="J24" s="82">
        <v>15</v>
      </c>
      <c r="K24" s="82"/>
      <c r="L24" s="82"/>
      <c r="M24" s="82">
        <v>0</v>
      </c>
      <c r="N24" s="82">
        <v>5</v>
      </c>
      <c r="O24" s="82"/>
      <c r="P24" s="91">
        <f t="shared" si="1"/>
        <v>32</v>
      </c>
      <c r="Q24" s="104">
        <f t="shared" si="2"/>
        <v>22.86</v>
      </c>
      <c r="R24" s="105">
        <f t="shared" si="3"/>
        <v>6.86</v>
      </c>
      <c r="S24" s="107">
        <v>30</v>
      </c>
      <c r="T24" s="82">
        <v>40</v>
      </c>
      <c r="U24" s="82">
        <v>30</v>
      </c>
      <c r="V24" s="82">
        <v>10</v>
      </c>
      <c r="W24" s="82">
        <v>30</v>
      </c>
      <c r="X24" s="82"/>
      <c r="Y24" s="82"/>
      <c r="Z24" s="82">
        <v>10</v>
      </c>
      <c r="AA24" s="82">
        <v>60</v>
      </c>
      <c r="AB24" s="82">
        <v>63</v>
      </c>
      <c r="AC24" s="91">
        <f t="shared" si="4"/>
        <v>273</v>
      </c>
      <c r="AD24" s="104">
        <f t="shared" si="5"/>
        <v>118.7</v>
      </c>
      <c r="AE24" s="105">
        <f t="shared" si="6"/>
        <v>59.35</v>
      </c>
      <c r="AF24" s="147">
        <v>8</v>
      </c>
      <c r="AG24" s="104">
        <f t="shared" si="7"/>
        <v>20</v>
      </c>
      <c r="AH24" s="105">
        <f t="shared" si="8"/>
        <v>4</v>
      </c>
      <c r="AI24" s="125">
        <f t="shared" si="9"/>
        <v>70.209999999999994</v>
      </c>
      <c r="AJ24" s="126">
        <f t="shared" si="0"/>
        <v>81</v>
      </c>
      <c r="AL24" s="181">
        <f>AP_Q2!AJ24</f>
        <v>82</v>
      </c>
      <c r="AM24" s="182">
        <f t="shared" si="10"/>
        <v>-1</v>
      </c>
      <c r="AN24" s="305"/>
      <c r="AO24" s="305"/>
      <c r="AP24" s="305"/>
      <c r="AQ24" s="312">
        <f t="shared" si="11"/>
        <v>0</v>
      </c>
      <c r="AR24" s="305"/>
      <c r="AS24" s="305"/>
      <c r="AT24" s="305"/>
      <c r="AU24" s="305"/>
      <c r="AV24" s="305"/>
      <c r="AW24" s="305"/>
      <c r="AX24" s="305"/>
      <c r="AY24" s="305"/>
      <c r="AZ24" s="305"/>
      <c r="BA24" s="305"/>
      <c r="BB24" s="305"/>
      <c r="BC24" s="305"/>
      <c r="BD24" s="305"/>
      <c r="BE24" s="305"/>
      <c r="BF24" s="305"/>
    </row>
    <row r="25" spans="1:58" ht="18" customHeight="1">
      <c r="A25" s="29">
        <v>14</v>
      </c>
      <c r="B25" s="62" t="str">
        <f>'INPUT DATA'!B25</f>
        <v>GERMO, FRANCIS DARYL CARRIAGA</v>
      </c>
      <c r="C25" s="80"/>
      <c r="D25" s="80"/>
      <c r="E25" s="81"/>
      <c r="F25" s="132">
        <v>12</v>
      </c>
      <c r="G25" s="82"/>
      <c r="H25" s="82"/>
      <c r="I25" s="82"/>
      <c r="J25" s="180"/>
      <c r="K25" s="82"/>
      <c r="L25" s="82"/>
      <c r="M25" s="82">
        <v>3</v>
      </c>
      <c r="N25" s="82">
        <v>5</v>
      </c>
      <c r="O25" s="82"/>
      <c r="P25" s="91">
        <f t="shared" si="1"/>
        <v>20</v>
      </c>
      <c r="Q25" s="104">
        <f t="shared" si="2"/>
        <v>14.29</v>
      </c>
      <c r="R25" s="105">
        <f t="shared" si="3"/>
        <v>4.29</v>
      </c>
      <c r="S25" s="107"/>
      <c r="T25" s="82">
        <v>38</v>
      </c>
      <c r="U25" s="82">
        <v>35</v>
      </c>
      <c r="V25" s="82">
        <v>20</v>
      </c>
      <c r="W25" s="82">
        <v>30</v>
      </c>
      <c r="X25" s="82"/>
      <c r="Y25" s="82"/>
      <c r="Z25" s="82">
        <v>25</v>
      </c>
      <c r="AA25" s="82">
        <v>60</v>
      </c>
      <c r="AB25" s="82">
        <v>30</v>
      </c>
      <c r="AC25" s="91">
        <f t="shared" si="4"/>
        <v>238</v>
      </c>
      <c r="AD25" s="104">
        <f t="shared" si="5"/>
        <v>103.48</v>
      </c>
      <c r="AE25" s="105">
        <f t="shared" si="6"/>
        <v>51.74</v>
      </c>
      <c r="AF25" s="147">
        <v>26</v>
      </c>
      <c r="AG25" s="104">
        <f t="shared" si="7"/>
        <v>65</v>
      </c>
      <c r="AH25" s="105">
        <f t="shared" si="8"/>
        <v>13</v>
      </c>
      <c r="AI25" s="125">
        <f t="shared" si="9"/>
        <v>69.03</v>
      </c>
      <c r="AJ25" s="126">
        <f t="shared" si="0"/>
        <v>80</v>
      </c>
      <c r="AL25" s="181">
        <f>AP_Q2!AJ25</f>
        <v>84</v>
      </c>
      <c r="AM25" s="182">
        <f t="shared" si="10"/>
        <v>-4</v>
      </c>
      <c r="AN25" s="305"/>
      <c r="AO25" s="305"/>
      <c r="AP25" s="305">
        <v>15</v>
      </c>
      <c r="AQ25" s="312">
        <f t="shared" si="11"/>
        <v>3</v>
      </c>
      <c r="AR25" s="305"/>
      <c r="AS25" s="305"/>
      <c r="AT25" s="305"/>
      <c r="AU25" s="305"/>
      <c r="AV25" s="305"/>
      <c r="AW25" s="305"/>
      <c r="AX25" s="305"/>
      <c r="AY25" s="305"/>
      <c r="AZ25" s="305"/>
      <c r="BA25" s="305"/>
      <c r="BB25" s="305"/>
      <c r="BC25" s="305"/>
      <c r="BD25" s="305"/>
      <c r="BE25" s="305"/>
      <c r="BF25" s="305"/>
    </row>
    <row r="26" spans="1:58" ht="18" customHeight="1">
      <c r="A26" s="29">
        <v>15</v>
      </c>
      <c r="B26" s="62" t="str">
        <f>'INPUT DATA'!B26</f>
        <v>GUTIERREZ, DIRK KERBY DUMALAG</v>
      </c>
      <c r="C26" s="80"/>
      <c r="D26" s="80"/>
      <c r="E26" s="81"/>
      <c r="F26" s="132">
        <v>7</v>
      </c>
      <c r="G26" s="82">
        <v>6</v>
      </c>
      <c r="H26" s="82">
        <v>10</v>
      </c>
      <c r="I26" s="82">
        <v>3</v>
      </c>
      <c r="J26" s="82">
        <v>17</v>
      </c>
      <c r="K26" s="82"/>
      <c r="L26" s="82"/>
      <c r="M26" s="82">
        <v>0</v>
      </c>
      <c r="N26" s="82">
        <v>5</v>
      </c>
      <c r="O26" s="82"/>
      <c r="P26" s="91">
        <f t="shared" si="1"/>
        <v>48</v>
      </c>
      <c r="Q26" s="104">
        <f t="shared" si="2"/>
        <v>34.29</v>
      </c>
      <c r="R26" s="105">
        <f t="shared" si="3"/>
        <v>10.29</v>
      </c>
      <c r="S26" s="107">
        <v>30</v>
      </c>
      <c r="T26" s="82">
        <v>38</v>
      </c>
      <c r="U26" s="82">
        <v>40</v>
      </c>
      <c r="V26" s="82">
        <v>15</v>
      </c>
      <c r="W26" s="82">
        <v>30</v>
      </c>
      <c r="X26" s="82"/>
      <c r="Y26" s="82"/>
      <c r="Z26" s="82">
        <v>8</v>
      </c>
      <c r="AA26" s="82">
        <v>60</v>
      </c>
      <c r="AB26" s="82">
        <v>55</v>
      </c>
      <c r="AC26" s="91">
        <f t="shared" si="4"/>
        <v>276</v>
      </c>
      <c r="AD26" s="104">
        <f t="shared" si="5"/>
        <v>120</v>
      </c>
      <c r="AE26" s="105">
        <f t="shared" si="6"/>
        <v>60</v>
      </c>
      <c r="AF26" s="147">
        <v>22</v>
      </c>
      <c r="AG26" s="104">
        <f t="shared" si="7"/>
        <v>55</v>
      </c>
      <c r="AH26" s="105">
        <f t="shared" si="8"/>
        <v>11</v>
      </c>
      <c r="AI26" s="125">
        <f t="shared" si="9"/>
        <v>81.290000000000006</v>
      </c>
      <c r="AJ26" s="126">
        <f t="shared" si="0"/>
        <v>88</v>
      </c>
      <c r="AL26" s="181">
        <f>AP_Q2!AJ26</f>
        <v>87</v>
      </c>
      <c r="AM26" s="182">
        <f t="shared" si="10"/>
        <v>1</v>
      </c>
      <c r="AN26" s="307"/>
      <c r="AO26" s="308"/>
      <c r="AP26" s="308"/>
      <c r="AQ26" s="312">
        <f t="shared" si="11"/>
        <v>0</v>
      </c>
      <c r="AR26" s="308"/>
      <c r="AS26" s="308"/>
      <c r="AT26" s="308"/>
      <c r="AU26" s="308"/>
      <c r="AV26" s="308"/>
      <c r="AW26" s="308"/>
      <c r="AX26" s="308"/>
      <c r="AY26" s="308"/>
      <c r="AZ26" s="308"/>
      <c r="BA26" s="308"/>
      <c r="BB26" s="308"/>
      <c r="BC26" s="308"/>
      <c r="BD26" s="308"/>
    </row>
    <row r="27" spans="1:58" ht="18" customHeight="1">
      <c r="A27" s="29">
        <v>16</v>
      </c>
      <c r="B27" s="27" t="str">
        <f>'INPUT DATA'!B27</f>
        <v>LAGERDER, JAMES PILO</v>
      </c>
      <c r="C27" s="80"/>
      <c r="D27" s="80"/>
      <c r="E27" s="81"/>
      <c r="F27" s="132">
        <v>13</v>
      </c>
      <c r="G27" s="82">
        <v>7</v>
      </c>
      <c r="H27" s="82">
        <v>1</v>
      </c>
      <c r="I27" s="82">
        <v>2</v>
      </c>
      <c r="J27" s="82">
        <v>19</v>
      </c>
      <c r="K27" s="82"/>
      <c r="L27" s="82"/>
      <c r="M27" s="82">
        <v>4</v>
      </c>
      <c r="N27" s="82">
        <v>5</v>
      </c>
      <c r="O27" s="82"/>
      <c r="P27" s="91">
        <f t="shared" si="1"/>
        <v>51</v>
      </c>
      <c r="Q27" s="104">
        <f t="shared" si="2"/>
        <v>36.43</v>
      </c>
      <c r="R27" s="105">
        <f t="shared" si="3"/>
        <v>10.93</v>
      </c>
      <c r="S27" s="107">
        <v>30</v>
      </c>
      <c r="T27" s="82">
        <v>45</v>
      </c>
      <c r="U27" s="82">
        <v>30</v>
      </c>
      <c r="V27" s="82">
        <v>10</v>
      </c>
      <c r="W27" s="82">
        <v>35</v>
      </c>
      <c r="X27" s="82"/>
      <c r="Y27" s="82"/>
      <c r="Z27" s="82"/>
      <c r="AA27" s="82">
        <v>60</v>
      </c>
      <c r="AB27" s="82">
        <v>40</v>
      </c>
      <c r="AC27" s="91">
        <f t="shared" si="4"/>
        <v>250</v>
      </c>
      <c r="AD27" s="104">
        <f t="shared" si="5"/>
        <v>108.7</v>
      </c>
      <c r="AE27" s="105">
        <f t="shared" si="6"/>
        <v>54.35</v>
      </c>
      <c r="AF27" s="147">
        <v>32</v>
      </c>
      <c r="AG27" s="104">
        <f t="shared" si="7"/>
        <v>80</v>
      </c>
      <c r="AH27" s="105">
        <f t="shared" si="8"/>
        <v>16</v>
      </c>
      <c r="AI27" s="125">
        <f t="shared" si="9"/>
        <v>81.28</v>
      </c>
      <c r="AJ27" s="126">
        <f t="shared" si="0"/>
        <v>88</v>
      </c>
      <c r="AL27" s="181">
        <f>AP_Q2!AJ27</f>
        <v>86</v>
      </c>
      <c r="AM27" s="182">
        <f t="shared" si="10"/>
        <v>2</v>
      </c>
      <c r="AN27" s="307"/>
      <c r="AO27" s="308"/>
      <c r="AP27" s="308">
        <v>20</v>
      </c>
      <c r="AQ27" s="312">
        <f t="shared" si="11"/>
        <v>4</v>
      </c>
      <c r="AR27" s="308"/>
      <c r="AS27" s="308"/>
      <c r="AT27" s="308"/>
      <c r="AU27" s="308"/>
      <c r="AV27" s="308"/>
      <c r="AW27" s="308"/>
      <c r="AX27" s="308"/>
      <c r="AY27" s="308"/>
      <c r="AZ27" s="308"/>
      <c r="BA27" s="308"/>
      <c r="BB27" s="308"/>
      <c r="BC27" s="308"/>
      <c r="BD27" s="308"/>
    </row>
    <row r="28" spans="1:58" ht="18" customHeight="1">
      <c r="A28" s="29">
        <v>17</v>
      </c>
      <c r="B28" s="27" t="str">
        <f>'INPUT DATA'!B28</f>
        <v>ORIT, NIÑO JONNEL MONTERO</v>
      </c>
      <c r="C28" s="80"/>
      <c r="D28" s="80"/>
      <c r="E28" s="81"/>
      <c r="F28" s="132">
        <v>16</v>
      </c>
      <c r="G28" s="82">
        <v>12</v>
      </c>
      <c r="H28" s="82">
        <v>14</v>
      </c>
      <c r="I28" s="82">
        <v>5</v>
      </c>
      <c r="J28" s="82">
        <v>19</v>
      </c>
      <c r="K28" s="82"/>
      <c r="L28" s="82"/>
      <c r="M28" s="82">
        <v>0</v>
      </c>
      <c r="N28" s="82"/>
      <c r="O28" s="82"/>
      <c r="P28" s="91">
        <f t="shared" si="1"/>
        <v>66</v>
      </c>
      <c r="Q28" s="104">
        <f t="shared" si="2"/>
        <v>47.14</v>
      </c>
      <c r="R28" s="105">
        <f t="shared" si="3"/>
        <v>14.14</v>
      </c>
      <c r="S28" s="107">
        <v>30</v>
      </c>
      <c r="T28" s="82">
        <v>45</v>
      </c>
      <c r="U28" s="82">
        <v>25</v>
      </c>
      <c r="V28" s="82"/>
      <c r="W28" s="82">
        <v>35</v>
      </c>
      <c r="X28" s="82"/>
      <c r="Y28" s="82"/>
      <c r="Z28" s="82"/>
      <c r="AA28" s="82">
        <v>60</v>
      </c>
      <c r="AB28" s="82">
        <v>45</v>
      </c>
      <c r="AC28" s="91">
        <f t="shared" si="4"/>
        <v>240</v>
      </c>
      <c r="AD28" s="104">
        <f t="shared" si="5"/>
        <v>104.35</v>
      </c>
      <c r="AE28" s="105">
        <f t="shared" si="6"/>
        <v>52.18</v>
      </c>
      <c r="AF28" s="147">
        <v>18</v>
      </c>
      <c r="AG28" s="104">
        <f t="shared" si="7"/>
        <v>45</v>
      </c>
      <c r="AH28" s="105">
        <f t="shared" si="8"/>
        <v>9</v>
      </c>
      <c r="AI28" s="125">
        <f t="shared" si="9"/>
        <v>75.319999999999993</v>
      </c>
      <c r="AJ28" s="126">
        <f t="shared" si="0"/>
        <v>84</v>
      </c>
      <c r="AL28" s="181">
        <f>AP_Q2!AJ28</f>
        <v>85</v>
      </c>
      <c r="AM28" s="182">
        <f t="shared" si="10"/>
        <v>-1</v>
      </c>
      <c r="AN28" s="307"/>
      <c r="AO28" s="308"/>
      <c r="AP28" s="308"/>
      <c r="AQ28" s="312">
        <f t="shared" si="11"/>
        <v>0</v>
      </c>
      <c r="AR28" s="308"/>
      <c r="AS28" s="308"/>
      <c r="AT28" s="308"/>
      <c r="AU28" s="308"/>
      <c r="AV28" s="308"/>
      <c r="AW28" s="308"/>
      <c r="AX28" s="308"/>
      <c r="AY28" s="308"/>
      <c r="AZ28" s="308"/>
      <c r="BA28" s="308"/>
      <c r="BB28" s="308"/>
      <c r="BC28" s="308"/>
      <c r="BD28" s="308"/>
    </row>
    <row r="29" spans="1:58" ht="18" customHeight="1">
      <c r="A29" s="29">
        <v>18</v>
      </c>
      <c r="B29" s="62" t="str">
        <f>'INPUT DATA'!B29</f>
        <v>ROSAL, JOHN ROLD GOZON</v>
      </c>
      <c r="C29" s="80"/>
      <c r="D29" s="80"/>
      <c r="E29" s="81"/>
      <c r="F29" s="132">
        <v>10</v>
      </c>
      <c r="G29" s="82">
        <v>13</v>
      </c>
      <c r="H29" s="82"/>
      <c r="I29" s="82">
        <v>5</v>
      </c>
      <c r="J29" s="82">
        <v>21</v>
      </c>
      <c r="K29" s="82"/>
      <c r="L29" s="82"/>
      <c r="M29" s="82">
        <v>4</v>
      </c>
      <c r="N29" s="82">
        <v>5</v>
      </c>
      <c r="O29" s="82"/>
      <c r="P29" s="91">
        <f t="shared" si="1"/>
        <v>58</v>
      </c>
      <c r="Q29" s="104">
        <f t="shared" si="2"/>
        <v>41.43</v>
      </c>
      <c r="R29" s="105">
        <f t="shared" si="3"/>
        <v>12.43</v>
      </c>
      <c r="S29" s="107"/>
      <c r="T29" s="82">
        <v>40</v>
      </c>
      <c r="U29" s="82">
        <v>40</v>
      </c>
      <c r="V29" s="82">
        <v>15</v>
      </c>
      <c r="W29" s="82">
        <v>35</v>
      </c>
      <c r="X29" s="82"/>
      <c r="Y29" s="82"/>
      <c r="Z29" s="82"/>
      <c r="AA29" s="82">
        <v>60</v>
      </c>
      <c r="AB29" s="82">
        <v>30</v>
      </c>
      <c r="AC29" s="91">
        <f t="shared" si="4"/>
        <v>220</v>
      </c>
      <c r="AD29" s="104">
        <f t="shared" si="5"/>
        <v>95.65</v>
      </c>
      <c r="AE29" s="105">
        <f t="shared" si="6"/>
        <v>47.83</v>
      </c>
      <c r="AF29" s="147">
        <v>37</v>
      </c>
      <c r="AG29" s="104">
        <f t="shared" si="7"/>
        <v>92.5</v>
      </c>
      <c r="AH29" s="105">
        <f t="shared" si="8"/>
        <v>18.5</v>
      </c>
      <c r="AI29" s="125">
        <f t="shared" si="9"/>
        <v>78.760000000000005</v>
      </c>
      <c r="AJ29" s="126">
        <f t="shared" si="0"/>
        <v>86</v>
      </c>
      <c r="AL29" s="181">
        <f>AP_Q2!AJ29</f>
        <v>84</v>
      </c>
      <c r="AM29" s="182">
        <f t="shared" si="10"/>
        <v>2</v>
      </c>
      <c r="AN29" s="307"/>
      <c r="AO29" s="308"/>
      <c r="AP29" s="308">
        <v>20</v>
      </c>
      <c r="AQ29" s="312">
        <f t="shared" si="11"/>
        <v>4</v>
      </c>
      <c r="AR29" s="308"/>
      <c r="AS29" s="308"/>
      <c r="AT29" s="308"/>
      <c r="AU29" s="308"/>
      <c r="AV29" s="308"/>
      <c r="AW29" s="308"/>
      <c r="AX29" s="308"/>
      <c r="AY29" s="308"/>
      <c r="AZ29" s="308"/>
      <c r="BA29" s="308"/>
      <c r="BB29" s="308"/>
      <c r="BC29" s="308"/>
      <c r="BD29" s="308"/>
    </row>
    <row r="30" spans="1:58" ht="18" customHeight="1">
      <c r="A30" s="29">
        <v>19</v>
      </c>
      <c r="B30" s="62">
        <f>'INPUT DATA'!B30</f>
        <v>0</v>
      </c>
      <c r="C30" s="80"/>
      <c r="D30" s="80"/>
      <c r="E30" s="81"/>
      <c r="F30" s="132">
        <v>13</v>
      </c>
      <c r="G30" s="82"/>
      <c r="H30" s="82">
        <v>2</v>
      </c>
      <c r="I30" s="82">
        <v>10</v>
      </c>
      <c r="J30" s="82">
        <v>26</v>
      </c>
      <c r="K30" s="82"/>
      <c r="L30" s="82"/>
      <c r="M30" s="82">
        <v>4</v>
      </c>
      <c r="N30" s="82"/>
      <c r="O30" s="82"/>
      <c r="P30" s="91">
        <f t="shared" si="1"/>
        <v>55</v>
      </c>
      <c r="Q30" s="104">
        <f t="shared" si="2"/>
        <v>39.29</v>
      </c>
      <c r="R30" s="105">
        <f t="shared" si="3"/>
        <v>11.79</v>
      </c>
      <c r="S30" s="107"/>
      <c r="T30" s="82">
        <v>38</v>
      </c>
      <c r="U30" s="82">
        <v>40</v>
      </c>
      <c r="V30" s="82">
        <v>10</v>
      </c>
      <c r="W30" s="82">
        <v>35</v>
      </c>
      <c r="X30" s="82"/>
      <c r="Y30" s="82"/>
      <c r="Z30" s="82"/>
      <c r="AA30" s="82">
        <v>60</v>
      </c>
      <c r="AB30" s="82">
        <v>30</v>
      </c>
      <c r="AC30" s="91">
        <f t="shared" si="4"/>
        <v>213</v>
      </c>
      <c r="AD30" s="104">
        <f t="shared" si="5"/>
        <v>92.61</v>
      </c>
      <c r="AE30" s="105">
        <f t="shared" si="6"/>
        <v>46.31</v>
      </c>
      <c r="AF30" s="147">
        <v>35</v>
      </c>
      <c r="AG30" s="104">
        <f t="shared" si="7"/>
        <v>87.5</v>
      </c>
      <c r="AH30" s="105">
        <f t="shared" si="8"/>
        <v>17.5</v>
      </c>
      <c r="AI30" s="125">
        <f t="shared" si="9"/>
        <v>75.599999999999994</v>
      </c>
      <c r="AJ30" s="126">
        <f t="shared" si="0"/>
        <v>84</v>
      </c>
      <c r="AL30" s="181">
        <f>AP_Q2!AJ30</f>
        <v>85</v>
      </c>
      <c r="AM30" s="182">
        <f t="shared" si="10"/>
        <v>-1</v>
      </c>
      <c r="AN30" s="307"/>
      <c r="AO30" s="308"/>
      <c r="AP30" s="308">
        <v>20</v>
      </c>
      <c r="AQ30" s="312">
        <f t="shared" si="11"/>
        <v>4</v>
      </c>
      <c r="AR30" s="308"/>
      <c r="AS30" s="308"/>
      <c r="AT30" s="308"/>
      <c r="AU30" s="308"/>
      <c r="AV30" s="308"/>
      <c r="AW30" s="308"/>
      <c r="AX30" s="308"/>
      <c r="AY30" s="308"/>
      <c r="AZ30" s="308"/>
      <c r="BA30" s="308"/>
      <c r="BB30" s="308"/>
      <c r="BC30" s="308"/>
      <c r="BD30" s="308"/>
    </row>
    <row r="31" spans="1:58" ht="18" hidden="1" customHeight="1">
      <c r="A31" s="29">
        <v>20</v>
      </c>
      <c r="B31" s="27">
        <f>'INPUT DATA'!B31</f>
        <v>0</v>
      </c>
      <c r="C31" s="80"/>
      <c r="D31" s="80"/>
      <c r="E31" s="81"/>
      <c r="F31" s="132"/>
      <c r="G31" s="82"/>
      <c r="H31" s="82"/>
      <c r="I31" s="82"/>
      <c r="J31" s="82"/>
      <c r="K31" s="82"/>
      <c r="L31" s="82"/>
      <c r="M31" s="82">
        <v>0</v>
      </c>
      <c r="N31" s="82"/>
      <c r="O31" s="82"/>
      <c r="P31" s="91">
        <f t="shared" si="1"/>
        <v>0</v>
      </c>
      <c r="Q31" s="104">
        <f t="shared" si="2"/>
        <v>0</v>
      </c>
      <c r="R31" s="105">
        <f t="shared" si="3"/>
        <v>0</v>
      </c>
      <c r="S31" s="107"/>
      <c r="T31" s="82"/>
      <c r="U31" s="82"/>
      <c r="V31" s="82"/>
      <c r="W31" s="82"/>
      <c r="X31" s="82"/>
      <c r="Y31" s="82"/>
      <c r="Z31" s="82"/>
      <c r="AA31" s="82"/>
      <c r="AB31" s="82"/>
      <c r="AC31" s="91" t="str">
        <f t="shared" si="4"/>
        <v/>
      </c>
      <c r="AD31" s="104" t="str">
        <f t="shared" si="5"/>
        <v/>
      </c>
      <c r="AE31" s="105" t="str">
        <f t="shared" si="6"/>
        <v/>
      </c>
      <c r="AF31" s="147"/>
      <c r="AG31" s="104" t="str">
        <f t="shared" si="7"/>
        <v/>
      </c>
      <c r="AH31" s="105" t="str">
        <f t="shared" si="8"/>
        <v/>
      </c>
      <c r="AI31" s="125" t="str">
        <f t="shared" si="9"/>
        <v/>
      </c>
      <c r="AJ31" s="126" t="str">
        <f t="shared" si="0"/>
        <v/>
      </c>
      <c r="AL31" s="181" t="str">
        <f>AP_Q2!AJ31</f>
        <v/>
      </c>
      <c r="AM31" s="182" t="e">
        <f t="shared" si="10"/>
        <v>#VALUE!</v>
      </c>
      <c r="AN31" s="307"/>
      <c r="AO31" s="308"/>
      <c r="AP31" s="308"/>
      <c r="AQ31" s="312">
        <f t="shared" si="11"/>
        <v>0</v>
      </c>
      <c r="AR31" s="308"/>
      <c r="AS31" s="308"/>
      <c r="AT31" s="308"/>
      <c r="AU31" s="308"/>
      <c r="AV31" s="308"/>
      <c r="AW31" s="308"/>
      <c r="AX31" s="308"/>
      <c r="AY31" s="308"/>
      <c r="AZ31" s="308"/>
      <c r="BA31" s="308"/>
      <c r="BB31" s="308"/>
      <c r="BC31" s="308"/>
      <c r="BD31" s="308"/>
    </row>
    <row r="32" spans="1:58" ht="18" hidden="1" customHeight="1">
      <c r="A32" s="29">
        <v>21</v>
      </c>
      <c r="B32" s="27">
        <f>'INPUT DATA'!B32</f>
        <v>0</v>
      </c>
      <c r="C32" s="80"/>
      <c r="D32" s="80"/>
      <c r="E32" s="81"/>
      <c r="F32" s="132"/>
      <c r="G32" s="82"/>
      <c r="H32" s="82"/>
      <c r="I32" s="82"/>
      <c r="J32" s="82"/>
      <c r="K32" s="82"/>
      <c r="L32" s="82"/>
      <c r="M32" s="82">
        <v>0</v>
      </c>
      <c r="N32" s="82"/>
      <c r="O32" s="82"/>
      <c r="P32" s="91">
        <f t="shared" si="1"/>
        <v>0</v>
      </c>
      <c r="Q32" s="104">
        <f t="shared" si="2"/>
        <v>0</v>
      </c>
      <c r="R32" s="105">
        <f t="shared" si="3"/>
        <v>0</v>
      </c>
      <c r="S32" s="107"/>
      <c r="T32" s="82"/>
      <c r="U32" s="82"/>
      <c r="V32" s="82"/>
      <c r="W32" s="82"/>
      <c r="X32" s="82"/>
      <c r="Y32" s="82"/>
      <c r="Z32" s="82"/>
      <c r="AA32" s="82"/>
      <c r="AB32" s="82"/>
      <c r="AC32" s="91" t="str">
        <f t="shared" si="4"/>
        <v/>
      </c>
      <c r="AD32" s="104" t="str">
        <f t="shared" si="5"/>
        <v/>
      </c>
      <c r="AE32" s="105" t="str">
        <f t="shared" si="6"/>
        <v/>
      </c>
      <c r="AF32" s="147"/>
      <c r="AG32" s="104" t="str">
        <f t="shared" si="7"/>
        <v/>
      </c>
      <c r="AH32" s="105" t="str">
        <f t="shared" si="8"/>
        <v/>
      </c>
      <c r="AI32" s="125" t="str">
        <f t="shared" si="9"/>
        <v/>
      </c>
      <c r="AJ32" s="126" t="str">
        <f t="shared" si="0"/>
        <v/>
      </c>
      <c r="AL32" s="181" t="str">
        <f>AP_Q2!AJ32</f>
        <v/>
      </c>
      <c r="AM32" s="182" t="e">
        <f t="shared" si="10"/>
        <v>#VALUE!</v>
      </c>
      <c r="AN32" s="307"/>
      <c r="AO32" s="308"/>
      <c r="AP32" s="308"/>
      <c r="AQ32" s="312">
        <f t="shared" si="11"/>
        <v>0</v>
      </c>
      <c r="AR32" s="308"/>
      <c r="AS32" s="308"/>
      <c r="AT32" s="308"/>
      <c r="AU32" s="308"/>
      <c r="AV32" s="308"/>
      <c r="AW32" s="308"/>
      <c r="AX32" s="308"/>
      <c r="AY32" s="308"/>
      <c r="AZ32" s="308"/>
      <c r="BA32" s="308"/>
      <c r="BB32" s="308"/>
      <c r="BC32" s="308"/>
      <c r="BD32" s="308"/>
    </row>
    <row r="33" spans="1:56" ht="18" hidden="1" customHeight="1">
      <c r="A33" s="29">
        <v>22</v>
      </c>
      <c r="B33" s="62">
        <f>'INPUT DATA'!B33</f>
        <v>0</v>
      </c>
      <c r="C33" s="80"/>
      <c r="D33" s="80"/>
      <c r="E33" s="81"/>
      <c r="F33" s="132"/>
      <c r="G33" s="82"/>
      <c r="H33" s="82"/>
      <c r="I33" s="82"/>
      <c r="J33" s="82"/>
      <c r="K33" s="82"/>
      <c r="L33" s="82"/>
      <c r="M33" s="82">
        <v>0</v>
      </c>
      <c r="N33" s="82"/>
      <c r="O33" s="82"/>
      <c r="P33" s="91">
        <f t="shared" si="1"/>
        <v>0</v>
      </c>
      <c r="Q33" s="104">
        <f t="shared" si="2"/>
        <v>0</v>
      </c>
      <c r="R33" s="105">
        <f t="shared" si="3"/>
        <v>0</v>
      </c>
      <c r="S33" s="107"/>
      <c r="T33" s="82"/>
      <c r="U33" s="82"/>
      <c r="V33" s="82"/>
      <c r="W33" s="82"/>
      <c r="X33" s="82"/>
      <c r="Y33" s="82"/>
      <c r="Z33" s="82"/>
      <c r="AA33" s="82"/>
      <c r="AB33" s="82"/>
      <c r="AC33" s="91" t="str">
        <f t="shared" si="4"/>
        <v/>
      </c>
      <c r="AD33" s="104" t="str">
        <f t="shared" si="5"/>
        <v/>
      </c>
      <c r="AE33" s="105" t="str">
        <f t="shared" si="6"/>
        <v/>
      </c>
      <c r="AF33" s="147"/>
      <c r="AG33" s="104" t="str">
        <f t="shared" si="7"/>
        <v/>
      </c>
      <c r="AH33" s="105" t="str">
        <f t="shared" si="8"/>
        <v/>
      </c>
      <c r="AI33" s="125" t="str">
        <f t="shared" si="9"/>
        <v/>
      </c>
      <c r="AJ33" s="126" t="str">
        <f t="shared" si="0"/>
        <v/>
      </c>
      <c r="AL33" s="181" t="str">
        <f>AP_Q2!AJ33</f>
        <v/>
      </c>
      <c r="AM33" s="182" t="e">
        <f t="shared" si="10"/>
        <v>#VALUE!</v>
      </c>
      <c r="AN33" s="307"/>
      <c r="AO33" s="19"/>
      <c r="AP33" s="19"/>
      <c r="AQ33" s="312">
        <f t="shared" si="11"/>
        <v>0</v>
      </c>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132"/>
      <c r="G34" s="82"/>
      <c r="H34" s="82"/>
      <c r="I34" s="82"/>
      <c r="J34" s="82"/>
      <c r="K34" s="82"/>
      <c r="L34" s="82"/>
      <c r="M34" s="82">
        <v>0</v>
      </c>
      <c r="N34" s="82"/>
      <c r="O34" s="82"/>
      <c r="P34" s="91">
        <f t="shared" si="1"/>
        <v>0</v>
      </c>
      <c r="Q34" s="104">
        <f t="shared" si="2"/>
        <v>0</v>
      </c>
      <c r="R34" s="105">
        <f t="shared" si="3"/>
        <v>0</v>
      </c>
      <c r="S34" s="107"/>
      <c r="T34" s="82"/>
      <c r="U34" s="82"/>
      <c r="V34" s="82"/>
      <c r="W34" s="82"/>
      <c r="X34" s="82"/>
      <c r="Y34" s="82"/>
      <c r="Z34" s="82"/>
      <c r="AA34" s="82"/>
      <c r="AB34" s="82"/>
      <c r="AC34" s="91" t="str">
        <f t="shared" si="4"/>
        <v/>
      </c>
      <c r="AD34" s="104" t="str">
        <f t="shared" si="5"/>
        <v/>
      </c>
      <c r="AE34" s="105" t="str">
        <f t="shared" si="6"/>
        <v/>
      </c>
      <c r="AF34" s="147"/>
      <c r="AG34" s="104" t="str">
        <f t="shared" si="7"/>
        <v/>
      </c>
      <c r="AH34" s="105" t="str">
        <f t="shared" si="8"/>
        <v/>
      </c>
      <c r="AI34" s="125" t="str">
        <f t="shared" si="9"/>
        <v/>
      </c>
      <c r="AJ34" s="126" t="str">
        <f t="shared" si="0"/>
        <v/>
      </c>
      <c r="AL34" s="181" t="str">
        <f>AP_Q2!AJ34</f>
        <v/>
      </c>
      <c r="AM34" s="182" t="e">
        <f t="shared" si="10"/>
        <v>#VALUE!</v>
      </c>
      <c r="AN34" s="307"/>
      <c r="AO34" s="19"/>
      <c r="AP34" s="19"/>
      <c r="AQ34" s="312">
        <f t="shared" si="11"/>
        <v>0</v>
      </c>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132"/>
      <c r="G35" s="82"/>
      <c r="H35" s="82"/>
      <c r="I35" s="82"/>
      <c r="J35" s="82"/>
      <c r="K35" s="82"/>
      <c r="L35" s="82"/>
      <c r="M35" s="82">
        <v>0</v>
      </c>
      <c r="N35" s="82"/>
      <c r="O35" s="82"/>
      <c r="P35" s="91">
        <f t="shared" si="1"/>
        <v>0</v>
      </c>
      <c r="Q35" s="104">
        <f t="shared" si="2"/>
        <v>0</v>
      </c>
      <c r="R35" s="105">
        <f t="shared" si="3"/>
        <v>0</v>
      </c>
      <c r="S35" s="107"/>
      <c r="T35" s="82"/>
      <c r="U35" s="82"/>
      <c r="V35" s="82"/>
      <c r="W35" s="82"/>
      <c r="X35" s="82"/>
      <c r="Y35" s="82"/>
      <c r="Z35" s="82"/>
      <c r="AA35" s="82"/>
      <c r="AB35" s="82"/>
      <c r="AC35" s="91" t="str">
        <f t="shared" si="4"/>
        <v/>
      </c>
      <c r="AD35" s="104" t="str">
        <f t="shared" si="5"/>
        <v/>
      </c>
      <c r="AE35" s="105" t="str">
        <f t="shared" si="6"/>
        <v/>
      </c>
      <c r="AF35" s="147"/>
      <c r="AG35" s="104" t="str">
        <f t="shared" si="7"/>
        <v/>
      </c>
      <c r="AH35" s="105" t="str">
        <f t="shared" si="8"/>
        <v/>
      </c>
      <c r="AI35" s="125" t="str">
        <f t="shared" si="9"/>
        <v/>
      </c>
      <c r="AJ35" s="126" t="str">
        <f t="shared" si="0"/>
        <v/>
      </c>
      <c r="AL35" s="181" t="str">
        <f>AP_Q2!AJ35</f>
        <v/>
      </c>
      <c r="AM35" s="182" t="e">
        <f t="shared" si="10"/>
        <v>#VALUE!</v>
      </c>
      <c r="AN35" s="307"/>
      <c r="AO35" s="19"/>
      <c r="AP35" s="19"/>
      <c r="AQ35" s="312">
        <f t="shared" si="11"/>
        <v>0</v>
      </c>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132"/>
      <c r="G36" s="82"/>
      <c r="H36" s="82"/>
      <c r="I36" s="82"/>
      <c r="J36" s="82"/>
      <c r="K36" s="82"/>
      <c r="L36" s="82"/>
      <c r="M36" s="82">
        <v>0</v>
      </c>
      <c r="N36" s="82"/>
      <c r="O36" s="82"/>
      <c r="P36" s="91">
        <f t="shared" si="1"/>
        <v>0</v>
      </c>
      <c r="Q36" s="104">
        <f t="shared" si="2"/>
        <v>0</v>
      </c>
      <c r="R36" s="105">
        <f t="shared" si="3"/>
        <v>0</v>
      </c>
      <c r="S36" s="107"/>
      <c r="T36" s="82"/>
      <c r="U36" s="82"/>
      <c r="V36" s="82"/>
      <c r="W36" s="82"/>
      <c r="X36" s="82"/>
      <c r="Y36" s="82"/>
      <c r="Z36" s="82"/>
      <c r="AA36" s="82"/>
      <c r="AB36" s="82"/>
      <c r="AC36" s="91" t="str">
        <f t="shared" si="4"/>
        <v/>
      </c>
      <c r="AD36" s="104" t="str">
        <f t="shared" si="5"/>
        <v/>
      </c>
      <c r="AE36" s="105" t="str">
        <f t="shared" si="6"/>
        <v/>
      </c>
      <c r="AF36" s="147"/>
      <c r="AG36" s="104" t="str">
        <f t="shared" si="7"/>
        <v/>
      </c>
      <c r="AH36" s="105" t="str">
        <f t="shared" si="8"/>
        <v/>
      </c>
      <c r="AI36" s="125" t="str">
        <f t="shared" si="9"/>
        <v/>
      </c>
      <c r="AJ36" s="126" t="str">
        <f t="shared" si="0"/>
        <v/>
      </c>
      <c r="AL36" s="181" t="str">
        <f>AP_Q2!AJ36</f>
        <v/>
      </c>
      <c r="AM36" s="182" t="e">
        <f t="shared" si="10"/>
        <v>#VALUE!</v>
      </c>
      <c r="AN36" s="307"/>
      <c r="AO36" s="19"/>
      <c r="AP36" s="19"/>
      <c r="AQ36" s="312">
        <f t="shared" si="11"/>
        <v>0</v>
      </c>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132"/>
      <c r="G37" s="82"/>
      <c r="H37" s="82"/>
      <c r="I37" s="82"/>
      <c r="J37" s="82"/>
      <c r="K37" s="82"/>
      <c r="L37" s="82"/>
      <c r="M37" s="82">
        <v>0</v>
      </c>
      <c r="N37" s="82"/>
      <c r="O37" s="82"/>
      <c r="P37" s="91">
        <f t="shared" si="1"/>
        <v>0</v>
      </c>
      <c r="Q37" s="104">
        <f t="shared" si="2"/>
        <v>0</v>
      </c>
      <c r="R37" s="105">
        <f t="shared" si="3"/>
        <v>0</v>
      </c>
      <c r="S37" s="107"/>
      <c r="T37" s="82"/>
      <c r="U37" s="82"/>
      <c r="V37" s="82"/>
      <c r="W37" s="82"/>
      <c r="X37" s="82"/>
      <c r="Y37" s="82"/>
      <c r="Z37" s="82"/>
      <c r="AA37" s="82"/>
      <c r="AB37" s="82"/>
      <c r="AC37" s="91" t="str">
        <f t="shared" si="4"/>
        <v/>
      </c>
      <c r="AD37" s="104" t="str">
        <f t="shared" si="5"/>
        <v/>
      </c>
      <c r="AE37" s="105" t="str">
        <f t="shared" si="6"/>
        <v/>
      </c>
      <c r="AF37" s="147"/>
      <c r="AG37" s="104" t="str">
        <f t="shared" si="7"/>
        <v/>
      </c>
      <c r="AH37" s="105" t="str">
        <f t="shared" si="8"/>
        <v/>
      </c>
      <c r="AI37" s="125" t="str">
        <f t="shared" si="9"/>
        <v/>
      </c>
      <c r="AJ37" s="126" t="str">
        <f t="shared" si="0"/>
        <v/>
      </c>
      <c r="AL37" s="115"/>
      <c r="AN37" s="52"/>
      <c r="AO37" s="19"/>
      <c r="AP37" s="19"/>
      <c r="AQ37" s="312">
        <f t="shared" si="11"/>
        <v>0</v>
      </c>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132"/>
      <c r="G38" s="82"/>
      <c r="H38" s="82"/>
      <c r="I38" s="82"/>
      <c r="J38" s="82"/>
      <c r="K38" s="82"/>
      <c r="L38" s="82"/>
      <c r="M38" s="82">
        <v>0</v>
      </c>
      <c r="N38" s="82"/>
      <c r="O38" s="82"/>
      <c r="P38" s="91">
        <f t="shared" si="1"/>
        <v>0</v>
      </c>
      <c r="Q38" s="104">
        <f t="shared" si="2"/>
        <v>0</v>
      </c>
      <c r="R38" s="105">
        <f t="shared" si="3"/>
        <v>0</v>
      </c>
      <c r="S38" s="107"/>
      <c r="T38" s="82"/>
      <c r="U38" s="82"/>
      <c r="V38" s="82"/>
      <c r="W38" s="82"/>
      <c r="X38" s="82"/>
      <c r="Y38" s="82"/>
      <c r="Z38" s="82"/>
      <c r="AA38" s="82"/>
      <c r="AB38" s="82"/>
      <c r="AC38" s="91" t="str">
        <f t="shared" si="4"/>
        <v/>
      </c>
      <c r="AD38" s="104" t="str">
        <f t="shared" si="5"/>
        <v/>
      </c>
      <c r="AE38" s="105" t="str">
        <f t="shared" si="6"/>
        <v/>
      </c>
      <c r="AF38" s="147"/>
      <c r="AG38" s="104" t="str">
        <f t="shared" si="7"/>
        <v/>
      </c>
      <c r="AH38" s="105" t="str">
        <f t="shared" si="8"/>
        <v/>
      </c>
      <c r="AI38" s="125" t="str">
        <f t="shared" si="9"/>
        <v/>
      </c>
      <c r="AJ38" s="126" t="str">
        <f t="shared" si="0"/>
        <v/>
      </c>
      <c r="AL38" s="115"/>
      <c r="AN38" s="52"/>
      <c r="AO38" s="19"/>
      <c r="AP38" s="19"/>
      <c r="AQ38" s="312">
        <f t="shared" si="11"/>
        <v>0</v>
      </c>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132"/>
      <c r="G39" s="82"/>
      <c r="H39" s="82"/>
      <c r="I39" s="82"/>
      <c r="J39" s="82"/>
      <c r="K39" s="82"/>
      <c r="L39" s="82"/>
      <c r="M39" s="82">
        <v>0</v>
      </c>
      <c r="N39" s="82"/>
      <c r="O39" s="82"/>
      <c r="P39" s="91">
        <f t="shared" si="1"/>
        <v>0</v>
      </c>
      <c r="Q39" s="104">
        <f t="shared" si="2"/>
        <v>0</v>
      </c>
      <c r="R39" s="105">
        <f t="shared" si="3"/>
        <v>0</v>
      </c>
      <c r="S39" s="107"/>
      <c r="T39" s="82"/>
      <c r="U39" s="82"/>
      <c r="V39" s="82"/>
      <c r="W39" s="82"/>
      <c r="X39" s="82"/>
      <c r="Y39" s="82"/>
      <c r="Z39" s="82"/>
      <c r="AA39" s="82"/>
      <c r="AB39" s="82"/>
      <c r="AC39" s="91" t="str">
        <f t="shared" si="4"/>
        <v/>
      </c>
      <c r="AD39" s="104" t="str">
        <f t="shared" si="5"/>
        <v/>
      </c>
      <c r="AE39" s="105" t="str">
        <f t="shared" si="6"/>
        <v/>
      </c>
      <c r="AF39" s="147"/>
      <c r="AG39" s="104" t="str">
        <f t="shared" si="7"/>
        <v/>
      </c>
      <c r="AH39" s="105" t="str">
        <f t="shared" si="8"/>
        <v/>
      </c>
      <c r="AI39" s="125" t="str">
        <f t="shared" si="9"/>
        <v/>
      </c>
      <c r="AJ39" s="126" t="str">
        <f t="shared" si="0"/>
        <v/>
      </c>
      <c r="AL39" s="115"/>
      <c r="AN39" s="52"/>
      <c r="AO39" s="19"/>
      <c r="AP39" s="19"/>
      <c r="AQ39" s="312">
        <f t="shared" si="11"/>
        <v>0</v>
      </c>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132"/>
      <c r="G40" s="82"/>
      <c r="H40" s="82"/>
      <c r="I40" s="82"/>
      <c r="J40" s="82"/>
      <c r="K40" s="82"/>
      <c r="L40" s="82"/>
      <c r="M40" s="82">
        <v>0</v>
      </c>
      <c r="N40" s="82"/>
      <c r="O40" s="82"/>
      <c r="P40" s="91">
        <f t="shared" si="1"/>
        <v>0</v>
      </c>
      <c r="Q40" s="104">
        <f t="shared" si="2"/>
        <v>0</v>
      </c>
      <c r="R40" s="105">
        <f t="shared" si="3"/>
        <v>0</v>
      </c>
      <c r="S40" s="107"/>
      <c r="T40" s="82"/>
      <c r="U40" s="82"/>
      <c r="V40" s="82"/>
      <c r="W40" s="82"/>
      <c r="X40" s="82"/>
      <c r="Y40" s="82"/>
      <c r="Z40" s="82"/>
      <c r="AA40" s="82"/>
      <c r="AB40" s="82"/>
      <c r="AC40" s="91" t="str">
        <f t="shared" si="4"/>
        <v/>
      </c>
      <c r="AD40" s="104" t="str">
        <f t="shared" si="5"/>
        <v/>
      </c>
      <c r="AE40" s="105" t="str">
        <f t="shared" si="6"/>
        <v/>
      </c>
      <c r="AF40" s="115"/>
      <c r="AG40" s="104" t="str">
        <f t="shared" si="7"/>
        <v/>
      </c>
      <c r="AH40" s="105" t="str">
        <f t="shared" si="8"/>
        <v/>
      </c>
      <c r="AI40" s="125" t="str">
        <f t="shared" si="9"/>
        <v/>
      </c>
      <c r="AJ40" s="126" t="str">
        <f t="shared" si="0"/>
        <v/>
      </c>
      <c r="AL40" s="115"/>
      <c r="AN40" s="52"/>
      <c r="AO40" s="19"/>
      <c r="AP40" s="19"/>
      <c r="AQ40" s="312">
        <f t="shared" si="11"/>
        <v>0</v>
      </c>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132"/>
      <c r="G41" s="82"/>
      <c r="H41" s="82"/>
      <c r="I41" s="82"/>
      <c r="J41" s="82"/>
      <c r="K41" s="82"/>
      <c r="L41" s="82"/>
      <c r="M41" s="82">
        <v>0</v>
      </c>
      <c r="N41" s="82"/>
      <c r="O41" s="82"/>
      <c r="P41" s="91">
        <f t="shared" si="1"/>
        <v>0</v>
      </c>
      <c r="Q41" s="104">
        <f t="shared" si="2"/>
        <v>0</v>
      </c>
      <c r="R41" s="105">
        <f t="shared" si="3"/>
        <v>0</v>
      </c>
      <c r="S41" s="107"/>
      <c r="T41" s="82"/>
      <c r="U41" s="82"/>
      <c r="V41" s="82"/>
      <c r="W41" s="82"/>
      <c r="X41" s="82"/>
      <c r="Y41" s="82"/>
      <c r="Z41" s="82"/>
      <c r="AA41" s="82"/>
      <c r="AB41" s="82"/>
      <c r="AC41" s="91" t="str">
        <f t="shared" si="4"/>
        <v/>
      </c>
      <c r="AD41" s="104" t="str">
        <f t="shared" si="5"/>
        <v/>
      </c>
      <c r="AE41" s="105" t="str">
        <f t="shared" si="6"/>
        <v/>
      </c>
      <c r="AF41" s="115"/>
      <c r="AG41" s="104" t="str">
        <f t="shared" si="7"/>
        <v/>
      </c>
      <c r="AH41" s="105" t="str">
        <f t="shared" si="8"/>
        <v/>
      </c>
      <c r="AI41" s="125" t="str">
        <f t="shared" si="9"/>
        <v/>
      </c>
      <c r="AJ41" s="126" t="str">
        <f t="shared" si="0"/>
        <v/>
      </c>
      <c r="AL41" s="115"/>
      <c r="AN41" s="52"/>
      <c r="AO41" s="19"/>
      <c r="AP41" s="19"/>
      <c r="AQ41" s="312">
        <f t="shared" si="11"/>
        <v>0</v>
      </c>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132"/>
      <c r="G42" s="82"/>
      <c r="H42" s="82"/>
      <c r="I42" s="82"/>
      <c r="J42" s="82"/>
      <c r="K42" s="82"/>
      <c r="L42" s="82"/>
      <c r="M42" s="82">
        <v>0</v>
      </c>
      <c r="N42" s="82"/>
      <c r="O42" s="82"/>
      <c r="P42" s="91">
        <f t="shared" si="1"/>
        <v>0</v>
      </c>
      <c r="Q42" s="104">
        <f t="shared" si="2"/>
        <v>0</v>
      </c>
      <c r="R42" s="105">
        <f t="shared" si="3"/>
        <v>0</v>
      </c>
      <c r="S42" s="107"/>
      <c r="T42" s="82"/>
      <c r="U42" s="82"/>
      <c r="V42" s="82"/>
      <c r="W42" s="82"/>
      <c r="X42" s="82"/>
      <c r="Y42" s="82"/>
      <c r="Z42" s="82"/>
      <c r="AA42" s="82"/>
      <c r="AB42" s="82"/>
      <c r="AC42" s="91" t="str">
        <f t="shared" si="4"/>
        <v/>
      </c>
      <c r="AD42" s="104" t="str">
        <f t="shared" si="5"/>
        <v/>
      </c>
      <c r="AE42" s="105" t="str">
        <f t="shared" si="6"/>
        <v/>
      </c>
      <c r="AF42" s="115"/>
      <c r="AG42" s="104" t="str">
        <f t="shared" si="7"/>
        <v/>
      </c>
      <c r="AH42" s="105" t="str">
        <f t="shared" si="8"/>
        <v/>
      </c>
      <c r="AI42" s="125" t="str">
        <f t="shared" si="9"/>
        <v/>
      </c>
      <c r="AJ42" s="126" t="str">
        <f t="shared" si="0"/>
        <v/>
      </c>
      <c r="AL42" s="115"/>
      <c r="AN42" s="52"/>
      <c r="AO42" s="19"/>
      <c r="AP42" s="19"/>
      <c r="AQ42" s="312">
        <f t="shared" si="11"/>
        <v>0</v>
      </c>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132"/>
      <c r="G43" s="82"/>
      <c r="H43" s="82"/>
      <c r="I43" s="82"/>
      <c r="J43" s="82"/>
      <c r="K43" s="82"/>
      <c r="L43" s="82"/>
      <c r="M43" s="82">
        <v>0</v>
      </c>
      <c r="N43" s="82"/>
      <c r="O43" s="82"/>
      <c r="P43" s="91">
        <f t="shared" si="1"/>
        <v>0</v>
      </c>
      <c r="Q43" s="104">
        <f t="shared" si="2"/>
        <v>0</v>
      </c>
      <c r="R43" s="105">
        <f t="shared" si="3"/>
        <v>0</v>
      </c>
      <c r="S43" s="107"/>
      <c r="T43" s="82"/>
      <c r="U43" s="82"/>
      <c r="V43" s="82"/>
      <c r="W43" s="82"/>
      <c r="X43" s="82"/>
      <c r="Y43" s="82"/>
      <c r="Z43" s="82"/>
      <c r="AA43" s="82"/>
      <c r="AB43" s="82"/>
      <c r="AC43" s="91" t="str">
        <f t="shared" si="4"/>
        <v/>
      </c>
      <c r="AD43" s="104" t="str">
        <f t="shared" si="5"/>
        <v/>
      </c>
      <c r="AE43" s="105" t="str">
        <f t="shared" si="6"/>
        <v/>
      </c>
      <c r="AF43" s="115"/>
      <c r="AG43" s="104" t="str">
        <f t="shared" si="7"/>
        <v/>
      </c>
      <c r="AH43" s="105" t="str">
        <f t="shared" si="8"/>
        <v/>
      </c>
      <c r="AI43" s="125" t="str">
        <f t="shared" si="9"/>
        <v/>
      </c>
      <c r="AJ43" s="126" t="str">
        <f t="shared" si="0"/>
        <v/>
      </c>
      <c r="AL43" s="115"/>
      <c r="AN43" s="52"/>
      <c r="AO43" s="19"/>
      <c r="AP43" s="19"/>
      <c r="AQ43" s="312">
        <f t="shared" si="11"/>
        <v>0</v>
      </c>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132"/>
      <c r="G44" s="82"/>
      <c r="H44" s="82"/>
      <c r="I44" s="82"/>
      <c r="J44" s="82"/>
      <c r="K44" s="82"/>
      <c r="L44" s="82"/>
      <c r="M44" s="82">
        <v>0</v>
      </c>
      <c r="N44" s="82"/>
      <c r="O44" s="82"/>
      <c r="P44" s="91">
        <f t="shared" si="1"/>
        <v>0</v>
      </c>
      <c r="Q44" s="104">
        <f t="shared" si="2"/>
        <v>0</v>
      </c>
      <c r="R44" s="105">
        <f t="shared" si="3"/>
        <v>0</v>
      </c>
      <c r="S44" s="107"/>
      <c r="T44" s="82"/>
      <c r="U44" s="82"/>
      <c r="V44" s="82"/>
      <c r="W44" s="82"/>
      <c r="X44" s="82"/>
      <c r="Y44" s="82"/>
      <c r="Z44" s="82"/>
      <c r="AA44" s="82"/>
      <c r="AB44" s="82"/>
      <c r="AC44" s="91" t="str">
        <f t="shared" si="4"/>
        <v/>
      </c>
      <c r="AD44" s="104" t="str">
        <f t="shared" si="5"/>
        <v/>
      </c>
      <c r="AE44" s="105" t="str">
        <f t="shared" si="6"/>
        <v/>
      </c>
      <c r="AF44" s="115"/>
      <c r="AG44" s="104" t="str">
        <f t="shared" si="7"/>
        <v/>
      </c>
      <c r="AH44" s="105" t="str">
        <f t="shared" si="8"/>
        <v/>
      </c>
      <c r="AI44" s="125" t="str">
        <f t="shared" si="9"/>
        <v/>
      </c>
      <c r="AJ44" s="126" t="str">
        <f t="shared" si="0"/>
        <v/>
      </c>
      <c r="AL44" s="115"/>
      <c r="AN44" s="52"/>
      <c r="AO44" s="19"/>
      <c r="AP44" s="19"/>
      <c r="AQ44" s="312">
        <f t="shared" si="11"/>
        <v>0</v>
      </c>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132"/>
      <c r="G45" s="82"/>
      <c r="H45" s="82"/>
      <c r="I45" s="82"/>
      <c r="J45" s="82"/>
      <c r="K45" s="82"/>
      <c r="L45" s="82"/>
      <c r="M45" s="82">
        <v>0</v>
      </c>
      <c r="N45" s="82"/>
      <c r="O45" s="82"/>
      <c r="P45" s="91">
        <f t="shared" si="1"/>
        <v>0</v>
      </c>
      <c r="Q45" s="104">
        <f t="shared" si="2"/>
        <v>0</v>
      </c>
      <c r="R45" s="105">
        <f t="shared" si="3"/>
        <v>0</v>
      </c>
      <c r="S45" s="107"/>
      <c r="T45" s="82"/>
      <c r="U45" s="82"/>
      <c r="V45" s="82"/>
      <c r="W45" s="82"/>
      <c r="X45" s="82"/>
      <c r="Y45" s="82"/>
      <c r="Z45" s="82"/>
      <c r="AA45" s="82"/>
      <c r="AB45" s="82"/>
      <c r="AC45" s="91" t="str">
        <f t="shared" si="4"/>
        <v/>
      </c>
      <c r="AD45" s="104" t="str">
        <f t="shared" si="5"/>
        <v/>
      </c>
      <c r="AE45" s="105" t="str">
        <f t="shared" si="6"/>
        <v/>
      </c>
      <c r="AF45" s="115"/>
      <c r="AG45" s="104" t="str">
        <f t="shared" si="7"/>
        <v/>
      </c>
      <c r="AH45" s="105" t="str">
        <f t="shared" si="8"/>
        <v/>
      </c>
      <c r="AI45" s="125" t="str">
        <f t="shared" si="9"/>
        <v/>
      </c>
      <c r="AJ45" s="126" t="str">
        <f t="shared" si="0"/>
        <v/>
      </c>
      <c r="AL45" s="115"/>
      <c r="AN45" s="52"/>
      <c r="AO45" s="19"/>
      <c r="AP45" s="19"/>
      <c r="AQ45" s="312">
        <f t="shared" si="11"/>
        <v>0</v>
      </c>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132"/>
      <c r="G46" s="82"/>
      <c r="H46" s="82"/>
      <c r="I46" s="82"/>
      <c r="J46" s="82"/>
      <c r="K46" s="82"/>
      <c r="L46" s="82"/>
      <c r="M46" s="82">
        <v>0</v>
      </c>
      <c r="N46" s="82"/>
      <c r="O46" s="82"/>
      <c r="P46" s="91">
        <f t="shared" si="1"/>
        <v>0</v>
      </c>
      <c r="Q46" s="104">
        <f t="shared" si="2"/>
        <v>0</v>
      </c>
      <c r="R46" s="105">
        <f t="shared" si="3"/>
        <v>0</v>
      </c>
      <c r="S46" s="107"/>
      <c r="T46" s="82"/>
      <c r="U46" s="82"/>
      <c r="V46" s="82"/>
      <c r="W46" s="82"/>
      <c r="X46" s="82"/>
      <c r="Y46" s="82"/>
      <c r="Z46" s="82"/>
      <c r="AA46" s="82"/>
      <c r="AB46" s="82"/>
      <c r="AC46" s="91" t="str">
        <f t="shared" si="4"/>
        <v/>
      </c>
      <c r="AD46" s="104" t="str">
        <f t="shared" si="5"/>
        <v/>
      </c>
      <c r="AE46" s="105" t="str">
        <f t="shared" si="6"/>
        <v/>
      </c>
      <c r="AF46" s="115"/>
      <c r="AG46" s="104" t="str">
        <f t="shared" si="7"/>
        <v/>
      </c>
      <c r="AH46" s="105" t="str">
        <f t="shared" si="8"/>
        <v/>
      </c>
      <c r="AI46" s="125" t="str">
        <f t="shared" si="9"/>
        <v/>
      </c>
      <c r="AJ46" s="126" t="str">
        <f t="shared" si="0"/>
        <v/>
      </c>
      <c r="AL46" s="115"/>
      <c r="AN46" s="52"/>
      <c r="AO46" s="19"/>
      <c r="AP46" s="19"/>
      <c r="AQ46" s="312">
        <f t="shared" si="11"/>
        <v>0</v>
      </c>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132"/>
      <c r="G47" s="82"/>
      <c r="H47" s="82"/>
      <c r="I47" s="82"/>
      <c r="J47" s="82"/>
      <c r="K47" s="82"/>
      <c r="L47" s="82"/>
      <c r="M47" s="82">
        <v>0</v>
      </c>
      <c r="N47" s="82"/>
      <c r="O47" s="82"/>
      <c r="P47" s="91">
        <f t="shared" si="1"/>
        <v>0</v>
      </c>
      <c r="Q47" s="104">
        <f t="shared" si="2"/>
        <v>0</v>
      </c>
      <c r="R47" s="105">
        <f t="shared" si="3"/>
        <v>0</v>
      </c>
      <c r="S47" s="107"/>
      <c r="T47" s="82"/>
      <c r="U47" s="82"/>
      <c r="V47" s="82"/>
      <c r="W47" s="82"/>
      <c r="X47" s="82"/>
      <c r="Y47" s="82"/>
      <c r="Z47" s="82"/>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115"/>
      <c r="AN47" s="52"/>
      <c r="AO47" s="19"/>
      <c r="AP47" s="19"/>
      <c r="AQ47" s="312">
        <f t="shared" si="11"/>
        <v>0</v>
      </c>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132"/>
      <c r="G48" s="82"/>
      <c r="H48" s="82"/>
      <c r="I48" s="82"/>
      <c r="J48" s="82"/>
      <c r="K48" s="82"/>
      <c r="L48" s="82"/>
      <c r="M48" s="82">
        <v>0</v>
      </c>
      <c r="N48" s="82"/>
      <c r="O48" s="82"/>
      <c r="P48" s="91">
        <f t="shared" si="1"/>
        <v>0</v>
      </c>
      <c r="Q48" s="104">
        <f t="shared" si="2"/>
        <v>0</v>
      </c>
      <c r="R48" s="105">
        <f t="shared" si="3"/>
        <v>0</v>
      </c>
      <c r="S48" s="107"/>
      <c r="T48" s="82"/>
      <c r="U48" s="82"/>
      <c r="V48" s="82"/>
      <c r="W48" s="82"/>
      <c r="X48" s="82"/>
      <c r="Y48" s="82"/>
      <c r="Z48" s="82"/>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115"/>
      <c r="AN48" s="52"/>
      <c r="AO48" s="19"/>
      <c r="AP48" s="19"/>
      <c r="AQ48" s="312">
        <f t="shared" si="11"/>
        <v>0</v>
      </c>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132"/>
      <c r="G49" s="82"/>
      <c r="H49" s="82"/>
      <c r="I49" s="82"/>
      <c r="J49" s="82"/>
      <c r="K49" s="82"/>
      <c r="L49" s="82"/>
      <c r="M49" s="82">
        <v>0</v>
      </c>
      <c r="N49" s="82"/>
      <c r="O49" s="82"/>
      <c r="P49" s="91">
        <f t="shared" si="1"/>
        <v>0</v>
      </c>
      <c r="Q49" s="104">
        <f t="shared" si="2"/>
        <v>0</v>
      </c>
      <c r="R49" s="105">
        <f t="shared" si="3"/>
        <v>0</v>
      </c>
      <c r="S49" s="107"/>
      <c r="T49" s="82"/>
      <c r="U49" s="82"/>
      <c r="V49" s="82"/>
      <c r="W49" s="82"/>
      <c r="X49" s="82"/>
      <c r="Y49" s="82"/>
      <c r="Z49" s="82"/>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115"/>
      <c r="AN49" s="52"/>
      <c r="AO49" s="19"/>
      <c r="AP49" s="19"/>
      <c r="AQ49" s="312">
        <f t="shared" si="11"/>
        <v>0</v>
      </c>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132"/>
      <c r="G50" s="82"/>
      <c r="H50" s="82"/>
      <c r="I50" s="82"/>
      <c r="J50" s="82"/>
      <c r="K50" s="82"/>
      <c r="L50" s="82"/>
      <c r="M50" s="82">
        <v>0</v>
      </c>
      <c r="N50" s="82"/>
      <c r="O50" s="82"/>
      <c r="P50" s="91">
        <f t="shared" si="1"/>
        <v>0</v>
      </c>
      <c r="Q50" s="104">
        <f t="shared" si="2"/>
        <v>0</v>
      </c>
      <c r="R50" s="105">
        <f t="shared" si="3"/>
        <v>0</v>
      </c>
      <c r="S50" s="107"/>
      <c r="T50" s="82"/>
      <c r="U50" s="82"/>
      <c r="V50" s="82"/>
      <c r="W50" s="82"/>
      <c r="X50" s="82"/>
      <c r="Y50" s="82"/>
      <c r="Z50" s="82"/>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115"/>
      <c r="AN50" s="52"/>
      <c r="AO50" s="19"/>
      <c r="AP50" s="19"/>
      <c r="AQ50" s="312">
        <f t="shared" si="11"/>
        <v>0</v>
      </c>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132"/>
      <c r="G51" s="82"/>
      <c r="H51" s="82"/>
      <c r="I51" s="82"/>
      <c r="J51" s="82"/>
      <c r="K51" s="82"/>
      <c r="L51" s="82"/>
      <c r="M51" s="82">
        <v>0</v>
      </c>
      <c r="N51" s="82"/>
      <c r="O51" s="82"/>
      <c r="P51" s="91">
        <f t="shared" si="1"/>
        <v>0</v>
      </c>
      <c r="Q51" s="104">
        <f t="shared" si="2"/>
        <v>0</v>
      </c>
      <c r="R51" s="105">
        <f t="shared" si="3"/>
        <v>0</v>
      </c>
      <c r="S51" s="107"/>
      <c r="T51" s="82"/>
      <c r="U51" s="82"/>
      <c r="V51" s="82"/>
      <c r="W51" s="82"/>
      <c r="X51" s="82"/>
      <c r="Y51" s="82"/>
      <c r="Z51" s="82"/>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115"/>
      <c r="AN51" s="52"/>
      <c r="AO51" s="19"/>
      <c r="AP51" s="19"/>
      <c r="AQ51" s="312">
        <f t="shared" si="11"/>
        <v>0</v>
      </c>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132"/>
      <c r="G52" s="82"/>
      <c r="H52" s="82"/>
      <c r="I52" s="82"/>
      <c r="J52" s="82"/>
      <c r="K52" s="82"/>
      <c r="L52" s="82"/>
      <c r="M52" s="82">
        <v>0</v>
      </c>
      <c r="N52" s="82"/>
      <c r="O52" s="82"/>
      <c r="P52" s="91">
        <f t="shared" si="1"/>
        <v>0</v>
      </c>
      <c r="Q52" s="104">
        <f t="shared" si="2"/>
        <v>0</v>
      </c>
      <c r="R52" s="105">
        <f t="shared" si="3"/>
        <v>0</v>
      </c>
      <c r="S52" s="107"/>
      <c r="T52" s="82"/>
      <c r="U52" s="82"/>
      <c r="V52" s="82"/>
      <c r="W52" s="82"/>
      <c r="X52" s="82"/>
      <c r="Y52" s="82"/>
      <c r="Z52" s="82"/>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115"/>
      <c r="AN52" s="52"/>
      <c r="AO52" s="19"/>
      <c r="AP52" s="19"/>
      <c r="AQ52" s="312">
        <f t="shared" si="11"/>
        <v>0</v>
      </c>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132"/>
      <c r="G53" s="82"/>
      <c r="H53" s="82"/>
      <c r="I53" s="82"/>
      <c r="J53" s="82"/>
      <c r="K53" s="82"/>
      <c r="L53" s="82"/>
      <c r="M53" s="82">
        <v>0</v>
      </c>
      <c r="N53" s="82"/>
      <c r="O53" s="82"/>
      <c r="P53" s="91">
        <f t="shared" si="1"/>
        <v>0</v>
      </c>
      <c r="Q53" s="104">
        <f t="shared" si="2"/>
        <v>0</v>
      </c>
      <c r="R53" s="105">
        <f t="shared" si="3"/>
        <v>0</v>
      </c>
      <c r="S53" s="107"/>
      <c r="T53" s="82"/>
      <c r="U53" s="82"/>
      <c r="V53" s="82"/>
      <c r="W53" s="82"/>
      <c r="X53" s="82"/>
      <c r="Y53" s="82"/>
      <c r="Z53" s="82"/>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115"/>
      <c r="AN53" s="52"/>
      <c r="AO53" s="19"/>
      <c r="AP53" s="19"/>
      <c r="AQ53" s="312">
        <f t="shared" si="11"/>
        <v>0</v>
      </c>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132"/>
      <c r="G54" s="82"/>
      <c r="H54" s="82"/>
      <c r="I54" s="82"/>
      <c r="J54" s="82"/>
      <c r="K54" s="82"/>
      <c r="L54" s="82"/>
      <c r="M54" s="82">
        <v>0</v>
      </c>
      <c r="N54" s="82"/>
      <c r="O54" s="82"/>
      <c r="P54" s="91">
        <f t="shared" si="1"/>
        <v>0</v>
      </c>
      <c r="Q54" s="104">
        <f t="shared" si="2"/>
        <v>0</v>
      </c>
      <c r="R54" s="105">
        <f t="shared" si="3"/>
        <v>0</v>
      </c>
      <c r="S54" s="107"/>
      <c r="T54" s="82"/>
      <c r="U54" s="82"/>
      <c r="V54" s="82"/>
      <c r="W54" s="82"/>
      <c r="X54" s="82"/>
      <c r="Y54" s="82"/>
      <c r="Z54" s="82"/>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115"/>
      <c r="AN54" s="52"/>
      <c r="AO54" s="19"/>
      <c r="AP54" s="19"/>
      <c r="AQ54" s="312">
        <f t="shared" si="11"/>
        <v>0</v>
      </c>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132"/>
      <c r="G55" s="82"/>
      <c r="H55" s="82"/>
      <c r="I55" s="82"/>
      <c r="J55" s="82"/>
      <c r="K55" s="82"/>
      <c r="L55" s="82"/>
      <c r="M55" s="82">
        <v>0</v>
      </c>
      <c r="N55" s="82"/>
      <c r="O55" s="82"/>
      <c r="P55" s="91">
        <f t="shared" si="1"/>
        <v>0</v>
      </c>
      <c r="Q55" s="104">
        <f t="shared" si="2"/>
        <v>0</v>
      </c>
      <c r="R55" s="105">
        <f t="shared" si="3"/>
        <v>0</v>
      </c>
      <c r="S55" s="107"/>
      <c r="T55" s="82"/>
      <c r="U55" s="82"/>
      <c r="V55" s="82"/>
      <c r="W55" s="82"/>
      <c r="X55" s="82"/>
      <c r="Y55" s="82"/>
      <c r="Z55" s="82"/>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115"/>
      <c r="AN55" s="52"/>
      <c r="AO55" s="19"/>
      <c r="AP55" s="19"/>
      <c r="AQ55" s="312">
        <f t="shared" si="11"/>
        <v>0</v>
      </c>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132"/>
      <c r="G56" s="82"/>
      <c r="H56" s="82"/>
      <c r="I56" s="82"/>
      <c r="J56" s="82"/>
      <c r="K56" s="82"/>
      <c r="L56" s="82"/>
      <c r="M56" s="82">
        <v>0</v>
      </c>
      <c r="N56" s="82"/>
      <c r="O56" s="82"/>
      <c r="P56" s="91">
        <f t="shared" si="1"/>
        <v>0</v>
      </c>
      <c r="Q56" s="104">
        <f t="shared" si="2"/>
        <v>0</v>
      </c>
      <c r="R56" s="105">
        <f t="shared" si="3"/>
        <v>0</v>
      </c>
      <c r="S56" s="107"/>
      <c r="T56" s="82"/>
      <c r="U56" s="82"/>
      <c r="V56" s="82"/>
      <c r="W56" s="82"/>
      <c r="X56" s="82"/>
      <c r="Y56" s="82"/>
      <c r="Z56" s="82"/>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115"/>
      <c r="AN56" s="52"/>
      <c r="AO56" s="19"/>
      <c r="AP56" s="19"/>
      <c r="AQ56" s="312">
        <f t="shared" si="11"/>
        <v>0</v>
      </c>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132"/>
      <c r="G57" s="82"/>
      <c r="H57" s="82"/>
      <c r="I57" s="82"/>
      <c r="J57" s="82"/>
      <c r="K57" s="82"/>
      <c r="L57" s="82"/>
      <c r="M57" s="82">
        <v>0</v>
      </c>
      <c r="N57" s="82"/>
      <c r="O57" s="82"/>
      <c r="P57" s="91">
        <f t="shared" si="1"/>
        <v>0</v>
      </c>
      <c r="Q57" s="104">
        <f t="shared" si="2"/>
        <v>0</v>
      </c>
      <c r="R57" s="105">
        <f t="shared" si="3"/>
        <v>0</v>
      </c>
      <c r="S57" s="107"/>
      <c r="T57" s="82"/>
      <c r="U57" s="82"/>
      <c r="V57" s="82"/>
      <c r="W57" s="82"/>
      <c r="X57" s="82"/>
      <c r="Y57" s="82"/>
      <c r="Z57" s="82"/>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115"/>
      <c r="AN57" s="52"/>
      <c r="AO57" s="19"/>
      <c r="AP57" s="19"/>
      <c r="AQ57" s="312">
        <f t="shared" si="11"/>
        <v>0</v>
      </c>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132"/>
      <c r="G58" s="82"/>
      <c r="H58" s="82"/>
      <c r="I58" s="82"/>
      <c r="J58" s="82"/>
      <c r="K58" s="82"/>
      <c r="L58" s="82"/>
      <c r="M58" s="82">
        <v>0</v>
      </c>
      <c r="N58" s="82"/>
      <c r="O58" s="82"/>
      <c r="P58" s="91">
        <f t="shared" si="1"/>
        <v>0</v>
      </c>
      <c r="Q58" s="104">
        <f t="shared" si="2"/>
        <v>0</v>
      </c>
      <c r="R58" s="105">
        <f t="shared" si="3"/>
        <v>0</v>
      </c>
      <c r="S58" s="107"/>
      <c r="T58" s="82"/>
      <c r="U58" s="82"/>
      <c r="V58" s="82"/>
      <c r="W58" s="82"/>
      <c r="X58" s="82"/>
      <c r="Y58" s="82"/>
      <c r="Z58" s="82"/>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115"/>
      <c r="AN58" s="52"/>
      <c r="AO58" s="19"/>
      <c r="AP58" s="19"/>
      <c r="AQ58" s="312">
        <f t="shared" si="11"/>
        <v>0</v>
      </c>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132"/>
      <c r="G59" s="82"/>
      <c r="H59" s="82"/>
      <c r="I59" s="82"/>
      <c r="J59" s="82"/>
      <c r="K59" s="82"/>
      <c r="L59" s="82"/>
      <c r="M59" s="82">
        <v>0</v>
      </c>
      <c r="N59" s="82"/>
      <c r="O59" s="82"/>
      <c r="P59" s="91">
        <f t="shared" si="1"/>
        <v>0</v>
      </c>
      <c r="Q59" s="104">
        <f t="shared" si="2"/>
        <v>0</v>
      </c>
      <c r="R59" s="105">
        <f t="shared" si="3"/>
        <v>0</v>
      </c>
      <c r="S59" s="107"/>
      <c r="T59" s="82"/>
      <c r="U59" s="82"/>
      <c r="V59" s="82"/>
      <c r="W59" s="82"/>
      <c r="X59" s="82"/>
      <c r="Y59" s="82"/>
      <c r="Z59" s="82"/>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115"/>
      <c r="AN59" s="52"/>
      <c r="AO59" s="19"/>
      <c r="AP59" s="19"/>
      <c r="AQ59" s="312">
        <f t="shared" si="11"/>
        <v>0</v>
      </c>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132"/>
      <c r="G60" s="82"/>
      <c r="H60" s="82"/>
      <c r="I60" s="82"/>
      <c r="J60" s="82"/>
      <c r="K60" s="82"/>
      <c r="L60" s="82"/>
      <c r="M60" s="82">
        <v>0</v>
      </c>
      <c r="N60" s="82"/>
      <c r="O60" s="82"/>
      <c r="P60" s="91">
        <f t="shared" si="1"/>
        <v>0</v>
      </c>
      <c r="Q60" s="104">
        <f t="shared" si="2"/>
        <v>0</v>
      </c>
      <c r="R60" s="105">
        <f t="shared" si="3"/>
        <v>0</v>
      </c>
      <c r="S60" s="107"/>
      <c r="T60" s="82"/>
      <c r="U60" s="82"/>
      <c r="V60" s="82"/>
      <c r="W60" s="82"/>
      <c r="X60" s="82"/>
      <c r="Y60" s="82"/>
      <c r="Z60" s="82"/>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115"/>
      <c r="AN60" s="52"/>
      <c r="AO60" s="19"/>
      <c r="AP60" s="19"/>
      <c r="AQ60" s="312">
        <f t="shared" si="11"/>
        <v>0</v>
      </c>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145"/>
      <c r="G61" s="85"/>
      <c r="H61" s="85"/>
      <c r="I61" s="85"/>
      <c r="J61" s="85"/>
      <c r="K61" s="85"/>
      <c r="L61" s="85"/>
      <c r="M61" s="85">
        <v>0</v>
      </c>
      <c r="N61" s="85"/>
      <c r="O61" s="85"/>
      <c r="P61" s="91">
        <f t="shared" si="1"/>
        <v>0</v>
      </c>
      <c r="Q61" s="104">
        <f t="shared" si="2"/>
        <v>0</v>
      </c>
      <c r="R61" s="105">
        <f t="shared" si="3"/>
        <v>0</v>
      </c>
      <c r="S61" s="108"/>
      <c r="T61" s="85"/>
      <c r="U61" s="85"/>
      <c r="V61" s="85"/>
      <c r="W61" s="85"/>
      <c r="X61" s="85"/>
      <c r="Y61" s="85"/>
      <c r="Z61" s="85"/>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115"/>
      <c r="AN61" s="52"/>
      <c r="AO61" s="19"/>
      <c r="AP61" s="19"/>
      <c r="AQ61" s="312">
        <f t="shared" si="11"/>
        <v>0</v>
      </c>
      <c r="AR61" s="19"/>
      <c r="AS61" s="19"/>
      <c r="AT61" s="19"/>
      <c r="AU61" s="19"/>
      <c r="AV61" s="19"/>
      <c r="AW61" s="19"/>
      <c r="AX61" s="19"/>
      <c r="AY61" s="19"/>
      <c r="AZ61" s="19"/>
      <c r="BA61" s="19"/>
      <c r="BB61" s="19"/>
      <c r="BC61" s="19"/>
      <c r="BD61" s="19"/>
    </row>
    <row r="62" spans="1:56" ht="18" customHeight="1">
      <c r="A62" s="24"/>
      <c r="B62" s="357" t="s">
        <v>15</v>
      </c>
      <c r="C62" s="358"/>
      <c r="D62" s="358"/>
      <c r="E62" s="359"/>
      <c r="F62" s="146"/>
      <c r="G62" s="86"/>
      <c r="H62" s="86"/>
      <c r="I62" s="86"/>
      <c r="J62" s="86"/>
      <c r="K62" s="86"/>
      <c r="L62" s="86"/>
      <c r="M62" s="86">
        <v>0</v>
      </c>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17"/>
      <c r="AN62" s="52"/>
      <c r="AO62" s="19"/>
      <c r="AP62" s="19"/>
      <c r="AQ62" s="312">
        <f t="shared" si="11"/>
        <v>0</v>
      </c>
      <c r="AR62" s="19"/>
      <c r="AS62" s="19"/>
      <c r="AT62" s="19"/>
      <c r="AU62" s="19"/>
      <c r="AV62" s="19"/>
      <c r="AW62" s="19"/>
      <c r="AX62" s="19"/>
      <c r="AY62" s="19"/>
      <c r="AZ62" s="19"/>
      <c r="BA62" s="19"/>
      <c r="BB62" s="19"/>
      <c r="BC62" s="19"/>
      <c r="BD62" s="19"/>
    </row>
    <row r="63" spans="1:56" ht="18" customHeight="1">
      <c r="A63" s="26">
        <v>1</v>
      </c>
      <c r="B63" s="27" t="str">
        <f>'INPUT DATA'!B63</f>
        <v>ALIGADO, RIENAROSE TANGOLONG</v>
      </c>
      <c r="C63" s="77"/>
      <c r="D63" s="77"/>
      <c r="E63" s="78"/>
      <c r="F63" s="132">
        <v>17</v>
      </c>
      <c r="G63" s="79">
        <v>3</v>
      </c>
      <c r="H63" s="79">
        <v>11</v>
      </c>
      <c r="I63" s="79">
        <v>5</v>
      </c>
      <c r="J63" s="79">
        <v>15</v>
      </c>
      <c r="K63" s="79"/>
      <c r="L63" s="79"/>
      <c r="M63" s="79">
        <v>2</v>
      </c>
      <c r="N63" s="79">
        <v>5</v>
      </c>
      <c r="O63" s="79"/>
      <c r="P63" s="91">
        <f t="shared" si="1"/>
        <v>58</v>
      </c>
      <c r="Q63" s="104">
        <f t="shared" si="2"/>
        <v>41.43</v>
      </c>
      <c r="R63" s="105">
        <f t="shared" si="3"/>
        <v>12.43</v>
      </c>
      <c r="S63" s="107">
        <v>35</v>
      </c>
      <c r="T63" s="79">
        <v>40</v>
      </c>
      <c r="U63" s="79">
        <v>25</v>
      </c>
      <c r="V63" s="79"/>
      <c r="W63" s="79">
        <v>40</v>
      </c>
      <c r="X63" s="79"/>
      <c r="Y63" s="79"/>
      <c r="Z63" s="79"/>
      <c r="AA63" s="79">
        <v>60</v>
      </c>
      <c r="AB63" s="79">
        <v>20</v>
      </c>
      <c r="AC63" s="91">
        <f t="shared" si="4"/>
        <v>220</v>
      </c>
      <c r="AD63" s="104">
        <f t="shared" si="5"/>
        <v>95.65</v>
      </c>
      <c r="AE63" s="105">
        <f t="shared" si="6"/>
        <v>47.83</v>
      </c>
      <c r="AF63" s="147">
        <v>35</v>
      </c>
      <c r="AG63" s="104">
        <f t="shared" si="7"/>
        <v>87.5</v>
      </c>
      <c r="AH63" s="105">
        <f t="shared" si="8"/>
        <v>17.5</v>
      </c>
      <c r="AI63" s="125">
        <f t="shared" si="9"/>
        <v>77.760000000000005</v>
      </c>
      <c r="AJ63" s="126">
        <f t="shared" si="0"/>
        <v>86</v>
      </c>
      <c r="AL63" s="181">
        <f>AP_Q2!AJ63</f>
        <v>85</v>
      </c>
      <c r="AM63" s="182">
        <f t="shared" ref="AM63:AM83" si="12">AJ63-AL63</f>
        <v>1</v>
      </c>
      <c r="AN63" s="52"/>
      <c r="AO63" s="19"/>
      <c r="AP63" s="19">
        <v>10</v>
      </c>
      <c r="AQ63" s="312">
        <f t="shared" si="11"/>
        <v>2</v>
      </c>
      <c r="AR63" s="19"/>
      <c r="AS63" s="19"/>
      <c r="AT63" s="19"/>
      <c r="AU63" s="19"/>
      <c r="AV63" s="19"/>
      <c r="AW63" s="19"/>
      <c r="AX63" s="19"/>
      <c r="AY63" s="19"/>
      <c r="AZ63" s="19"/>
      <c r="BA63" s="19"/>
      <c r="BB63" s="19"/>
      <c r="BC63" s="19"/>
      <c r="BD63" s="19"/>
    </row>
    <row r="64" spans="1:56" ht="18" customHeight="1">
      <c r="A64" s="29">
        <v>2</v>
      </c>
      <c r="B64" s="62" t="str">
        <f>'INPUT DATA'!B64</f>
        <v>ANTEGRA, ERYL THERESSE O.</v>
      </c>
      <c r="C64" s="80"/>
      <c r="D64" s="80"/>
      <c r="E64" s="81"/>
      <c r="F64" s="132">
        <v>20</v>
      </c>
      <c r="G64" s="82"/>
      <c r="H64" s="82"/>
      <c r="I64" s="82">
        <v>3</v>
      </c>
      <c r="J64" s="82">
        <v>14</v>
      </c>
      <c r="K64" s="82"/>
      <c r="L64" s="82"/>
      <c r="M64" s="82">
        <v>4</v>
      </c>
      <c r="N64" s="82">
        <v>5</v>
      </c>
      <c r="O64" s="82"/>
      <c r="P64" s="91">
        <f t="shared" si="1"/>
        <v>46</v>
      </c>
      <c r="Q64" s="104">
        <f t="shared" si="2"/>
        <v>32.86</v>
      </c>
      <c r="R64" s="105">
        <f t="shared" si="3"/>
        <v>9.86</v>
      </c>
      <c r="S64" s="107">
        <v>35</v>
      </c>
      <c r="T64" s="82">
        <v>45</v>
      </c>
      <c r="U64" s="82"/>
      <c r="V64" s="82"/>
      <c r="W64" s="82">
        <v>30</v>
      </c>
      <c r="X64" s="82"/>
      <c r="Y64" s="82"/>
      <c r="Z64" s="82"/>
      <c r="AA64" s="82">
        <v>60</v>
      </c>
      <c r="AB64" s="82">
        <v>70</v>
      </c>
      <c r="AC64" s="91">
        <f t="shared" si="4"/>
        <v>240</v>
      </c>
      <c r="AD64" s="104">
        <f t="shared" si="5"/>
        <v>104.35</v>
      </c>
      <c r="AE64" s="105">
        <f t="shared" si="6"/>
        <v>52.18</v>
      </c>
      <c r="AF64" s="147">
        <f>J64</f>
        <v>14</v>
      </c>
      <c r="AG64" s="104">
        <f t="shared" si="7"/>
        <v>35</v>
      </c>
      <c r="AH64" s="105">
        <f t="shared" si="8"/>
        <v>7</v>
      </c>
      <c r="AI64" s="125">
        <f t="shared" si="9"/>
        <v>69.040000000000006</v>
      </c>
      <c r="AJ64" s="126">
        <f t="shared" si="0"/>
        <v>80</v>
      </c>
      <c r="AL64" s="181">
        <f>AP_Q2!AJ64</f>
        <v>82</v>
      </c>
      <c r="AM64" s="182">
        <f t="shared" si="12"/>
        <v>-2</v>
      </c>
      <c r="AN64" s="52"/>
      <c r="AO64" s="19"/>
      <c r="AP64" s="19">
        <v>20</v>
      </c>
      <c r="AQ64" s="312">
        <f t="shared" si="11"/>
        <v>4</v>
      </c>
      <c r="AR64" s="19"/>
      <c r="AS64" s="19"/>
      <c r="AT64" s="19"/>
      <c r="AU64" s="19"/>
      <c r="AV64" s="19"/>
      <c r="AW64" s="19"/>
      <c r="AX64" s="19"/>
      <c r="AY64" s="19"/>
      <c r="AZ64" s="19"/>
      <c r="BA64" s="19"/>
      <c r="BB64" s="19"/>
      <c r="BC64" s="19"/>
      <c r="BD64" s="19"/>
    </row>
    <row r="65" spans="1:56" ht="18" customHeight="1">
      <c r="A65" s="29">
        <v>3</v>
      </c>
      <c r="B65" s="62" t="str">
        <f>'INPUT DATA'!B65</f>
        <v>ARCO, MARIALIN ORTIZ</v>
      </c>
      <c r="C65" s="80"/>
      <c r="D65" s="80"/>
      <c r="E65" s="81"/>
      <c r="F65" s="132">
        <v>12</v>
      </c>
      <c r="G65" s="82">
        <v>9</v>
      </c>
      <c r="H65" s="82">
        <v>2</v>
      </c>
      <c r="I65" s="82"/>
      <c r="J65" s="82">
        <v>10</v>
      </c>
      <c r="K65" s="82"/>
      <c r="L65" s="82"/>
      <c r="M65" s="82">
        <v>0</v>
      </c>
      <c r="N65" s="82">
        <v>5</v>
      </c>
      <c r="O65" s="82"/>
      <c r="P65" s="91">
        <f t="shared" si="1"/>
        <v>38</v>
      </c>
      <c r="Q65" s="104">
        <f t="shared" si="2"/>
        <v>27.14</v>
      </c>
      <c r="R65" s="105">
        <f t="shared" si="3"/>
        <v>8.14</v>
      </c>
      <c r="S65" s="107">
        <v>35</v>
      </c>
      <c r="T65" s="82"/>
      <c r="U65" s="82">
        <v>25</v>
      </c>
      <c r="V65" s="82">
        <v>10</v>
      </c>
      <c r="W65" s="180">
        <v>30</v>
      </c>
      <c r="X65" s="82"/>
      <c r="Y65" s="82"/>
      <c r="Z65" s="82"/>
      <c r="AA65" s="82">
        <v>60</v>
      </c>
      <c r="AB65" s="82">
        <v>70</v>
      </c>
      <c r="AC65" s="91">
        <f t="shared" si="4"/>
        <v>230</v>
      </c>
      <c r="AD65" s="104">
        <f t="shared" si="5"/>
        <v>100</v>
      </c>
      <c r="AE65" s="105">
        <f t="shared" si="6"/>
        <v>50</v>
      </c>
      <c r="AF65" s="147">
        <v>10</v>
      </c>
      <c r="AG65" s="104">
        <f t="shared" si="7"/>
        <v>25</v>
      </c>
      <c r="AH65" s="105">
        <f t="shared" si="8"/>
        <v>5</v>
      </c>
      <c r="AI65" s="125">
        <f t="shared" si="9"/>
        <v>63.14</v>
      </c>
      <c r="AJ65" s="126">
        <f t="shared" si="0"/>
        <v>76</v>
      </c>
      <c r="AL65" s="181">
        <f>AP_Q2!AJ65</f>
        <v>80</v>
      </c>
      <c r="AM65" s="182">
        <f t="shared" si="12"/>
        <v>-4</v>
      </c>
      <c r="AN65" s="52"/>
      <c r="AO65" s="19"/>
      <c r="AP65" s="19"/>
      <c r="AQ65" s="312">
        <f t="shared" si="11"/>
        <v>0</v>
      </c>
      <c r="AR65" s="19"/>
      <c r="AS65" s="19"/>
      <c r="AT65" s="19"/>
      <c r="AU65" s="19"/>
      <c r="AV65" s="19"/>
      <c r="AW65" s="19"/>
      <c r="AX65" s="19"/>
      <c r="AY65" s="19"/>
      <c r="AZ65" s="19"/>
      <c r="BA65" s="19"/>
      <c r="BB65" s="19"/>
      <c r="BC65" s="19"/>
      <c r="BD65" s="19"/>
    </row>
    <row r="66" spans="1:56" ht="18" customHeight="1">
      <c r="A66" s="29">
        <v>4</v>
      </c>
      <c r="B66" s="27" t="str">
        <f>'INPUT DATA'!B66</f>
        <v>BAUTISTA, MIGUELA JOSEPHINE JEMINO</v>
      </c>
      <c r="C66" s="80"/>
      <c r="D66" s="80"/>
      <c r="E66" s="81"/>
      <c r="F66" s="132">
        <v>16</v>
      </c>
      <c r="G66" s="82">
        <v>11</v>
      </c>
      <c r="H66" s="82">
        <v>16</v>
      </c>
      <c r="I66" s="82">
        <v>9</v>
      </c>
      <c r="J66" s="82">
        <v>22</v>
      </c>
      <c r="K66" s="82"/>
      <c r="L66" s="82"/>
      <c r="M66" s="82">
        <v>4</v>
      </c>
      <c r="N66" s="82">
        <v>5</v>
      </c>
      <c r="O66" s="82"/>
      <c r="P66" s="91">
        <f t="shared" si="1"/>
        <v>83</v>
      </c>
      <c r="Q66" s="104">
        <f t="shared" si="2"/>
        <v>59.29</v>
      </c>
      <c r="R66" s="105">
        <f t="shared" si="3"/>
        <v>17.79</v>
      </c>
      <c r="S66" s="107">
        <v>35</v>
      </c>
      <c r="T66" s="82">
        <v>45</v>
      </c>
      <c r="U66" s="82">
        <v>35</v>
      </c>
      <c r="V66" s="82">
        <v>20</v>
      </c>
      <c r="W66" s="82">
        <v>30</v>
      </c>
      <c r="X66" s="82"/>
      <c r="Y66" s="82"/>
      <c r="Z66" s="82"/>
      <c r="AA66" s="82">
        <v>60</v>
      </c>
      <c r="AB66" s="82">
        <v>30</v>
      </c>
      <c r="AC66" s="91">
        <f t="shared" si="4"/>
        <v>255</v>
      </c>
      <c r="AD66" s="104">
        <f t="shared" si="5"/>
        <v>110.87</v>
      </c>
      <c r="AE66" s="105">
        <f t="shared" si="6"/>
        <v>55.44</v>
      </c>
      <c r="AF66" s="147">
        <v>20</v>
      </c>
      <c r="AG66" s="104">
        <f t="shared" si="7"/>
        <v>50</v>
      </c>
      <c r="AH66" s="105">
        <f t="shared" si="8"/>
        <v>10</v>
      </c>
      <c r="AI66" s="125">
        <f t="shared" si="9"/>
        <v>83.23</v>
      </c>
      <c r="AJ66" s="126">
        <f t="shared" si="0"/>
        <v>89</v>
      </c>
      <c r="AL66" s="181">
        <f>AP_Q2!AJ66</f>
        <v>88</v>
      </c>
      <c r="AM66" s="182">
        <f t="shared" si="12"/>
        <v>1</v>
      </c>
      <c r="AN66" s="52"/>
      <c r="AO66" s="19"/>
      <c r="AP66" s="19">
        <v>20</v>
      </c>
      <c r="AQ66" s="312">
        <f t="shared" si="11"/>
        <v>4</v>
      </c>
      <c r="AR66" s="19"/>
      <c r="AS66" s="19"/>
      <c r="AT66" s="19"/>
      <c r="AU66" s="19"/>
      <c r="AV66" s="19"/>
      <c r="AW66" s="19"/>
      <c r="AX66" s="19"/>
      <c r="AY66" s="19"/>
      <c r="AZ66" s="19"/>
      <c r="BA66" s="19"/>
      <c r="BB66" s="19"/>
      <c r="BC66" s="19"/>
      <c r="BD66" s="19"/>
    </row>
    <row r="67" spans="1:56" ht="18" customHeight="1">
      <c r="A67" s="29">
        <v>5</v>
      </c>
      <c r="B67" s="27" t="str">
        <f>'INPUT DATA'!B67</f>
        <v>BOISER, NHEL ROSE DIOLA</v>
      </c>
      <c r="C67" s="80"/>
      <c r="D67" s="80"/>
      <c r="E67" s="81"/>
      <c r="F67" s="132">
        <v>17</v>
      </c>
      <c r="G67" s="82">
        <v>10</v>
      </c>
      <c r="H67" s="82">
        <v>10</v>
      </c>
      <c r="I67" s="82">
        <v>14</v>
      </c>
      <c r="J67" s="82">
        <v>19</v>
      </c>
      <c r="K67" s="82"/>
      <c r="L67" s="82"/>
      <c r="M67" s="82">
        <v>5</v>
      </c>
      <c r="N67" s="82">
        <v>5</v>
      </c>
      <c r="O67" s="82"/>
      <c r="P67" s="91">
        <f t="shared" si="1"/>
        <v>80</v>
      </c>
      <c r="Q67" s="104">
        <f t="shared" si="2"/>
        <v>57.14</v>
      </c>
      <c r="R67" s="105">
        <f t="shared" si="3"/>
        <v>17.14</v>
      </c>
      <c r="S67" s="107">
        <v>35</v>
      </c>
      <c r="T67" s="82">
        <v>38</v>
      </c>
      <c r="U67" s="82">
        <v>40</v>
      </c>
      <c r="V67" s="82">
        <v>20</v>
      </c>
      <c r="W67" s="82">
        <v>40</v>
      </c>
      <c r="X67" s="82"/>
      <c r="Y67" s="82"/>
      <c r="Z67" s="82"/>
      <c r="AA67" s="82">
        <v>60</v>
      </c>
      <c r="AB67" s="82">
        <v>30</v>
      </c>
      <c r="AC67" s="91">
        <f t="shared" si="4"/>
        <v>263</v>
      </c>
      <c r="AD67" s="104">
        <f t="shared" si="5"/>
        <v>114.35</v>
      </c>
      <c r="AE67" s="105">
        <f t="shared" si="6"/>
        <v>57.18</v>
      </c>
      <c r="AF67" s="147">
        <v>35</v>
      </c>
      <c r="AG67" s="104">
        <f t="shared" si="7"/>
        <v>87.5</v>
      </c>
      <c r="AH67" s="105">
        <f t="shared" si="8"/>
        <v>17.5</v>
      </c>
      <c r="AI67" s="125">
        <f t="shared" si="9"/>
        <v>91.82</v>
      </c>
      <c r="AJ67" s="126">
        <f t="shared" si="0"/>
        <v>94</v>
      </c>
      <c r="AL67" s="181">
        <f>AP_Q2!AJ67</f>
        <v>91</v>
      </c>
      <c r="AM67" s="182">
        <f t="shared" si="12"/>
        <v>3</v>
      </c>
      <c r="AN67" s="307"/>
      <c r="AO67" s="19"/>
      <c r="AP67" s="19">
        <v>25</v>
      </c>
      <c r="AQ67" s="312">
        <f t="shared" si="11"/>
        <v>5</v>
      </c>
      <c r="AR67" s="19"/>
      <c r="AS67" s="19"/>
      <c r="AT67" s="19"/>
      <c r="AU67" s="19"/>
      <c r="AV67" s="19"/>
      <c r="AW67" s="19"/>
      <c r="AX67" s="19"/>
      <c r="AY67" s="19"/>
      <c r="AZ67" s="19"/>
      <c r="BA67" s="19"/>
      <c r="BB67" s="19"/>
      <c r="BC67" s="19"/>
      <c r="BD67" s="19"/>
    </row>
    <row r="68" spans="1:56" ht="18" customHeight="1">
      <c r="A68" s="29">
        <v>6</v>
      </c>
      <c r="B68" s="62" t="str">
        <f>'INPUT DATA'!B68</f>
        <v>CALOPE, MARYJANE FLORES</v>
      </c>
      <c r="C68" s="80"/>
      <c r="D68" s="80"/>
      <c r="E68" s="81"/>
      <c r="F68" s="132"/>
      <c r="G68" s="82">
        <v>18</v>
      </c>
      <c r="H68" s="82">
        <v>19</v>
      </c>
      <c r="I68" s="82">
        <v>11</v>
      </c>
      <c r="J68" s="82">
        <v>30</v>
      </c>
      <c r="K68" s="82"/>
      <c r="L68" s="82"/>
      <c r="M68" s="82">
        <v>4</v>
      </c>
      <c r="N68" s="82">
        <v>5</v>
      </c>
      <c r="O68" s="82"/>
      <c r="P68" s="91">
        <f t="shared" si="1"/>
        <v>87</v>
      </c>
      <c r="Q68" s="104">
        <f t="shared" si="2"/>
        <v>62.14</v>
      </c>
      <c r="R68" s="105">
        <f t="shared" si="3"/>
        <v>18.64</v>
      </c>
      <c r="S68" s="107">
        <v>35</v>
      </c>
      <c r="T68" s="82">
        <v>38</v>
      </c>
      <c r="U68" s="82">
        <v>30</v>
      </c>
      <c r="V68" s="82"/>
      <c r="W68" s="82">
        <v>35</v>
      </c>
      <c r="X68" s="82"/>
      <c r="Y68" s="82"/>
      <c r="Z68" s="82"/>
      <c r="AA68" s="82">
        <v>60</v>
      </c>
      <c r="AB68" s="82">
        <v>35</v>
      </c>
      <c r="AC68" s="91">
        <f t="shared" si="4"/>
        <v>233</v>
      </c>
      <c r="AD68" s="104">
        <f t="shared" si="5"/>
        <v>101.3</v>
      </c>
      <c r="AE68" s="105">
        <f t="shared" si="6"/>
        <v>50.65</v>
      </c>
      <c r="AF68" s="147">
        <v>29</v>
      </c>
      <c r="AG68" s="104">
        <f t="shared" si="7"/>
        <v>72.5</v>
      </c>
      <c r="AH68" s="105">
        <f t="shared" si="8"/>
        <v>14.5</v>
      </c>
      <c r="AI68" s="125">
        <f t="shared" si="9"/>
        <v>83.79</v>
      </c>
      <c r="AJ68" s="126">
        <f t="shared" si="0"/>
        <v>89</v>
      </c>
      <c r="AL68" s="181">
        <f>AP_Q2!AJ68</f>
        <v>89</v>
      </c>
      <c r="AM68" s="182">
        <f t="shared" si="12"/>
        <v>0</v>
      </c>
      <c r="AN68" s="52"/>
      <c r="AO68" s="19"/>
      <c r="AP68" s="19">
        <v>20</v>
      </c>
      <c r="AQ68" s="312">
        <f t="shared" si="11"/>
        <v>4</v>
      </c>
      <c r="AR68" s="19"/>
      <c r="AS68" s="19"/>
      <c r="AT68" s="19"/>
      <c r="AU68" s="19"/>
      <c r="AV68" s="19"/>
      <c r="AW68" s="19"/>
      <c r="AX68" s="19"/>
      <c r="AY68" s="19"/>
      <c r="AZ68" s="19"/>
      <c r="BA68" s="19"/>
      <c r="BB68" s="19"/>
      <c r="BC68" s="19"/>
      <c r="BD68" s="19"/>
    </row>
    <row r="69" spans="1:56" ht="18" customHeight="1">
      <c r="A69" s="29">
        <v>7</v>
      </c>
      <c r="B69" s="62" t="str">
        <f>'INPUT DATA'!B69</f>
        <v>CAÑON, MARIAN NIZA VOCAL</v>
      </c>
      <c r="C69" s="80"/>
      <c r="D69" s="80"/>
      <c r="E69" s="81"/>
      <c r="F69" s="132"/>
      <c r="G69" s="82">
        <v>23</v>
      </c>
      <c r="H69" s="82">
        <v>25</v>
      </c>
      <c r="I69" s="82">
        <v>16</v>
      </c>
      <c r="J69" s="82">
        <v>37</v>
      </c>
      <c r="K69" s="82"/>
      <c r="L69" s="82"/>
      <c r="M69" s="82">
        <v>4</v>
      </c>
      <c r="N69" s="82">
        <v>5</v>
      </c>
      <c r="O69" s="82"/>
      <c r="P69" s="91">
        <f t="shared" si="1"/>
        <v>110</v>
      </c>
      <c r="Q69" s="104">
        <f t="shared" si="2"/>
        <v>78.569999999999993</v>
      </c>
      <c r="R69" s="105">
        <f t="shared" si="3"/>
        <v>23.57</v>
      </c>
      <c r="S69" s="107">
        <v>35</v>
      </c>
      <c r="T69" s="82">
        <v>45</v>
      </c>
      <c r="U69" s="82">
        <v>30</v>
      </c>
      <c r="V69" s="82">
        <v>25</v>
      </c>
      <c r="W69" s="82">
        <v>40</v>
      </c>
      <c r="X69" s="82"/>
      <c r="Y69" s="82"/>
      <c r="Z69" s="82"/>
      <c r="AA69" s="82">
        <v>60</v>
      </c>
      <c r="AB69" s="82">
        <v>10</v>
      </c>
      <c r="AC69" s="91">
        <f t="shared" si="4"/>
        <v>245</v>
      </c>
      <c r="AD69" s="104">
        <f t="shared" si="5"/>
        <v>106.52</v>
      </c>
      <c r="AE69" s="105">
        <f t="shared" si="6"/>
        <v>53.26</v>
      </c>
      <c r="AF69" s="147">
        <f>J69</f>
        <v>37</v>
      </c>
      <c r="AG69" s="104">
        <f t="shared" si="7"/>
        <v>92.5</v>
      </c>
      <c r="AH69" s="105">
        <f t="shared" si="8"/>
        <v>18.5</v>
      </c>
      <c r="AI69" s="125">
        <f t="shared" si="9"/>
        <v>95.33</v>
      </c>
      <c r="AJ69" s="126">
        <f t="shared" si="0"/>
        <v>97</v>
      </c>
      <c r="AL69" s="181">
        <f>AP_Q2!AJ69</f>
        <v>96</v>
      </c>
      <c r="AM69" s="182">
        <f t="shared" si="12"/>
        <v>1</v>
      </c>
      <c r="AN69" s="52"/>
      <c r="AO69" s="19"/>
      <c r="AP69" s="19">
        <v>20</v>
      </c>
      <c r="AQ69" s="312">
        <f t="shared" si="11"/>
        <v>4</v>
      </c>
      <c r="AR69" s="19"/>
      <c r="AS69" s="19"/>
      <c r="AT69" s="19"/>
      <c r="AU69" s="19"/>
      <c r="AV69" s="19"/>
      <c r="AW69" s="19"/>
      <c r="AX69" s="19"/>
      <c r="AY69" s="19"/>
      <c r="AZ69" s="19"/>
      <c r="BA69" s="19"/>
      <c r="BB69" s="19"/>
      <c r="BC69" s="19"/>
      <c r="BD69" s="19"/>
    </row>
    <row r="70" spans="1:56" ht="18" customHeight="1">
      <c r="A70" s="29">
        <v>8</v>
      </c>
      <c r="B70" s="27" t="str">
        <f>'INPUT DATA'!B70</f>
        <v>DALANGIN, SANDELYN RIN</v>
      </c>
      <c r="C70" s="80"/>
      <c r="D70" s="80"/>
      <c r="E70" s="81"/>
      <c r="F70" s="132">
        <v>21</v>
      </c>
      <c r="G70" s="82"/>
      <c r="H70" s="82">
        <v>13</v>
      </c>
      <c r="I70" s="82">
        <v>10</v>
      </c>
      <c r="J70" s="82">
        <v>22</v>
      </c>
      <c r="K70" s="82"/>
      <c r="L70" s="82"/>
      <c r="M70" s="82">
        <v>4</v>
      </c>
      <c r="N70" s="82">
        <v>5</v>
      </c>
      <c r="O70" s="82"/>
      <c r="P70" s="91">
        <f t="shared" si="1"/>
        <v>75</v>
      </c>
      <c r="Q70" s="104">
        <f t="shared" si="2"/>
        <v>53.57</v>
      </c>
      <c r="R70" s="105">
        <f t="shared" si="3"/>
        <v>16.07</v>
      </c>
      <c r="S70" s="107">
        <v>35</v>
      </c>
      <c r="T70" s="82">
        <v>40</v>
      </c>
      <c r="U70" s="82">
        <v>40</v>
      </c>
      <c r="V70" s="82"/>
      <c r="W70" s="82">
        <v>35</v>
      </c>
      <c r="X70" s="82"/>
      <c r="Y70" s="82"/>
      <c r="Z70" s="82"/>
      <c r="AA70" s="82">
        <v>57</v>
      </c>
      <c r="AB70" s="82">
        <v>38</v>
      </c>
      <c r="AC70" s="91">
        <f t="shared" si="4"/>
        <v>245</v>
      </c>
      <c r="AD70" s="104">
        <f t="shared" si="5"/>
        <v>106.52</v>
      </c>
      <c r="AE70" s="105">
        <f t="shared" si="6"/>
        <v>53.26</v>
      </c>
      <c r="AF70" s="147">
        <v>29</v>
      </c>
      <c r="AG70" s="104">
        <f t="shared" si="7"/>
        <v>72.5</v>
      </c>
      <c r="AH70" s="105">
        <f t="shared" si="8"/>
        <v>14.5</v>
      </c>
      <c r="AI70" s="125">
        <f t="shared" si="9"/>
        <v>83.83</v>
      </c>
      <c r="AJ70" s="126">
        <f t="shared" si="0"/>
        <v>89</v>
      </c>
      <c r="AL70" s="181">
        <f>AP_Q2!AJ70</f>
        <v>89</v>
      </c>
      <c r="AM70" s="182">
        <f t="shared" si="12"/>
        <v>0</v>
      </c>
      <c r="AN70" s="52"/>
      <c r="AO70" s="19"/>
      <c r="AP70" s="19">
        <v>20</v>
      </c>
      <c r="AQ70" s="312">
        <f t="shared" si="11"/>
        <v>4</v>
      </c>
      <c r="AR70" s="19"/>
      <c r="AS70" s="19"/>
      <c r="AT70" s="19"/>
      <c r="AU70" s="19"/>
      <c r="AV70" s="19"/>
      <c r="AW70" s="19"/>
      <c r="AX70" s="19"/>
      <c r="AY70" s="19"/>
      <c r="AZ70" s="19"/>
      <c r="BA70" s="19"/>
      <c r="BB70" s="19"/>
      <c r="BC70" s="19"/>
      <c r="BD70" s="19"/>
    </row>
    <row r="71" spans="1:56" ht="18" customHeight="1">
      <c r="A71" s="29">
        <v>9</v>
      </c>
      <c r="B71" s="27" t="str">
        <f>'INPUT DATA'!B71</f>
        <v>DE ASIS, CHISLEY CHARICE BAÑEZ</v>
      </c>
      <c r="C71" s="80"/>
      <c r="D71" s="80"/>
      <c r="E71" s="81"/>
      <c r="F71" s="132"/>
      <c r="G71" s="82">
        <v>13</v>
      </c>
      <c r="H71" s="82">
        <v>2</v>
      </c>
      <c r="I71" s="82"/>
      <c r="J71" s="82">
        <v>12</v>
      </c>
      <c r="K71" s="82"/>
      <c r="L71" s="82"/>
      <c r="M71" s="82">
        <v>4</v>
      </c>
      <c r="N71" s="82">
        <v>5</v>
      </c>
      <c r="O71" s="82"/>
      <c r="P71" s="91">
        <f t="shared" si="1"/>
        <v>36</v>
      </c>
      <c r="Q71" s="104">
        <f t="shared" si="2"/>
        <v>25.71</v>
      </c>
      <c r="R71" s="105">
        <f t="shared" si="3"/>
        <v>7.71</v>
      </c>
      <c r="S71" s="107"/>
      <c r="T71" s="82"/>
      <c r="U71" s="82">
        <v>35</v>
      </c>
      <c r="V71" s="82"/>
      <c r="W71" s="82">
        <v>35</v>
      </c>
      <c r="X71" s="82"/>
      <c r="Y71" s="82"/>
      <c r="Z71" s="82"/>
      <c r="AA71" s="82">
        <v>60</v>
      </c>
      <c r="AB71" s="82">
        <v>115</v>
      </c>
      <c r="AC71" s="91">
        <f t="shared" si="4"/>
        <v>245</v>
      </c>
      <c r="AD71" s="104">
        <f t="shared" si="5"/>
        <v>106.52</v>
      </c>
      <c r="AE71" s="105">
        <f t="shared" si="6"/>
        <v>53.26</v>
      </c>
      <c r="AF71" s="147">
        <v>34</v>
      </c>
      <c r="AG71" s="104">
        <f t="shared" si="7"/>
        <v>85</v>
      </c>
      <c r="AH71" s="105">
        <f t="shared" si="8"/>
        <v>17</v>
      </c>
      <c r="AI71" s="125">
        <f t="shared" si="9"/>
        <v>77.97</v>
      </c>
      <c r="AJ71" s="126">
        <f t="shared" si="0"/>
        <v>86</v>
      </c>
      <c r="AL71" s="181">
        <f>AP_Q2!AJ71</f>
        <v>83</v>
      </c>
      <c r="AM71" s="182">
        <f t="shared" si="12"/>
        <v>3</v>
      </c>
      <c r="AN71" s="52"/>
      <c r="AO71" s="19"/>
      <c r="AP71" s="19">
        <v>20</v>
      </c>
      <c r="AQ71" s="312">
        <f t="shared" si="11"/>
        <v>4</v>
      </c>
      <c r="AR71" s="19"/>
      <c r="AS71" s="19"/>
      <c r="AT71" s="19"/>
      <c r="AU71" s="19"/>
      <c r="AV71" s="19"/>
      <c r="AW71" s="19"/>
      <c r="AX71" s="19"/>
      <c r="AY71" s="19"/>
      <c r="AZ71" s="19"/>
      <c r="BA71" s="19"/>
      <c r="BB71" s="19"/>
      <c r="BC71" s="19"/>
      <c r="BD71" s="19"/>
    </row>
    <row r="72" spans="1:56" ht="18" customHeight="1">
      <c r="A72" s="29">
        <v>10</v>
      </c>
      <c r="B72" s="62" t="str">
        <f>'INPUT DATA'!B72</f>
        <v>DELOS SANTOS, NOVIE MAE L.</v>
      </c>
      <c r="C72" s="80"/>
      <c r="D72" s="80"/>
      <c r="E72" s="81"/>
      <c r="F72" s="132">
        <v>17</v>
      </c>
      <c r="G72" s="82">
        <v>12</v>
      </c>
      <c r="H72" s="82">
        <v>14</v>
      </c>
      <c r="I72" s="82">
        <v>13</v>
      </c>
      <c r="J72" s="82">
        <v>26</v>
      </c>
      <c r="K72" s="82"/>
      <c r="L72" s="82"/>
      <c r="M72" s="82">
        <v>5</v>
      </c>
      <c r="N72" s="82">
        <v>5</v>
      </c>
      <c r="O72" s="82"/>
      <c r="P72" s="91">
        <f t="shared" si="1"/>
        <v>92</v>
      </c>
      <c r="Q72" s="104">
        <f t="shared" si="2"/>
        <v>65.709999999999994</v>
      </c>
      <c r="R72" s="105">
        <f t="shared" si="3"/>
        <v>19.71</v>
      </c>
      <c r="S72" s="107">
        <v>35</v>
      </c>
      <c r="T72" s="82">
        <v>40</v>
      </c>
      <c r="U72" s="82">
        <v>25</v>
      </c>
      <c r="V72" s="82">
        <v>15</v>
      </c>
      <c r="W72" s="82">
        <v>45</v>
      </c>
      <c r="X72" s="82"/>
      <c r="Y72" s="82"/>
      <c r="Z72" s="82"/>
      <c r="AA72" s="82">
        <v>60</v>
      </c>
      <c r="AB72" s="82">
        <v>30</v>
      </c>
      <c r="AC72" s="91">
        <f t="shared" si="4"/>
        <v>250</v>
      </c>
      <c r="AD72" s="104">
        <f t="shared" si="5"/>
        <v>108.7</v>
      </c>
      <c r="AE72" s="105">
        <f t="shared" si="6"/>
        <v>54.35</v>
      </c>
      <c r="AF72" s="147">
        <v>39</v>
      </c>
      <c r="AG72" s="104">
        <f t="shared" si="7"/>
        <v>97.5</v>
      </c>
      <c r="AH72" s="105">
        <f t="shared" si="8"/>
        <v>19.5</v>
      </c>
      <c r="AI72" s="125">
        <f t="shared" si="9"/>
        <v>93.56</v>
      </c>
      <c r="AJ72" s="126">
        <f t="shared" si="0"/>
        <v>95</v>
      </c>
      <c r="AL72" s="181">
        <f>AP_Q2!AJ72</f>
        <v>92</v>
      </c>
      <c r="AM72" s="182">
        <f t="shared" si="12"/>
        <v>3</v>
      </c>
      <c r="AN72" s="52"/>
      <c r="AO72" s="19"/>
      <c r="AP72" s="19">
        <v>25</v>
      </c>
      <c r="AQ72" s="312">
        <f t="shared" si="11"/>
        <v>5</v>
      </c>
      <c r="AR72" s="19"/>
      <c r="AS72" s="19"/>
      <c r="AT72" s="19"/>
      <c r="AU72" s="19"/>
      <c r="AV72" s="19"/>
      <c r="AW72" s="19"/>
      <c r="AX72" s="19"/>
      <c r="AY72" s="19"/>
      <c r="AZ72" s="19"/>
      <c r="BA72" s="19"/>
      <c r="BB72" s="19"/>
      <c r="BC72" s="19"/>
      <c r="BD72" s="19"/>
    </row>
    <row r="73" spans="1:56" ht="18" customHeight="1">
      <c r="A73" s="29">
        <v>11</v>
      </c>
      <c r="B73" s="62" t="str">
        <f>'INPUT DATA'!B73</f>
        <v>DOMINGUEZ, RHIONA BATESTIL</v>
      </c>
      <c r="C73" s="80"/>
      <c r="D73" s="80"/>
      <c r="E73" s="81"/>
      <c r="F73" s="316">
        <v>25</v>
      </c>
      <c r="G73" s="317">
        <v>20</v>
      </c>
      <c r="H73" s="317">
        <v>25</v>
      </c>
      <c r="I73" s="317">
        <v>18</v>
      </c>
      <c r="J73" s="82">
        <v>34</v>
      </c>
      <c r="K73" s="82"/>
      <c r="L73" s="82"/>
      <c r="M73" s="82">
        <v>0</v>
      </c>
      <c r="N73" s="82">
        <v>5</v>
      </c>
      <c r="O73" s="82"/>
      <c r="P73" s="91">
        <f t="shared" si="1"/>
        <v>127</v>
      </c>
      <c r="Q73" s="104">
        <f t="shared" si="2"/>
        <v>90.71</v>
      </c>
      <c r="R73" s="105">
        <f t="shared" si="3"/>
        <v>27.21</v>
      </c>
      <c r="S73" s="315">
        <v>10</v>
      </c>
      <c r="T73" s="317">
        <v>45</v>
      </c>
      <c r="U73" s="82">
        <v>40</v>
      </c>
      <c r="V73" s="82">
        <v>15</v>
      </c>
      <c r="W73" s="82">
        <v>45</v>
      </c>
      <c r="X73" s="82"/>
      <c r="Y73" s="82"/>
      <c r="Z73" s="82"/>
      <c r="AA73" s="82">
        <v>60</v>
      </c>
      <c r="AB73" s="82">
        <v>5</v>
      </c>
      <c r="AC73" s="91">
        <f t="shared" si="4"/>
        <v>220</v>
      </c>
      <c r="AD73" s="104">
        <f t="shared" si="5"/>
        <v>95.65</v>
      </c>
      <c r="AE73" s="105">
        <f t="shared" si="6"/>
        <v>47.83</v>
      </c>
      <c r="AF73" s="147">
        <v>37</v>
      </c>
      <c r="AG73" s="104">
        <f t="shared" si="7"/>
        <v>92.5</v>
      </c>
      <c r="AH73" s="105">
        <f t="shared" si="8"/>
        <v>18.5</v>
      </c>
      <c r="AI73" s="125">
        <f t="shared" si="9"/>
        <v>93.54</v>
      </c>
      <c r="AJ73" s="126">
        <f t="shared" si="0"/>
        <v>95</v>
      </c>
      <c r="AL73" s="181" t="str">
        <f>AP_Q2!AJ73</f>
        <v/>
      </c>
      <c r="AM73" s="182" t="e">
        <f t="shared" si="12"/>
        <v>#VALUE!</v>
      </c>
      <c r="AN73" s="314"/>
      <c r="AO73" s="19"/>
      <c r="AP73" s="19"/>
      <c r="AQ73" s="313">
        <f t="shared" si="11"/>
        <v>0</v>
      </c>
      <c r="AR73" s="19"/>
      <c r="AS73" s="19"/>
      <c r="AT73" s="19"/>
      <c r="AU73" s="19"/>
      <c r="AV73" s="19"/>
      <c r="AW73" s="19"/>
      <c r="AX73" s="19"/>
      <c r="AY73" s="19"/>
      <c r="AZ73" s="19"/>
      <c r="BA73" s="19"/>
      <c r="BB73" s="19"/>
      <c r="BC73" s="19"/>
      <c r="BD73" s="19"/>
    </row>
    <row r="74" spans="1:56" ht="18" customHeight="1">
      <c r="A74" s="29">
        <v>12</v>
      </c>
      <c r="B74" s="27" t="str">
        <f>'INPUT DATA'!B74</f>
        <v>EWAY, EDELYN GONZALES</v>
      </c>
      <c r="C74" s="80"/>
      <c r="D74" s="80"/>
      <c r="E74" s="81"/>
      <c r="F74" s="132"/>
      <c r="G74" s="82">
        <v>19</v>
      </c>
      <c r="H74" s="82">
        <v>22</v>
      </c>
      <c r="I74" s="82"/>
      <c r="J74" s="82">
        <v>25</v>
      </c>
      <c r="K74" s="82"/>
      <c r="L74" s="82"/>
      <c r="M74" s="82">
        <v>4</v>
      </c>
      <c r="N74" s="82">
        <v>5</v>
      </c>
      <c r="O74" s="82"/>
      <c r="P74" s="91">
        <f t="shared" si="1"/>
        <v>75</v>
      </c>
      <c r="Q74" s="104">
        <f t="shared" si="2"/>
        <v>53.57</v>
      </c>
      <c r="R74" s="105">
        <f t="shared" si="3"/>
        <v>16.07</v>
      </c>
      <c r="S74" s="107">
        <v>40</v>
      </c>
      <c r="T74" s="82">
        <v>38</v>
      </c>
      <c r="U74" s="82">
        <v>30</v>
      </c>
      <c r="V74" s="82">
        <v>20</v>
      </c>
      <c r="W74" s="82">
        <v>40</v>
      </c>
      <c r="X74" s="82"/>
      <c r="Y74" s="82"/>
      <c r="Z74" s="82"/>
      <c r="AA74" s="82">
        <v>60</v>
      </c>
      <c r="AB74" s="82">
        <v>20</v>
      </c>
      <c r="AC74" s="91">
        <f t="shared" si="4"/>
        <v>248</v>
      </c>
      <c r="AD74" s="104">
        <f t="shared" si="5"/>
        <v>107.83</v>
      </c>
      <c r="AE74" s="105">
        <f t="shared" si="6"/>
        <v>53.92</v>
      </c>
      <c r="AF74" s="147">
        <v>36</v>
      </c>
      <c r="AG74" s="104">
        <f t="shared" si="7"/>
        <v>90</v>
      </c>
      <c r="AH74" s="105">
        <f t="shared" si="8"/>
        <v>18</v>
      </c>
      <c r="AI74" s="125">
        <f t="shared" si="9"/>
        <v>87.99</v>
      </c>
      <c r="AJ74" s="126">
        <f t="shared" si="0"/>
        <v>92</v>
      </c>
      <c r="AL74" s="181">
        <f>AP_Q2!AJ74</f>
        <v>93</v>
      </c>
      <c r="AM74" s="182">
        <f t="shared" si="12"/>
        <v>-1</v>
      </c>
      <c r="AN74" s="52"/>
      <c r="AO74" s="19"/>
      <c r="AP74" s="19">
        <v>20</v>
      </c>
      <c r="AQ74" s="312">
        <f t="shared" si="11"/>
        <v>4</v>
      </c>
      <c r="AR74" s="19"/>
      <c r="AS74" s="19"/>
      <c r="AT74" s="19"/>
      <c r="AU74" s="19"/>
      <c r="AV74" s="19"/>
      <c r="AW74" s="19"/>
      <c r="AX74" s="19"/>
      <c r="AY74" s="19"/>
      <c r="AZ74" s="19"/>
      <c r="BA74" s="19"/>
      <c r="BB74" s="19"/>
      <c r="BC74" s="19"/>
      <c r="BD74" s="19"/>
    </row>
    <row r="75" spans="1:56" ht="18" customHeight="1">
      <c r="A75" s="29">
        <v>13</v>
      </c>
      <c r="B75" s="27" t="str">
        <f>'INPUT DATA'!B75</f>
        <v>FERRER, TRESHA MAE ROJAS</v>
      </c>
      <c r="C75" s="80"/>
      <c r="D75" s="80"/>
      <c r="E75" s="81"/>
      <c r="F75" s="132">
        <v>28</v>
      </c>
      <c r="G75" s="82">
        <v>22</v>
      </c>
      <c r="H75" s="82">
        <v>20</v>
      </c>
      <c r="I75" s="82">
        <v>16</v>
      </c>
      <c r="J75" s="82">
        <v>26</v>
      </c>
      <c r="K75" s="82"/>
      <c r="L75" s="82"/>
      <c r="M75" s="82">
        <v>5</v>
      </c>
      <c r="N75" s="82">
        <v>5</v>
      </c>
      <c r="O75" s="82"/>
      <c r="P75" s="91">
        <f t="shared" si="1"/>
        <v>122</v>
      </c>
      <c r="Q75" s="104">
        <f t="shared" si="2"/>
        <v>87.14</v>
      </c>
      <c r="R75" s="105">
        <f t="shared" si="3"/>
        <v>26.14</v>
      </c>
      <c r="S75" s="107">
        <v>40</v>
      </c>
      <c r="T75" s="82">
        <v>40</v>
      </c>
      <c r="U75" s="82">
        <v>25</v>
      </c>
      <c r="V75" s="82">
        <v>25</v>
      </c>
      <c r="W75" s="82">
        <v>35</v>
      </c>
      <c r="X75" s="82"/>
      <c r="Y75" s="82"/>
      <c r="Z75" s="82"/>
      <c r="AA75" s="82">
        <v>60</v>
      </c>
      <c r="AB75" s="82">
        <v>10</v>
      </c>
      <c r="AC75" s="91">
        <f t="shared" si="4"/>
        <v>235</v>
      </c>
      <c r="AD75" s="104">
        <f t="shared" si="5"/>
        <v>102.17</v>
      </c>
      <c r="AE75" s="105">
        <f t="shared" si="6"/>
        <v>51.09</v>
      </c>
      <c r="AF75" s="147">
        <v>35</v>
      </c>
      <c r="AG75" s="104">
        <f t="shared" si="7"/>
        <v>87.5</v>
      </c>
      <c r="AH75" s="105">
        <f t="shared" si="8"/>
        <v>17.5</v>
      </c>
      <c r="AI75" s="125">
        <f t="shared" si="9"/>
        <v>94.73</v>
      </c>
      <c r="AJ75" s="126">
        <f t="shared" si="0"/>
        <v>96</v>
      </c>
      <c r="AL75" s="181">
        <f>AP_Q2!AJ75</f>
        <v>95</v>
      </c>
      <c r="AM75" s="182">
        <f t="shared" si="12"/>
        <v>1</v>
      </c>
      <c r="AN75" s="52"/>
      <c r="AO75" s="19"/>
      <c r="AP75" s="19"/>
      <c r="AQ75" s="312">
        <f t="shared" si="11"/>
        <v>0</v>
      </c>
      <c r="AR75" s="19"/>
      <c r="AS75" s="19"/>
      <c r="AT75" s="19"/>
      <c r="AU75" s="19"/>
      <c r="AV75" s="19"/>
      <c r="AW75" s="19"/>
      <c r="AX75" s="19"/>
      <c r="AY75" s="19"/>
      <c r="AZ75" s="19"/>
      <c r="BA75" s="19"/>
      <c r="BB75" s="19"/>
      <c r="BC75" s="19"/>
      <c r="BD75" s="19"/>
    </row>
    <row r="76" spans="1:56" ht="18" customHeight="1">
      <c r="A76" s="29">
        <v>14</v>
      </c>
      <c r="B76" s="62" t="str">
        <f>'INPUT DATA'!B76</f>
        <v>MACASOCOL, JESICA AMADO</v>
      </c>
      <c r="C76" s="80"/>
      <c r="D76" s="80"/>
      <c r="E76" s="81"/>
      <c r="F76" s="132">
        <v>11</v>
      </c>
      <c r="G76" s="82">
        <v>8</v>
      </c>
      <c r="H76" s="82">
        <v>7</v>
      </c>
      <c r="I76" s="82"/>
      <c r="J76" s="82">
        <v>16</v>
      </c>
      <c r="K76" s="82"/>
      <c r="L76" s="82"/>
      <c r="M76" s="82">
        <v>4</v>
      </c>
      <c r="N76" s="82"/>
      <c r="O76" s="82"/>
      <c r="P76" s="91">
        <f t="shared" si="1"/>
        <v>46</v>
      </c>
      <c r="Q76" s="104">
        <f t="shared" si="2"/>
        <v>32.86</v>
      </c>
      <c r="R76" s="105">
        <f t="shared" si="3"/>
        <v>9.86</v>
      </c>
      <c r="S76" s="107">
        <v>40</v>
      </c>
      <c r="T76" s="82">
        <v>40</v>
      </c>
      <c r="U76" s="82">
        <v>30</v>
      </c>
      <c r="V76" s="82">
        <v>20</v>
      </c>
      <c r="W76" s="82">
        <v>45</v>
      </c>
      <c r="X76" s="82"/>
      <c r="Y76" s="82"/>
      <c r="Z76" s="82"/>
      <c r="AA76" s="82">
        <v>60</v>
      </c>
      <c r="AB76" s="82">
        <v>30</v>
      </c>
      <c r="AC76" s="91">
        <f t="shared" si="4"/>
        <v>265</v>
      </c>
      <c r="AD76" s="104">
        <f t="shared" si="5"/>
        <v>115.22</v>
      </c>
      <c r="AE76" s="105">
        <f t="shared" si="6"/>
        <v>57.61</v>
      </c>
      <c r="AF76" s="147">
        <v>32</v>
      </c>
      <c r="AG76" s="104">
        <f t="shared" si="7"/>
        <v>80</v>
      </c>
      <c r="AH76" s="105">
        <f t="shared" si="8"/>
        <v>16</v>
      </c>
      <c r="AI76" s="125">
        <f t="shared" si="9"/>
        <v>83.47</v>
      </c>
      <c r="AJ76" s="126">
        <f t="shared" ref="AJ76:AJ112" si="13">IF(ISERROR(IF($AF76="","",VLOOKUP(AI76,TRANSMUTATION_TABLE,4,TRUE))),"",IF($AF76="","",VLOOKUP(AI76,TRANSMUTATION_TABLE,4,TRUE)))</f>
        <v>89</v>
      </c>
      <c r="AL76" s="181">
        <f>AP_Q2!AJ76</f>
        <v>84</v>
      </c>
      <c r="AM76" s="182">
        <f t="shared" si="12"/>
        <v>5</v>
      </c>
      <c r="AN76" s="52"/>
      <c r="AO76" s="19"/>
      <c r="AP76" s="19">
        <v>20</v>
      </c>
      <c r="AQ76" s="312">
        <f t="shared" si="11"/>
        <v>4</v>
      </c>
      <c r="AR76" s="19"/>
      <c r="AS76" s="19"/>
      <c r="AT76" s="19"/>
      <c r="AU76" s="19"/>
      <c r="AV76" s="19"/>
      <c r="AW76" s="19"/>
      <c r="AX76" s="19"/>
      <c r="AY76" s="19"/>
      <c r="AZ76" s="19"/>
      <c r="BA76" s="19"/>
      <c r="BB76" s="19"/>
      <c r="BC76" s="19"/>
      <c r="BD76" s="19"/>
    </row>
    <row r="77" spans="1:56" ht="18" customHeight="1">
      <c r="A77" s="29">
        <v>15</v>
      </c>
      <c r="B77" s="62" t="str">
        <f>'INPUT DATA'!B77</f>
        <v>OMBOY, FHER JULIA YVETTE NGOHO</v>
      </c>
      <c r="C77" s="80"/>
      <c r="D77" s="80"/>
      <c r="E77" s="81"/>
      <c r="F77" s="132">
        <v>15</v>
      </c>
      <c r="G77" s="82"/>
      <c r="H77" s="82">
        <v>13</v>
      </c>
      <c r="I77" s="82">
        <v>11</v>
      </c>
      <c r="J77" s="82">
        <v>20</v>
      </c>
      <c r="K77" s="82"/>
      <c r="L77" s="82"/>
      <c r="M77" s="82">
        <v>3</v>
      </c>
      <c r="N77" s="82">
        <v>5</v>
      </c>
      <c r="O77" s="82"/>
      <c r="P77" s="91">
        <f t="shared" ref="P77:P112" si="14">IF(COUNT($F77:$O77)=0,"",SUM($F77:$O77))</f>
        <v>67</v>
      </c>
      <c r="Q77" s="104">
        <f t="shared" ref="Q77:Q112" si="15">IF(ISERROR(IF($P77="","",ROUND(($P77/$P$10)*$Q$10,2))),"",IF($P77="","",ROUND(($P77/$P$10)*$Q$10,2)))</f>
        <v>47.86</v>
      </c>
      <c r="R77" s="105">
        <f t="shared" ref="R77:R112" si="16">IF($Q77="","",ROUND($Q77*$R$10,2))</f>
        <v>14.36</v>
      </c>
      <c r="S77" s="107">
        <v>40</v>
      </c>
      <c r="T77" s="82">
        <v>40</v>
      </c>
      <c r="U77" s="82">
        <v>35</v>
      </c>
      <c r="V77" s="82">
        <v>15</v>
      </c>
      <c r="W77" s="82">
        <v>48</v>
      </c>
      <c r="X77" s="82"/>
      <c r="Y77" s="82"/>
      <c r="Z77" s="82"/>
      <c r="AA77" s="82">
        <v>60</v>
      </c>
      <c r="AB77" s="82">
        <v>30</v>
      </c>
      <c r="AC77" s="91">
        <f t="shared" ref="AC77:AC112" si="17">IF(COUNT($S77:$AB77)=0,"",SUM($S77:$AB77))</f>
        <v>268</v>
      </c>
      <c r="AD77" s="104">
        <f t="shared" ref="AD77:AD112" si="18">IF(ISERROR(IF($AC77="","",ROUND(($AC77/$AC$10)*$AD$10,2))),"",IF($AC77="","",ROUND(($AC77/$AC$10)*$AD$10,2)))</f>
        <v>116.52</v>
      </c>
      <c r="AE77" s="105">
        <f t="shared" ref="AE77:AE112" si="19">IF($AD77="","",ROUND($AD77*$AE$10,2))</f>
        <v>58.26</v>
      </c>
      <c r="AF77" s="147">
        <v>35</v>
      </c>
      <c r="AG77" s="104">
        <f t="shared" ref="AG77:AG112" si="20">IF(ISERROR(IF($AF77="","",ROUND(($AF77/$AF$10)*$AG$10,2))),"",IF($AF77="","",ROUND(($AF77/$AF$10)*$AG$10,2)))</f>
        <v>87.5</v>
      </c>
      <c r="AH77" s="105">
        <f t="shared" ref="AH77:AH112" si="21">IF($AG77="","",ROUND($AG77*$AH$10,2))</f>
        <v>17.5</v>
      </c>
      <c r="AI77" s="125">
        <f t="shared" ref="AI77:AI112" si="22">IF(ISERROR(IF($AF77="","",ROUND(SUM($R77,$AE77,$AH77),2))),"",IF($AF77="","",ROUND(SUM($R77,$AE77,$AH77),2)))</f>
        <v>90.12</v>
      </c>
      <c r="AJ77" s="126">
        <f t="shared" si="13"/>
        <v>93</v>
      </c>
      <c r="AL77" s="181">
        <f>AP_Q2!AJ77</f>
        <v>91</v>
      </c>
      <c r="AM77" s="182">
        <f t="shared" si="12"/>
        <v>2</v>
      </c>
      <c r="AN77" s="52"/>
      <c r="AO77" s="19"/>
      <c r="AP77" s="19">
        <v>15</v>
      </c>
      <c r="AQ77" s="312">
        <f t="shared" ref="AQ77:AQ112" si="23">AP77*0.2</f>
        <v>3</v>
      </c>
      <c r="AR77" s="19"/>
      <c r="AS77" s="19"/>
      <c r="AT77" s="19"/>
      <c r="AU77" s="19"/>
      <c r="AV77" s="19"/>
      <c r="AW77" s="19"/>
      <c r="AX77" s="19"/>
      <c r="AY77" s="19"/>
      <c r="AZ77" s="19"/>
      <c r="BA77" s="19"/>
      <c r="BB77" s="19"/>
      <c r="BC77" s="19"/>
      <c r="BD77" s="19"/>
    </row>
    <row r="78" spans="1:56" ht="18" customHeight="1">
      <c r="A78" s="29">
        <v>16</v>
      </c>
      <c r="B78" s="27" t="str">
        <f>'INPUT DATA'!B78</f>
        <v>PALOGUER, MYKA BASITAS</v>
      </c>
      <c r="C78" s="80"/>
      <c r="D78" s="80"/>
      <c r="E78" s="81"/>
      <c r="F78" s="132">
        <v>9</v>
      </c>
      <c r="G78" s="82">
        <v>1</v>
      </c>
      <c r="H78" s="82">
        <v>2</v>
      </c>
      <c r="I78" s="82">
        <v>1</v>
      </c>
      <c r="J78" s="82">
        <v>12</v>
      </c>
      <c r="K78" s="82"/>
      <c r="L78" s="82"/>
      <c r="M78" s="82">
        <v>4</v>
      </c>
      <c r="N78" s="82">
        <v>5</v>
      </c>
      <c r="O78" s="82"/>
      <c r="P78" s="91">
        <f t="shared" si="14"/>
        <v>34</v>
      </c>
      <c r="Q78" s="104">
        <f t="shared" si="15"/>
        <v>24.29</v>
      </c>
      <c r="R78" s="105">
        <f t="shared" si="16"/>
        <v>7.29</v>
      </c>
      <c r="S78" s="107">
        <v>40</v>
      </c>
      <c r="T78" s="82">
        <v>38</v>
      </c>
      <c r="U78" s="82">
        <v>35</v>
      </c>
      <c r="V78" s="82">
        <v>10</v>
      </c>
      <c r="W78" s="82">
        <v>30</v>
      </c>
      <c r="X78" s="82"/>
      <c r="Y78" s="82"/>
      <c r="Z78" s="82"/>
      <c r="AA78" s="82">
        <v>60</v>
      </c>
      <c r="AB78" s="82">
        <v>37</v>
      </c>
      <c r="AC78" s="91">
        <f t="shared" si="17"/>
        <v>250</v>
      </c>
      <c r="AD78" s="104">
        <f t="shared" si="18"/>
        <v>108.7</v>
      </c>
      <c r="AE78" s="105">
        <f t="shared" si="19"/>
        <v>54.35</v>
      </c>
      <c r="AF78" s="147">
        <v>13</v>
      </c>
      <c r="AG78" s="104">
        <f t="shared" si="20"/>
        <v>32.5</v>
      </c>
      <c r="AH78" s="105">
        <f t="shared" si="21"/>
        <v>6.5</v>
      </c>
      <c r="AI78" s="125">
        <f t="shared" si="22"/>
        <v>68.14</v>
      </c>
      <c r="AJ78" s="126">
        <f t="shared" si="13"/>
        <v>80</v>
      </c>
      <c r="AL78" s="181">
        <f>AP_Q2!AJ78</f>
        <v>81</v>
      </c>
      <c r="AM78" s="182">
        <f t="shared" si="12"/>
        <v>-1</v>
      </c>
      <c r="AN78" s="52"/>
      <c r="AO78" s="19"/>
      <c r="AP78" s="19">
        <v>20</v>
      </c>
      <c r="AQ78" s="312">
        <f t="shared" si="23"/>
        <v>4</v>
      </c>
      <c r="AR78" s="19"/>
      <c r="AS78" s="19"/>
      <c r="AT78" s="19"/>
      <c r="AU78" s="19"/>
      <c r="AV78" s="19"/>
      <c r="AW78" s="19"/>
      <c r="AX78" s="19"/>
      <c r="AY78" s="19"/>
      <c r="AZ78" s="19"/>
      <c r="BA78" s="19"/>
      <c r="BB78" s="19"/>
      <c r="BC78" s="19"/>
      <c r="BD78" s="19"/>
    </row>
    <row r="79" spans="1:56" ht="18" customHeight="1">
      <c r="A79" s="29">
        <v>17</v>
      </c>
      <c r="B79" s="27" t="str">
        <f>'INPUT DATA'!B79</f>
        <v>PINTO, SOLYN D.</v>
      </c>
      <c r="C79" s="80"/>
      <c r="D79" s="80"/>
      <c r="E79" s="81"/>
      <c r="F79" s="132">
        <v>30</v>
      </c>
      <c r="G79" s="82">
        <v>23</v>
      </c>
      <c r="H79" s="82">
        <v>24</v>
      </c>
      <c r="I79" s="82">
        <v>14</v>
      </c>
      <c r="J79" s="82">
        <v>29</v>
      </c>
      <c r="K79" s="82"/>
      <c r="L79" s="82"/>
      <c r="M79" s="82">
        <v>4</v>
      </c>
      <c r="N79" s="82">
        <v>5</v>
      </c>
      <c r="O79" s="82"/>
      <c r="P79" s="91">
        <f t="shared" si="14"/>
        <v>129</v>
      </c>
      <c r="Q79" s="104">
        <f t="shared" si="15"/>
        <v>92.14</v>
      </c>
      <c r="R79" s="105">
        <f t="shared" si="16"/>
        <v>27.64</v>
      </c>
      <c r="S79" s="107">
        <v>40</v>
      </c>
      <c r="T79" s="82">
        <v>45</v>
      </c>
      <c r="U79" s="82">
        <v>35</v>
      </c>
      <c r="V79" s="82">
        <v>20</v>
      </c>
      <c r="W79" s="82">
        <v>35</v>
      </c>
      <c r="X79" s="82"/>
      <c r="Y79" s="82"/>
      <c r="Z79" s="82"/>
      <c r="AA79" s="82">
        <v>60</v>
      </c>
      <c r="AB79" s="82"/>
      <c r="AC79" s="91">
        <f t="shared" si="17"/>
        <v>235</v>
      </c>
      <c r="AD79" s="104">
        <f t="shared" si="18"/>
        <v>102.17</v>
      </c>
      <c r="AE79" s="105">
        <f t="shared" si="19"/>
        <v>51.09</v>
      </c>
      <c r="AF79" s="147">
        <v>34</v>
      </c>
      <c r="AG79" s="104">
        <f t="shared" si="20"/>
        <v>85</v>
      </c>
      <c r="AH79" s="105">
        <f t="shared" si="21"/>
        <v>17</v>
      </c>
      <c r="AI79" s="125">
        <f t="shared" si="22"/>
        <v>95.73</v>
      </c>
      <c r="AJ79" s="126">
        <f t="shared" si="13"/>
        <v>97</v>
      </c>
      <c r="AL79" s="181">
        <f>AP_Q2!AJ79</f>
        <v>96</v>
      </c>
      <c r="AM79" s="182">
        <f t="shared" si="12"/>
        <v>1</v>
      </c>
      <c r="AN79" s="52"/>
      <c r="AO79" s="19"/>
      <c r="AP79" s="19"/>
      <c r="AQ79" s="312">
        <f t="shared" si="23"/>
        <v>0</v>
      </c>
      <c r="AR79" s="19"/>
      <c r="AS79" s="19"/>
      <c r="AT79" s="19"/>
      <c r="AU79" s="19"/>
      <c r="AV79" s="19"/>
      <c r="AW79" s="19"/>
      <c r="AX79" s="19"/>
      <c r="AY79" s="19"/>
      <c r="AZ79" s="19"/>
      <c r="BA79" s="19"/>
      <c r="BB79" s="19"/>
      <c r="BC79" s="19"/>
      <c r="BD79" s="19"/>
    </row>
    <row r="80" spans="1:56" ht="18" customHeight="1">
      <c r="A80" s="29">
        <v>18</v>
      </c>
      <c r="B80" s="62" t="str">
        <f>'INPUT DATA'!B80</f>
        <v>SORIZO, ANGEL PALER</v>
      </c>
      <c r="C80" s="80"/>
      <c r="D80" s="80"/>
      <c r="E80" s="81"/>
      <c r="F80" s="132">
        <v>15</v>
      </c>
      <c r="G80" s="82">
        <v>15</v>
      </c>
      <c r="H80" s="82">
        <v>10</v>
      </c>
      <c r="I80" s="82">
        <v>3</v>
      </c>
      <c r="J80" s="82">
        <v>17</v>
      </c>
      <c r="K80" s="82"/>
      <c r="L80" s="82"/>
      <c r="M80" s="82">
        <v>4</v>
      </c>
      <c r="N80" s="82">
        <v>5</v>
      </c>
      <c r="O80" s="82"/>
      <c r="P80" s="91">
        <f t="shared" si="14"/>
        <v>69</v>
      </c>
      <c r="Q80" s="104">
        <f t="shared" si="15"/>
        <v>49.29</v>
      </c>
      <c r="R80" s="105">
        <f t="shared" si="16"/>
        <v>14.79</v>
      </c>
      <c r="S80" s="107">
        <v>40</v>
      </c>
      <c r="T80" s="82">
        <v>45</v>
      </c>
      <c r="U80" s="82">
        <v>35</v>
      </c>
      <c r="V80" s="82">
        <v>15</v>
      </c>
      <c r="W80" s="82">
        <v>35</v>
      </c>
      <c r="X80" s="82"/>
      <c r="Y80" s="82"/>
      <c r="Z80" s="82"/>
      <c r="AA80" s="82">
        <v>60</v>
      </c>
      <c r="AB80" s="82">
        <v>30</v>
      </c>
      <c r="AC80" s="91">
        <f t="shared" si="17"/>
        <v>260</v>
      </c>
      <c r="AD80" s="104">
        <f t="shared" si="18"/>
        <v>113.04</v>
      </c>
      <c r="AE80" s="105">
        <f t="shared" si="19"/>
        <v>56.52</v>
      </c>
      <c r="AF80" s="147">
        <v>27</v>
      </c>
      <c r="AG80" s="104">
        <f t="shared" si="20"/>
        <v>67.5</v>
      </c>
      <c r="AH80" s="105">
        <f t="shared" si="21"/>
        <v>13.5</v>
      </c>
      <c r="AI80" s="125">
        <f t="shared" si="22"/>
        <v>84.81</v>
      </c>
      <c r="AJ80" s="126">
        <f t="shared" si="13"/>
        <v>90</v>
      </c>
      <c r="AL80" s="181">
        <f>AP_Q2!AJ80</f>
        <v>81</v>
      </c>
      <c r="AM80" s="182">
        <f t="shared" si="12"/>
        <v>9</v>
      </c>
      <c r="AN80" s="52"/>
      <c r="AO80" s="19"/>
      <c r="AP80" s="19">
        <v>20</v>
      </c>
      <c r="AQ80" s="312">
        <f t="shared" si="23"/>
        <v>4</v>
      </c>
      <c r="AR80" s="19"/>
      <c r="AS80" s="19"/>
      <c r="AT80" s="19"/>
      <c r="AU80" s="19"/>
      <c r="AV80" s="19"/>
      <c r="AW80" s="19"/>
      <c r="AX80" s="19"/>
      <c r="AY80" s="19"/>
      <c r="AZ80" s="19"/>
      <c r="BA80" s="19"/>
      <c r="BB80" s="19"/>
      <c r="BC80" s="19"/>
      <c r="BD80" s="19"/>
    </row>
    <row r="81" spans="1:56" ht="18" customHeight="1">
      <c r="A81" s="29">
        <v>19</v>
      </c>
      <c r="B81" s="62" t="str">
        <f>'INPUT DATA'!B81</f>
        <v>TENIO, MARY JOY PINTO</v>
      </c>
      <c r="C81" s="80"/>
      <c r="D81" s="80"/>
      <c r="E81" s="81"/>
      <c r="F81" s="132">
        <v>16</v>
      </c>
      <c r="G81" s="82">
        <v>8</v>
      </c>
      <c r="H81" s="82">
        <v>8</v>
      </c>
      <c r="I81" s="82">
        <v>3</v>
      </c>
      <c r="J81" s="82">
        <v>24</v>
      </c>
      <c r="K81" s="82"/>
      <c r="L81" s="82"/>
      <c r="M81" s="82">
        <v>3</v>
      </c>
      <c r="N81" s="82">
        <v>5</v>
      </c>
      <c r="O81" s="82"/>
      <c r="P81" s="91">
        <f t="shared" si="14"/>
        <v>67</v>
      </c>
      <c r="Q81" s="104">
        <f t="shared" si="15"/>
        <v>47.86</v>
      </c>
      <c r="R81" s="105">
        <f t="shared" si="16"/>
        <v>14.36</v>
      </c>
      <c r="S81" s="107">
        <v>40</v>
      </c>
      <c r="T81" s="82">
        <v>40</v>
      </c>
      <c r="U81" s="82">
        <v>30</v>
      </c>
      <c r="V81" s="82">
        <v>10</v>
      </c>
      <c r="W81" s="180"/>
      <c r="X81" s="82"/>
      <c r="Y81" s="82"/>
      <c r="Z81" s="82"/>
      <c r="AA81" s="82">
        <v>60</v>
      </c>
      <c r="AB81" s="82">
        <v>30</v>
      </c>
      <c r="AC81" s="91">
        <f t="shared" si="17"/>
        <v>210</v>
      </c>
      <c r="AD81" s="104">
        <f t="shared" si="18"/>
        <v>91.3</v>
      </c>
      <c r="AE81" s="105">
        <f t="shared" si="19"/>
        <v>45.65</v>
      </c>
      <c r="AF81" s="147">
        <v>0</v>
      </c>
      <c r="AG81" s="104">
        <f t="shared" si="20"/>
        <v>0</v>
      </c>
      <c r="AH81" s="105">
        <f t="shared" si="21"/>
        <v>0</v>
      </c>
      <c r="AI81" s="125">
        <f t="shared" si="22"/>
        <v>60.01</v>
      </c>
      <c r="AJ81" s="126">
        <f t="shared" si="13"/>
        <v>75</v>
      </c>
      <c r="AL81" s="181">
        <f>AP_Q2!AJ81</f>
        <v>79</v>
      </c>
      <c r="AM81" s="182">
        <f t="shared" si="12"/>
        <v>-4</v>
      </c>
      <c r="AN81" s="52"/>
      <c r="AO81" s="19"/>
      <c r="AP81" s="19"/>
      <c r="AQ81" s="312">
        <f t="shared" si="23"/>
        <v>0</v>
      </c>
      <c r="AR81" s="19"/>
      <c r="AS81" s="19"/>
      <c r="AT81" s="19"/>
      <c r="AU81" s="19"/>
      <c r="AV81" s="19"/>
      <c r="AW81" s="19"/>
      <c r="AX81" s="19"/>
      <c r="AY81" s="19"/>
      <c r="AZ81" s="19"/>
      <c r="BA81" s="19"/>
      <c r="BB81" s="19"/>
      <c r="BC81" s="19"/>
      <c r="BD81" s="19"/>
    </row>
    <row r="82" spans="1:56" ht="18" customHeight="1">
      <c r="A82" s="29">
        <v>20</v>
      </c>
      <c r="B82" s="27">
        <f>'INPUT DATA'!B82</f>
        <v>0</v>
      </c>
      <c r="C82" s="80"/>
      <c r="D82" s="80"/>
      <c r="E82" s="81"/>
      <c r="F82" s="132">
        <v>17</v>
      </c>
      <c r="G82" s="82">
        <v>12</v>
      </c>
      <c r="H82" s="82">
        <v>15</v>
      </c>
      <c r="I82" s="82">
        <v>13</v>
      </c>
      <c r="J82" s="82">
        <v>26</v>
      </c>
      <c r="K82" s="82"/>
      <c r="L82" s="82"/>
      <c r="M82" s="82">
        <v>5</v>
      </c>
      <c r="N82" s="82">
        <v>5</v>
      </c>
      <c r="O82" s="82"/>
      <c r="P82" s="91">
        <f t="shared" si="14"/>
        <v>93</v>
      </c>
      <c r="Q82" s="104">
        <f t="shared" si="15"/>
        <v>66.430000000000007</v>
      </c>
      <c r="R82" s="105">
        <f t="shared" si="16"/>
        <v>19.93</v>
      </c>
      <c r="S82" s="107">
        <v>40</v>
      </c>
      <c r="T82" s="82">
        <v>38</v>
      </c>
      <c r="U82" s="82">
        <v>25</v>
      </c>
      <c r="V82" s="82">
        <v>20</v>
      </c>
      <c r="W82" s="82">
        <v>40</v>
      </c>
      <c r="X82" s="82"/>
      <c r="Y82" s="82"/>
      <c r="Z82" s="82"/>
      <c r="AA82" s="82">
        <v>60</v>
      </c>
      <c r="AB82" s="82">
        <v>30</v>
      </c>
      <c r="AC82" s="91">
        <f t="shared" si="17"/>
        <v>253</v>
      </c>
      <c r="AD82" s="104">
        <f t="shared" si="18"/>
        <v>110</v>
      </c>
      <c r="AE82" s="105">
        <f t="shared" si="19"/>
        <v>55</v>
      </c>
      <c r="AF82" s="147">
        <v>33</v>
      </c>
      <c r="AG82" s="104">
        <f t="shared" si="20"/>
        <v>82.5</v>
      </c>
      <c r="AH82" s="105">
        <f t="shared" si="21"/>
        <v>16.5</v>
      </c>
      <c r="AI82" s="125">
        <f t="shared" si="22"/>
        <v>91.43</v>
      </c>
      <c r="AJ82" s="126">
        <f t="shared" si="13"/>
        <v>94</v>
      </c>
      <c r="AL82" s="181">
        <f>AP_Q2!AJ82</f>
        <v>93</v>
      </c>
      <c r="AM82" s="182">
        <f t="shared" si="12"/>
        <v>1</v>
      </c>
      <c r="AN82" s="52"/>
      <c r="AO82" s="19"/>
      <c r="AP82" s="19">
        <v>25</v>
      </c>
      <c r="AQ82" s="312">
        <f t="shared" si="23"/>
        <v>5</v>
      </c>
      <c r="AR82" s="19"/>
      <c r="AS82" s="19"/>
      <c r="AT82" s="19"/>
      <c r="AU82" s="19"/>
      <c r="AV82" s="19"/>
      <c r="AW82" s="19"/>
      <c r="AX82" s="19"/>
      <c r="AY82" s="19"/>
      <c r="AZ82" s="19"/>
      <c r="BA82" s="19"/>
      <c r="BB82" s="19"/>
      <c r="BC82" s="19"/>
      <c r="BD82" s="19"/>
    </row>
    <row r="83" spans="1:56" ht="18" customHeight="1">
      <c r="A83" s="29">
        <v>21</v>
      </c>
      <c r="B83" s="27">
        <f>'INPUT DATA'!B83</f>
        <v>0</v>
      </c>
      <c r="C83" s="80"/>
      <c r="D83" s="80"/>
      <c r="E83" s="81"/>
      <c r="F83" s="132">
        <v>30</v>
      </c>
      <c r="G83" s="82">
        <v>18</v>
      </c>
      <c r="H83" s="82">
        <v>17</v>
      </c>
      <c r="I83" s="82">
        <v>11</v>
      </c>
      <c r="J83" s="82">
        <v>22</v>
      </c>
      <c r="K83" s="82"/>
      <c r="L83" s="82"/>
      <c r="M83" s="82">
        <v>5</v>
      </c>
      <c r="N83" s="82">
        <v>5</v>
      </c>
      <c r="O83" s="82"/>
      <c r="P83" s="91">
        <f t="shared" si="14"/>
        <v>108</v>
      </c>
      <c r="Q83" s="104">
        <f t="shared" si="15"/>
        <v>77.14</v>
      </c>
      <c r="R83" s="105">
        <f t="shared" si="16"/>
        <v>23.14</v>
      </c>
      <c r="S83" s="107">
        <v>40</v>
      </c>
      <c r="T83" s="82">
        <v>38</v>
      </c>
      <c r="U83" s="82">
        <v>30</v>
      </c>
      <c r="V83" s="82">
        <v>20</v>
      </c>
      <c r="W83" s="82">
        <v>35</v>
      </c>
      <c r="X83" s="82"/>
      <c r="Y83" s="82"/>
      <c r="Z83" s="82"/>
      <c r="AA83" s="82">
        <v>60</v>
      </c>
      <c r="AB83" s="82">
        <v>30</v>
      </c>
      <c r="AC83" s="91">
        <f t="shared" si="17"/>
        <v>253</v>
      </c>
      <c r="AD83" s="104">
        <f t="shared" si="18"/>
        <v>110</v>
      </c>
      <c r="AE83" s="105">
        <f t="shared" si="19"/>
        <v>55</v>
      </c>
      <c r="AF83" s="147">
        <v>31</v>
      </c>
      <c r="AG83" s="104">
        <f t="shared" si="20"/>
        <v>77.5</v>
      </c>
      <c r="AH83" s="105">
        <f t="shared" si="21"/>
        <v>15.5</v>
      </c>
      <c r="AI83" s="125">
        <f t="shared" si="22"/>
        <v>93.64</v>
      </c>
      <c r="AJ83" s="126">
        <f t="shared" si="13"/>
        <v>96</v>
      </c>
      <c r="AL83" s="181">
        <f>AP_Q2!AJ83</f>
        <v>92</v>
      </c>
      <c r="AM83" s="182">
        <f t="shared" si="12"/>
        <v>4</v>
      </c>
      <c r="AN83" s="52"/>
      <c r="AO83" s="19"/>
      <c r="AP83" s="19">
        <v>25</v>
      </c>
      <c r="AQ83" s="312">
        <f t="shared" si="23"/>
        <v>5</v>
      </c>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132"/>
      <c r="G84" s="82"/>
      <c r="H84" s="82"/>
      <c r="I84" s="82"/>
      <c r="J84" s="82"/>
      <c r="K84" s="82"/>
      <c r="L84" s="82"/>
      <c r="M84" s="82"/>
      <c r="N84" s="82"/>
      <c r="O84" s="82"/>
      <c r="P84" s="91" t="str">
        <f t="shared" si="14"/>
        <v/>
      </c>
      <c r="Q84" s="104" t="str">
        <f t="shared" si="15"/>
        <v/>
      </c>
      <c r="R84" s="105" t="str">
        <f t="shared" si="16"/>
        <v/>
      </c>
      <c r="S84" s="107"/>
      <c r="T84" s="82"/>
      <c r="U84" s="82"/>
      <c r="V84" s="82"/>
      <c r="W84" s="82"/>
      <c r="X84" s="82"/>
      <c r="Y84" s="82"/>
      <c r="Z84" s="82"/>
      <c r="AA84" s="82"/>
      <c r="AB84" s="82"/>
      <c r="AC84" s="91" t="str">
        <f t="shared" si="17"/>
        <v/>
      </c>
      <c r="AD84" s="104" t="str">
        <f t="shared" si="18"/>
        <v/>
      </c>
      <c r="AE84" s="105" t="str">
        <f t="shared" si="19"/>
        <v/>
      </c>
      <c r="AF84" s="147"/>
      <c r="AG84" s="104" t="str">
        <f t="shared" si="20"/>
        <v/>
      </c>
      <c r="AH84" s="105" t="str">
        <f t="shared" si="21"/>
        <v/>
      </c>
      <c r="AI84" s="125" t="str">
        <f t="shared" si="22"/>
        <v/>
      </c>
      <c r="AJ84" s="126" t="str">
        <f t="shared" si="13"/>
        <v/>
      </c>
      <c r="AL84" s="115"/>
      <c r="AN84" s="52"/>
      <c r="AO84" s="19"/>
      <c r="AP84" s="19"/>
      <c r="AQ84" s="312">
        <f t="shared" si="23"/>
        <v>0</v>
      </c>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132"/>
      <c r="G85" s="82"/>
      <c r="H85" s="82"/>
      <c r="I85" s="82"/>
      <c r="J85" s="82"/>
      <c r="K85" s="82"/>
      <c r="L85" s="82"/>
      <c r="M85" s="82"/>
      <c r="N85" s="82"/>
      <c r="O85" s="82"/>
      <c r="P85" s="91" t="str">
        <f t="shared" si="14"/>
        <v/>
      </c>
      <c r="Q85" s="104" t="str">
        <f t="shared" si="15"/>
        <v/>
      </c>
      <c r="R85" s="105" t="str">
        <f t="shared" si="16"/>
        <v/>
      </c>
      <c r="S85" s="107"/>
      <c r="T85" s="82"/>
      <c r="U85" s="82"/>
      <c r="V85" s="82"/>
      <c r="W85" s="82"/>
      <c r="X85" s="82"/>
      <c r="Y85" s="82"/>
      <c r="Z85" s="82"/>
      <c r="AA85" s="82"/>
      <c r="AB85" s="82"/>
      <c r="AC85" s="91" t="str">
        <f t="shared" si="17"/>
        <v/>
      </c>
      <c r="AD85" s="104" t="str">
        <f t="shared" si="18"/>
        <v/>
      </c>
      <c r="AE85" s="105" t="str">
        <f t="shared" si="19"/>
        <v/>
      </c>
      <c r="AF85" s="147"/>
      <c r="AG85" s="104" t="str">
        <f t="shared" si="20"/>
        <v/>
      </c>
      <c r="AH85" s="105" t="str">
        <f t="shared" si="21"/>
        <v/>
      </c>
      <c r="AI85" s="125" t="str">
        <f t="shared" si="22"/>
        <v/>
      </c>
      <c r="AJ85" s="126" t="str">
        <f t="shared" si="13"/>
        <v/>
      </c>
      <c r="AL85" s="115"/>
      <c r="AN85" s="52"/>
      <c r="AO85" s="19"/>
      <c r="AP85" s="19"/>
      <c r="AQ85" s="312">
        <f t="shared" si="23"/>
        <v>0</v>
      </c>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132"/>
      <c r="G86" s="82"/>
      <c r="H86" s="82"/>
      <c r="I86" s="82"/>
      <c r="J86" s="82"/>
      <c r="K86" s="82"/>
      <c r="L86" s="82"/>
      <c r="M86" s="82"/>
      <c r="N86" s="82"/>
      <c r="O86" s="82"/>
      <c r="P86" s="91" t="str">
        <f t="shared" si="14"/>
        <v/>
      </c>
      <c r="Q86" s="104" t="str">
        <f t="shared" si="15"/>
        <v/>
      </c>
      <c r="R86" s="105" t="str">
        <f t="shared" si="16"/>
        <v/>
      </c>
      <c r="S86" s="107"/>
      <c r="T86" s="82"/>
      <c r="U86" s="82"/>
      <c r="V86" s="82"/>
      <c r="W86" s="82"/>
      <c r="X86" s="82"/>
      <c r="Y86" s="82"/>
      <c r="Z86" s="82"/>
      <c r="AA86" s="82"/>
      <c r="AB86" s="82"/>
      <c r="AC86" s="91" t="str">
        <f t="shared" si="17"/>
        <v/>
      </c>
      <c r="AD86" s="104" t="str">
        <f t="shared" si="18"/>
        <v/>
      </c>
      <c r="AE86" s="105" t="str">
        <f t="shared" si="19"/>
        <v/>
      </c>
      <c r="AF86" s="147"/>
      <c r="AG86" s="104" t="str">
        <f t="shared" si="20"/>
        <v/>
      </c>
      <c r="AH86" s="105" t="str">
        <f t="shared" si="21"/>
        <v/>
      </c>
      <c r="AI86" s="125" t="str">
        <f t="shared" si="22"/>
        <v/>
      </c>
      <c r="AJ86" s="126" t="str">
        <f t="shared" si="13"/>
        <v/>
      </c>
      <c r="AL86" s="115"/>
      <c r="AN86" s="52"/>
      <c r="AO86" s="19"/>
      <c r="AP86" s="19"/>
      <c r="AQ86" s="312">
        <f t="shared" si="23"/>
        <v>0</v>
      </c>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82"/>
      <c r="M87" s="82"/>
      <c r="N87" s="82"/>
      <c r="O87" s="82"/>
      <c r="P87" s="91" t="str">
        <f t="shared" si="14"/>
        <v/>
      </c>
      <c r="Q87" s="104" t="str">
        <f t="shared" si="15"/>
        <v/>
      </c>
      <c r="R87" s="105" t="str">
        <f t="shared" si="16"/>
        <v/>
      </c>
      <c r="S87" s="107"/>
      <c r="T87" s="82"/>
      <c r="U87" s="82"/>
      <c r="V87" s="82"/>
      <c r="W87" s="82"/>
      <c r="X87" s="82"/>
      <c r="Y87" s="82"/>
      <c r="Z87" s="82"/>
      <c r="AA87" s="82"/>
      <c r="AB87" s="82"/>
      <c r="AC87" s="91" t="str">
        <f t="shared" si="17"/>
        <v/>
      </c>
      <c r="AD87" s="104" t="str">
        <f t="shared" si="18"/>
        <v/>
      </c>
      <c r="AE87" s="105" t="str">
        <f t="shared" si="19"/>
        <v/>
      </c>
      <c r="AF87" s="147"/>
      <c r="AG87" s="104" t="str">
        <f t="shared" si="20"/>
        <v/>
      </c>
      <c r="AH87" s="105" t="str">
        <f t="shared" si="21"/>
        <v/>
      </c>
      <c r="AI87" s="125" t="str">
        <f t="shared" si="22"/>
        <v/>
      </c>
      <c r="AJ87" s="126" t="str">
        <f t="shared" si="13"/>
        <v/>
      </c>
      <c r="AL87" s="115"/>
      <c r="AN87" s="52"/>
      <c r="AO87" s="19"/>
      <c r="AP87" s="19"/>
      <c r="AQ87" s="312">
        <f t="shared" si="23"/>
        <v>0</v>
      </c>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82"/>
      <c r="M88" s="82"/>
      <c r="N88" s="82"/>
      <c r="O88" s="82"/>
      <c r="P88" s="91" t="str">
        <f t="shared" si="14"/>
        <v/>
      </c>
      <c r="Q88" s="104" t="str">
        <f t="shared" si="15"/>
        <v/>
      </c>
      <c r="R88" s="105" t="str">
        <f t="shared" si="16"/>
        <v/>
      </c>
      <c r="S88" s="107"/>
      <c r="T88" s="82"/>
      <c r="U88" s="82"/>
      <c r="V88" s="82"/>
      <c r="W88" s="82"/>
      <c r="X88" s="82"/>
      <c r="Y88" s="82"/>
      <c r="Z88" s="82"/>
      <c r="AA88" s="82"/>
      <c r="AB88" s="82"/>
      <c r="AC88" s="91" t="str">
        <f t="shared" si="17"/>
        <v/>
      </c>
      <c r="AD88" s="104" t="str">
        <f t="shared" si="18"/>
        <v/>
      </c>
      <c r="AE88" s="105" t="str">
        <f t="shared" si="19"/>
        <v/>
      </c>
      <c r="AF88" s="147"/>
      <c r="AG88" s="104" t="str">
        <f t="shared" si="20"/>
        <v/>
      </c>
      <c r="AH88" s="105" t="str">
        <f t="shared" si="21"/>
        <v/>
      </c>
      <c r="AI88" s="125" t="str">
        <f t="shared" si="22"/>
        <v/>
      </c>
      <c r="AJ88" s="126" t="str">
        <f t="shared" si="13"/>
        <v/>
      </c>
      <c r="AL88" s="115"/>
      <c r="AN88" s="52"/>
      <c r="AO88" s="19"/>
      <c r="AP88" s="19"/>
      <c r="AQ88" s="312">
        <f t="shared" si="23"/>
        <v>0</v>
      </c>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82"/>
      <c r="M89" s="82"/>
      <c r="N89" s="82"/>
      <c r="O89" s="82"/>
      <c r="P89" s="91" t="str">
        <f t="shared" si="14"/>
        <v/>
      </c>
      <c r="Q89" s="104" t="str">
        <f t="shared" si="15"/>
        <v/>
      </c>
      <c r="R89" s="105" t="str">
        <f t="shared" si="16"/>
        <v/>
      </c>
      <c r="S89" s="107"/>
      <c r="T89" s="82"/>
      <c r="U89" s="82"/>
      <c r="V89" s="82"/>
      <c r="W89" s="82"/>
      <c r="X89" s="82"/>
      <c r="Y89" s="82"/>
      <c r="Z89" s="82"/>
      <c r="AA89" s="82"/>
      <c r="AB89" s="82"/>
      <c r="AC89" s="91" t="str">
        <f t="shared" si="17"/>
        <v/>
      </c>
      <c r="AD89" s="104" t="str">
        <f t="shared" si="18"/>
        <v/>
      </c>
      <c r="AE89" s="105" t="str">
        <f t="shared" si="19"/>
        <v/>
      </c>
      <c r="AF89" s="115"/>
      <c r="AG89" s="104" t="str">
        <f t="shared" si="20"/>
        <v/>
      </c>
      <c r="AH89" s="105" t="str">
        <f t="shared" si="21"/>
        <v/>
      </c>
      <c r="AI89" s="125" t="str">
        <f t="shared" si="22"/>
        <v/>
      </c>
      <c r="AJ89" s="126" t="str">
        <f t="shared" si="13"/>
        <v/>
      </c>
      <c r="AL89" s="148"/>
      <c r="AN89" s="52"/>
      <c r="AO89" s="19"/>
      <c r="AP89" s="19"/>
      <c r="AQ89" s="312">
        <f t="shared" si="23"/>
        <v>0</v>
      </c>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82"/>
      <c r="M90" s="82"/>
      <c r="N90" s="82"/>
      <c r="O90" s="82"/>
      <c r="P90" s="91" t="str">
        <f t="shared" si="14"/>
        <v/>
      </c>
      <c r="Q90" s="104" t="str">
        <f t="shared" si="15"/>
        <v/>
      </c>
      <c r="R90" s="105" t="str">
        <f t="shared" si="16"/>
        <v/>
      </c>
      <c r="S90" s="107"/>
      <c r="T90" s="82"/>
      <c r="U90" s="82"/>
      <c r="V90" s="82"/>
      <c r="W90" s="82"/>
      <c r="X90" s="82"/>
      <c r="Y90" s="82"/>
      <c r="Z90" s="82"/>
      <c r="AA90" s="82"/>
      <c r="AB90" s="82"/>
      <c r="AC90" s="91" t="str">
        <f t="shared" si="17"/>
        <v/>
      </c>
      <c r="AD90" s="104" t="str">
        <f t="shared" si="18"/>
        <v/>
      </c>
      <c r="AE90" s="105" t="str">
        <f t="shared" si="19"/>
        <v/>
      </c>
      <c r="AF90" s="115"/>
      <c r="AG90" s="104" t="str">
        <f t="shared" si="20"/>
        <v/>
      </c>
      <c r="AH90" s="105" t="str">
        <f t="shared" si="21"/>
        <v/>
      </c>
      <c r="AI90" s="125" t="str">
        <f t="shared" si="22"/>
        <v/>
      </c>
      <c r="AJ90" s="126" t="str">
        <f t="shared" si="13"/>
        <v/>
      </c>
      <c r="AL90" s="148"/>
      <c r="AN90" s="52"/>
      <c r="AO90" s="19"/>
      <c r="AP90" s="19"/>
      <c r="AQ90" s="312">
        <f t="shared" si="23"/>
        <v>0</v>
      </c>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82"/>
      <c r="M91" s="82"/>
      <c r="N91" s="82"/>
      <c r="O91" s="82"/>
      <c r="P91" s="91" t="str">
        <f t="shared" si="14"/>
        <v/>
      </c>
      <c r="Q91" s="104" t="str">
        <f t="shared" si="15"/>
        <v/>
      </c>
      <c r="R91" s="105" t="str">
        <f t="shared" si="16"/>
        <v/>
      </c>
      <c r="S91" s="107"/>
      <c r="T91" s="82"/>
      <c r="U91" s="82"/>
      <c r="V91" s="82"/>
      <c r="W91" s="82"/>
      <c r="X91" s="82"/>
      <c r="Y91" s="82"/>
      <c r="Z91" s="82"/>
      <c r="AA91" s="82"/>
      <c r="AB91" s="82"/>
      <c r="AC91" s="91" t="str">
        <f t="shared" si="17"/>
        <v/>
      </c>
      <c r="AD91" s="104" t="str">
        <f t="shared" si="18"/>
        <v/>
      </c>
      <c r="AE91" s="105" t="str">
        <f t="shared" si="19"/>
        <v/>
      </c>
      <c r="AF91" s="115"/>
      <c r="AG91" s="104" t="str">
        <f t="shared" si="20"/>
        <v/>
      </c>
      <c r="AH91" s="105" t="str">
        <f t="shared" si="21"/>
        <v/>
      </c>
      <c r="AI91" s="125" t="str">
        <f t="shared" si="22"/>
        <v/>
      </c>
      <c r="AJ91" s="126" t="str">
        <f t="shared" si="13"/>
        <v/>
      </c>
      <c r="AL91" s="148"/>
      <c r="AN91" s="52"/>
      <c r="AO91" s="19"/>
      <c r="AP91" s="19"/>
      <c r="AQ91" s="312">
        <f t="shared" si="23"/>
        <v>0</v>
      </c>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82"/>
      <c r="M92" s="82"/>
      <c r="N92" s="82"/>
      <c r="O92" s="82"/>
      <c r="P92" s="91" t="str">
        <f t="shared" si="14"/>
        <v/>
      </c>
      <c r="Q92" s="104" t="str">
        <f t="shared" si="15"/>
        <v/>
      </c>
      <c r="R92" s="105" t="str">
        <f t="shared" si="16"/>
        <v/>
      </c>
      <c r="S92" s="107"/>
      <c r="T92" s="82"/>
      <c r="U92" s="82"/>
      <c r="V92" s="82"/>
      <c r="W92" s="82"/>
      <c r="X92" s="82"/>
      <c r="Y92" s="82"/>
      <c r="Z92" s="82"/>
      <c r="AA92" s="82"/>
      <c r="AB92" s="82"/>
      <c r="AC92" s="91" t="str">
        <f t="shared" si="17"/>
        <v/>
      </c>
      <c r="AD92" s="104" t="str">
        <f t="shared" si="18"/>
        <v/>
      </c>
      <c r="AE92" s="105" t="str">
        <f t="shared" si="19"/>
        <v/>
      </c>
      <c r="AF92" s="115"/>
      <c r="AG92" s="104" t="str">
        <f t="shared" si="20"/>
        <v/>
      </c>
      <c r="AH92" s="105" t="str">
        <f t="shared" si="21"/>
        <v/>
      </c>
      <c r="AI92" s="125" t="str">
        <f t="shared" si="22"/>
        <v/>
      </c>
      <c r="AJ92" s="126" t="str">
        <f t="shared" si="13"/>
        <v/>
      </c>
      <c r="AL92" s="148"/>
      <c r="AN92" s="52"/>
      <c r="AO92" s="19"/>
      <c r="AP92" s="19"/>
      <c r="AQ92" s="312">
        <f t="shared" si="23"/>
        <v>0</v>
      </c>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82"/>
      <c r="M93" s="82"/>
      <c r="N93" s="82"/>
      <c r="O93" s="82"/>
      <c r="P93" s="91" t="str">
        <f t="shared" si="14"/>
        <v/>
      </c>
      <c r="Q93" s="104" t="str">
        <f t="shared" si="15"/>
        <v/>
      </c>
      <c r="R93" s="105" t="str">
        <f t="shared" si="16"/>
        <v/>
      </c>
      <c r="S93" s="107"/>
      <c r="T93" s="82"/>
      <c r="U93" s="82"/>
      <c r="V93" s="82"/>
      <c r="W93" s="82"/>
      <c r="X93" s="82"/>
      <c r="Y93" s="82"/>
      <c r="Z93" s="82"/>
      <c r="AA93" s="82"/>
      <c r="AB93" s="82"/>
      <c r="AC93" s="91" t="str">
        <f t="shared" si="17"/>
        <v/>
      </c>
      <c r="AD93" s="104" t="str">
        <f t="shared" si="18"/>
        <v/>
      </c>
      <c r="AE93" s="105" t="str">
        <f t="shared" si="19"/>
        <v/>
      </c>
      <c r="AF93" s="115"/>
      <c r="AG93" s="104" t="str">
        <f t="shared" si="20"/>
        <v/>
      </c>
      <c r="AH93" s="105" t="str">
        <f t="shared" si="21"/>
        <v/>
      </c>
      <c r="AI93" s="125" t="str">
        <f t="shared" si="22"/>
        <v/>
      </c>
      <c r="AJ93" s="126" t="str">
        <f t="shared" si="13"/>
        <v/>
      </c>
      <c r="AL93" s="148"/>
      <c r="AN93" s="52"/>
      <c r="AO93" s="19"/>
      <c r="AP93" s="19"/>
      <c r="AQ93" s="312">
        <f t="shared" si="23"/>
        <v>0</v>
      </c>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82"/>
      <c r="M94" s="82"/>
      <c r="N94" s="82"/>
      <c r="O94" s="82"/>
      <c r="P94" s="91" t="str">
        <f t="shared" si="14"/>
        <v/>
      </c>
      <c r="Q94" s="104" t="str">
        <f t="shared" si="15"/>
        <v/>
      </c>
      <c r="R94" s="105" t="str">
        <f t="shared" si="16"/>
        <v/>
      </c>
      <c r="S94" s="107"/>
      <c r="T94" s="82"/>
      <c r="U94" s="82"/>
      <c r="V94" s="82"/>
      <c r="W94" s="82"/>
      <c r="X94" s="82"/>
      <c r="Y94" s="82"/>
      <c r="Z94" s="82"/>
      <c r="AA94" s="82"/>
      <c r="AB94" s="82"/>
      <c r="AC94" s="91" t="str">
        <f t="shared" si="17"/>
        <v/>
      </c>
      <c r="AD94" s="104" t="str">
        <f t="shared" si="18"/>
        <v/>
      </c>
      <c r="AE94" s="105" t="str">
        <f t="shared" si="19"/>
        <v/>
      </c>
      <c r="AF94" s="115"/>
      <c r="AG94" s="104" t="str">
        <f t="shared" si="20"/>
        <v/>
      </c>
      <c r="AH94" s="105" t="str">
        <f t="shared" si="21"/>
        <v/>
      </c>
      <c r="AI94" s="125" t="str">
        <f t="shared" si="22"/>
        <v/>
      </c>
      <c r="AJ94" s="126" t="str">
        <f t="shared" si="13"/>
        <v/>
      </c>
      <c r="AL94" s="148"/>
      <c r="AN94" s="52"/>
      <c r="AO94" s="19"/>
      <c r="AP94" s="19"/>
      <c r="AQ94" s="312">
        <f t="shared" si="23"/>
        <v>0</v>
      </c>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82"/>
      <c r="M95" s="82"/>
      <c r="N95" s="82"/>
      <c r="O95" s="82"/>
      <c r="P95" s="91" t="str">
        <f t="shared" si="14"/>
        <v/>
      </c>
      <c r="Q95" s="104" t="str">
        <f t="shared" si="15"/>
        <v/>
      </c>
      <c r="R95" s="105" t="str">
        <f t="shared" si="16"/>
        <v/>
      </c>
      <c r="S95" s="107"/>
      <c r="T95" s="82"/>
      <c r="U95" s="82"/>
      <c r="V95" s="82"/>
      <c r="W95" s="82"/>
      <c r="X95" s="82"/>
      <c r="Y95" s="82"/>
      <c r="Z95" s="82"/>
      <c r="AA95" s="82"/>
      <c r="AB95" s="82"/>
      <c r="AC95" s="91" t="str">
        <f t="shared" si="17"/>
        <v/>
      </c>
      <c r="AD95" s="104" t="str">
        <f t="shared" si="18"/>
        <v/>
      </c>
      <c r="AE95" s="105" t="str">
        <f t="shared" si="19"/>
        <v/>
      </c>
      <c r="AF95" s="115"/>
      <c r="AG95" s="104" t="str">
        <f t="shared" si="20"/>
        <v/>
      </c>
      <c r="AH95" s="105" t="str">
        <f t="shared" si="21"/>
        <v/>
      </c>
      <c r="AI95" s="125" t="str">
        <f t="shared" si="22"/>
        <v/>
      </c>
      <c r="AJ95" s="126" t="str">
        <f t="shared" si="13"/>
        <v/>
      </c>
      <c r="AL95" s="148"/>
      <c r="AN95" s="52"/>
      <c r="AO95" s="19"/>
      <c r="AP95" s="19"/>
      <c r="AQ95" s="312">
        <f t="shared" si="23"/>
        <v>0</v>
      </c>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82"/>
      <c r="M96" s="82"/>
      <c r="N96" s="82"/>
      <c r="O96" s="82"/>
      <c r="P96" s="91" t="str">
        <f t="shared" si="14"/>
        <v/>
      </c>
      <c r="Q96" s="104" t="str">
        <f t="shared" si="15"/>
        <v/>
      </c>
      <c r="R96" s="105" t="str">
        <f t="shared" si="16"/>
        <v/>
      </c>
      <c r="S96" s="107"/>
      <c r="T96" s="82"/>
      <c r="U96" s="82"/>
      <c r="V96" s="82"/>
      <c r="W96" s="82"/>
      <c r="X96" s="82"/>
      <c r="Y96" s="82"/>
      <c r="Z96" s="82"/>
      <c r="AA96" s="82"/>
      <c r="AB96" s="82"/>
      <c r="AC96" s="91" t="str">
        <f t="shared" si="17"/>
        <v/>
      </c>
      <c r="AD96" s="104" t="str">
        <f t="shared" si="18"/>
        <v/>
      </c>
      <c r="AE96" s="105" t="str">
        <f t="shared" si="19"/>
        <v/>
      </c>
      <c r="AF96" s="115"/>
      <c r="AG96" s="104" t="str">
        <f t="shared" si="20"/>
        <v/>
      </c>
      <c r="AH96" s="105" t="str">
        <f t="shared" si="21"/>
        <v/>
      </c>
      <c r="AI96" s="125" t="str">
        <f t="shared" si="22"/>
        <v/>
      </c>
      <c r="AJ96" s="126" t="str">
        <f t="shared" si="13"/>
        <v/>
      </c>
      <c r="AL96" s="148"/>
      <c r="AN96" s="52"/>
      <c r="AO96" s="19"/>
      <c r="AP96" s="19"/>
      <c r="AQ96" s="312">
        <f t="shared" si="23"/>
        <v>0</v>
      </c>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82"/>
      <c r="M97" s="82"/>
      <c r="N97" s="82"/>
      <c r="O97" s="82"/>
      <c r="P97" s="91" t="str">
        <f t="shared" si="14"/>
        <v/>
      </c>
      <c r="Q97" s="104" t="str">
        <f t="shared" si="15"/>
        <v/>
      </c>
      <c r="R97" s="105" t="str">
        <f t="shared" si="16"/>
        <v/>
      </c>
      <c r="S97" s="107"/>
      <c r="T97" s="82"/>
      <c r="U97" s="82"/>
      <c r="V97" s="82"/>
      <c r="W97" s="82"/>
      <c r="X97" s="82"/>
      <c r="Y97" s="82"/>
      <c r="Z97" s="82"/>
      <c r="AA97" s="82"/>
      <c r="AB97" s="82"/>
      <c r="AC97" s="91" t="str">
        <f t="shared" si="17"/>
        <v/>
      </c>
      <c r="AD97" s="104" t="str">
        <f t="shared" si="18"/>
        <v/>
      </c>
      <c r="AE97" s="105" t="str">
        <f t="shared" si="19"/>
        <v/>
      </c>
      <c r="AF97" s="115"/>
      <c r="AG97" s="104" t="str">
        <f t="shared" si="20"/>
        <v/>
      </c>
      <c r="AH97" s="105" t="str">
        <f t="shared" si="21"/>
        <v/>
      </c>
      <c r="AI97" s="125" t="str">
        <f t="shared" si="22"/>
        <v/>
      </c>
      <c r="AJ97" s="126" t="str">
        <f t="shared" si="13"/>
        <v/>
      </c>
      <c r="AL97" s="148"/>
      <c r="AN97" s="52"/>
      <c r="AO97" s="19"/>
      <c r="AP97" s="19"/>
      <c r="AQ97" s="312">
        <f t="shared" si="23"/>
        <v>0</v>
      </c>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4"/>
        <v/>
      </c>
      <c r="Q98" s="104" t="str">
        <f t="shared" si="15"/>
        <v/>
      </c>
      <c r="R98" s="105" t="str">
        <f t="shared" si="16"/>
        <v/>
      </c>
      <c r="S98" s="107"/>
      <c r="T98" s="82"/>
      <c r="U98" s="82"/>
      <c r="V98" s="82"/>
      <c r="W98" s="82"/>
      <c r="X98" s="82"/>
      <c r="Y98" s="82"/>
      <c r="Z98" s="82"/>
      <c r="AA98" s="82"/>
      <c r="AB98" s="82"/>
      <c r="AC98" s="91" t="str">
        <f t="shared" si="17"/>
        <v/>
      </c>
      <c r="AD98" s="104" t="str">
        <f t="shared" si="18"/>
        <v/>
      </c>
      <c r="AE98" s="105" t="str">
        <f t="shared" si="19"/>
        <v/>
      </c>
      <c r="AF98" s="115"/>
      <c r="AG98" s="104" t="str">
        <f t="shared" si="20"/>
        <v/>
      </c>
      <c r="AH98" s="105" t="str">
        <f t="shared" si="21"/>
        <v/>
      </c>
      <c r="AI98" s="125" t="str">
        <f t="shared" si="22"/>
        <v/>
      </c>
      <c r="AJ98" s="126" t="str">
        <f t="shared" si="13"/>
        <v/>
      </c>
      <c r="AL98" s="148"/>
      <c r="AN98" s="52"/>
      <c r="AO98" s="19"/>
      <c r="AP98" s="19"/>
      <c r="AQ98" s="312">
        <f t="shared" si="23"/>
        <v>0</v>
      </c>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4"/>
        <v/>
      </c>
      <c r="Q99" s="104" t="str">
        <f t="shared" si="15"/>
        <v/>
      </c>
      <c r="R99" s="105" t="str">
        <f t="shared" si="16"/>
        <v/>
      </c>
      <c r="S99" s="107"/>
      <c r="T99" s="82"/>
      <c r="U99" s="82"/>
      <c r="V99" s="82"/>
      <c r="W99" s="82"/>
      <c r="X99" s="82"/>
      <c r="Y99" s="82"/>
      <c r="Z99" s="82"/>
      <c r="AA99" s="82"/>
      <c r="AB99" s="82"/>
      <c r="AC99" s="91" t="str">
        <f t="shared" si="17"/>
        <v/>
      </c>
      <c r="AD99" s="104" t="str">
        <f t="shared" si="18"/>
        <v/>
      </c>
      <c r="AE99" s="105" t="str">
        <f t="shared" si="19"/>
        <v/>
      </c>
      <c r="AF99" s="115"/>
      <c r="AG99" s="104" t="str">
        <f t="shared" si="20"/>
        <v/>
      </c>
      <c r="AH99" s="105" t="str">
        <f t="shared" si="21"/>
        <v/>
      </c>
      <c r="AI99" s="125" t="str">
        <f t="shared" si="22"/>
        <v/>
      </c>
      <c r="AJ99" s="126" t="str">
        <f t="shared" si="13"/>
        <v/>
      </c>
      <c r="AL99" s="148"/>
      <c r="AN99" s="52"/>
      <c r="AO99" s="19"/>
      <c r="AP99" s="19"/>
      <c r="AQ99" s="312">
        <f t="shared" si="23"/>
        <v>0</v>
      </c>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4"/>
        <v/>
      </c>
      <c r="Q100" s="104" t="str">
        <f t="shared" si="15"/>
        <v/>
      </c>
      <c r="R100" s="105" t="str">
        <f t="shared" si="16"/>
        <v/>
      </c>
      <c r="S100" s="107"/>
      <c r="T100" s="82"/>
      <c r="U100" s="82"/>
      <c r="V100" s="82"/>
      <c r="W100" s="82"/>
      <c r="X100" s="82"/>
      <c r="Y100" s="82"/>
      <c r="Z100" s="82"/>
      <c r="AA100" s="82"/>
      <c r="AB100" s="82"/>
      <c r="AC100" s="91" t="str">
        <f t="shared" si="17"/>
        <v/>
      </c>
      <c r="AD100" s="104" t="str">
        <f t="shared" si="18"/>
        <v/>
      </c>
      <c r="AE100" s="105" t="str">
        <f t="shared" si="19"/>
        <v/>
      </c>
      <c r="AF100" s="115"/>
      <c r="AG100" s="104" t="str">
        <f t="shared" si="20"/>
        <v/>
      </c>
      <c r="AH100" s="105" t="str">
        <f t="shared" si="21"/>
        <v/>
      </c>
      <c r="AI100" s="125" t="str">
        <f t="shared" si="22"/>
        <v/>
      </c>
      <c r="AJ100" s="126" t="str">
        <f t="shared" si="13"/>
        <v/>
      </c>
      <c r="AL100" s="148"/>
      <c r="AN100" s="52"/>
      <c r="AO100" s="19"/>
      <c r="AP100" s="19"/>
      <c r="AQ100" s="312">
        <f t="shared" si="23"/>
        <v>0</v>
      </c>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4"/>
        <v/>
      </c>
      <c r="Q101" s="104" t="str">
        <f t="shared" si="15"/>
        <v/>
      </c>
      <c r="R101" s="105" t="str">
        <f t="shared" si="16"/>
        <v/>
      </c>
      <c r="S101" s="107"/>
      <c r="T101" s="82"/>
      <c r="U101" s="82"/>
      <c r="V101" s="82"/>
      <c r="W101" s="82"/>
      <c r="X101" s="82"/>
      <c r="Y101" s="82"/>
      <c r="Z101" s="82"/>
      <c r="AA101" s="82"/>
      <c r="AB101" s="82"/>
      <c r="AC101" s="91" t="str">
        <f t="shared" si="17"/>
        <v/>
      </c>
      <c r="AD101" s="104" t="str">
        <f t="shared" si="18"/>
        <v/>
      </c>
      <c r="AE101" s="105" t="str">
        <f t="shared" si="19"/>
        <v/>
      </c>
      <c r="AF101" s="115"/>
      <c r="AG101" s="104" t="str">
        <f t="shared" si="20"/>
        <v/>
      </c>
      <c r="AH101" s="105" t="str">
        <f t="shared" si="21"/>
        <v/>
      </c>
      <c r="AI101" s="125" t="str">
        <f t="shared" si="22"/>
        <v/>
      </c>
      <c r="AJ101" s="126" t="str">
        <f t="shared" si="13"/>
        <v/>
      </c>
      <c r="AL101" s="148"/>
      <c r="AN101" s="52"/>
      <c r="AO101" s="19"/>
      <c r="AP101" s="19"/>
      <c r="AQ101" s="312">
        <f t="shared" si="23"/>
        <v>0</v>
      </c>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4"/>
        <v/>
      </c>
      <c r="Q102" s="104" t="str">
        <f t="shared" si="15"/>
        <v/>
      </c>
      <c r="R102" s="105" t="str">
        <f t="shared" si="16"/>
        <v/>
      </c>
      <c r="S102" s="107"/>
      <c r="T102" s="82"/>
      <c r="U102" s="82"/>
      <c r="V102" s="82"/>
      <c r="W102" s="82"/>
      <c r="X102" s="82"/>
      <c r="Y102" s="82"/>
      <c r="Z102" s="82"/>
      <c r="AA102" s="82"/>
      <c r="AB102" s="82"/>
      <c r="AC102" s="91" t="str">
        <f t="shared" si="17"/>
        <v/>
      </c>
      <c r="AD102" s="104" t="str">
        <f t="shared" si="18"/>
        <v/>
      </c>
      <c r="AE102" s="105" t="str">
        <f t="shared" si="19"/>
        <v/>
      </c>
      <c r="AF102" s="115"/>
      <c r="AG102" s="104" t="str">
        <f t="shared" si="20"/>
        <v/>
      </c>
      <c r="AH102" s="105" t="str">
        <f t="shared" si="21"/>
        <v/>
      </c>
      <c r="AI102" s="125" t="str">
        <f t="shared" si="22"/>
        <v/>
      </c>
      <c r="AJ102" s="126" t="str">
        <f t="shared" si="13"/>
        <v/>
      </c>
      <c r="AL102" s="148"/>
      <c r="AN102" s="52"/>
      <c r="AO102" s="19"/>
      <c r="AP102" s="19"/>
      <c r="AQ102" s="312">
        <f t="shared" si="23"/>
        <v>0</v>
      </c>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4"/>
        <v/>
      </c>
      <c r="Q103" s="104" t="str">
        <f t="shared" si="15"/>
        <v/>
      </c>
      <c r="R103" s="105" t="str">
        <f t="shared" si="16"/>
        <v/>
      </c>
      <c r="S103" s="107"/>
      <c r="T103" s="82"/>
      <c r="U103" s="82"/>
      <c r="V103" s="82"/>
      <c r="W103" s="82"/>
      <c r="X103" s="82"/>
      <c r="Y103" s="82"/>
      <c r="Z103" s="82"/>
      <c r="AA103" s="82"/>
      <c r="AB103" s="82"/>
      <c r="AC103" s="91" t="str">
        <f t="shared" si="17"/>
        <v/>
      </c>
      <c r="AD103" s="104" t="str">
        <f t="shared" si="18"/>
        <v/>
      </c>
      <c r="AE103" s="105" t="str">
        <f t="shared" si="19"/>
        <v/>
      </c>
      <c r="AF103" s="115"/>
      <c r="AG103" s="104" t="str">
        <f t="shared" si="20"/>
        <v/>
      </c>
      <c r="AH103" s="105" t="str">
        <f t="shared" si="21"/>
        <v/>
      </c>
      <c r="AI103" s="125" t="str">
        <f t="shared" si="22"/>
        <v/>
      </c>
      <c r="AJ103" s="126" t="str">
        <f t="shared" si="13"/>
        <v/>
      </c>
      <c r="AL103" s="148"/>
      <c r="AN103" s="52"/>
      <c r="AO103" s="19"/>
      <c r="AP103" s="19"/>
      <c r="AQ103" s="312">
        <f t="shared" si="23"/>
        <v>0</v>
      </c>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4"/>
        <v/>
      </c>
      <c r="Q104" s="104" t="str">
        <f t="shared" si="15"/>
        <v/>
      </c>
      <c r="R104" s="105" t="str">
        <f t="shared" si="16"/>
        <v/>
      </c>
      <c r="S104" s="107"/>
      <c r="T104" s="82"/>
      <c r="U104" s="82"/>
      <c r="V104" s="82"/>
      <c r="W104" s="82"/>
      <c r="X104" s="82"/>
      <c r="Y104" s="82"/>
      <c r="Z104" s="82"/>
      <c r="AA104" s="82"/>
      <c r="AB104" s="82"/>
      <c r="AC104" s="91" t="str">
        <f t="shared" si="17"/>
        <v/>
      </c>
      <c r="AD104" s="104" t="str">
        <f t="shared" si="18"/>
        <v/>
      </c>
      <c r="AE104" s="105" t="str">
        <f t="shared" si="19"/>
        <v/>
      </c>
      <c r="AF104" s="115"/>
      <c r="AG104" s="104" t="str">
        <f t="shared" si="20"/>
        <v/>
      </c>
      <c r="AH104" s="105" t="str">
        <f t="shared" si="21"/>
        <v/>
      </c>
      <c r="AI104" s="125" t="str">
        <f t="shared" si="22"/>
        <v/>
      </c>
      <c r="AJ104" s="126" t="str">
        <f t="shared" si="13"/>
        <v/>
      </c>
      <c r="AL104" s="148"/>
      <c r="AN104" s="52"/>
      <c r="AO104" s="19"/>
      <c r="AP104" s="19"/>
      <c r="AQ104" s="312">
        <f t="shared" si="23"/>
        <v>0</v>
      </c>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4"/>
        <v/>
      </c>
      <c r="Q105" s="104" t="str">
        <f t="shared" si="15"/>
        <v/>
      </c>
      <c r="R105" s="105" t="str">
        <f t="shared" si="16"/>
        <v/>
      </c>
      <c r="S105" s="107"/>
      <c r="T105" s="82"/>
      <c r="U105" s="82"/>
      <c r="V105" s="82"/>
      <c r="W105" s="82"/>
      <c r="X105" s="82"/>
      <c r="Y105" s="82"/>
      <c r="Z105" s="82"/>
      <c r="AA105" s="82"/>
      <c r="AB105" s="82"/>
      <c r="AC105" s="91" t="str">
        <f t="shared" si="17"/>
        <v/>
      </c>
      <c r="AD105" s="104" t="str">
        <f t="shared" si="18"/>
        <v/>
      </c>
      <c r="AE105" s="105" t="str">
        <f t="shared" si="19"/>
        <v/>
      </c>
      <c r="AF105" s="115"/>
      <c r="AG105" s="104" t="str">
        <f t="shared" si="20"/>
        <v/>
      </c>
      <c r="AH105" s="105" t="str">
        <f t="shared" si="21"/>
        <v/>
      </c>
      <c r="AI105" s="125" t="str">
        <f t="shared" si="22"/>
        <v/>
      </c>
      <c r="AJ105" s="126" t="str">
        <f t="shared" si="13"/>
        <v/>
      </c>
      <c r="AL105" s="148"/>
      <c r="AN105" s="52"/>
      <c r="AO105" s="19"/>
      <c r="AP105" s="19"/>
      <c r="AQ105" s="312">
        <f t="shared" si="23"/>
        <v>0</v>
      </c>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4"/>
        <v/>
      </c>
      <c r="Q106" s="104" t="str">
        <f t="shared" si="15"/>
        <v/>
      </c>
      <c r="R106" s="105" t="str">
        <f t="shared" si="16"/>
        <v/>
      </c>
      <c r="S106" s="107"/>
      <c r="T106" s="82"/>
      <c r="U106" s="82"/>
      <c r="V106" s="82"/>
      <c r="W106" s="82"/>
      <c r="X106" s="82"/>
      <c r="Y106" s="82"/>
      <c r="Z106" s="82"/>
      <c r="AA106" s="82"/>
      <c r="AB106" s="82"/>
      <c r="AC106" s="91" t="str">
        <f t="shared" si="17"/>
        <v/>
      </c>
      <c r="AD106" s="104" t="str">
        <f t="shared" si="18"/>
        <v/>
      </c>
      <c r="AE106" s="105" t="str">
        <f t="shared" si="19"/>
        <v/>
      </c>
      <c r="AF106" s="115"/>
      <c r="AG106" s="104" t="str">
        <f t="shared" si="20"/>
        <v/>
      </c>
      <c r="AH106" s="105" t="str">
        <f t="shared" si="21"/>
        <v/>
      </c>
      <c r="AI106" s="125" t="str">
        <f t="shared" si="22"/>
        <v/>
      </c>
      <c r="AJ106" s="126" t="str">
        <f t="shared" si="13"/>
        <v/>
      </c>
      <c r="AL106" s="148"/>
      <c r="AN106" s="52"/>
      <c r="AO106" s="19"/>
      <c r="AP106" s="19"/>
      <c r="AQ106" s="312">
        <f t="shared" si="23"/>
        <v>0</v>
      </c>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4"/>
        <v/>
      </c>
      <c r="Q107" s="104" t="str">
        <f t="shared" si="15"/>
        <v/>
      </c>
      <c r="R107" s="105" t="str">
        <f t="shared" si="16"/>
        <v/>
      </c>
      <c r="S107" s="107"/>
      <c r="T107" s="82"/>
      <c r="U107" s="82"/>
      <c r="V107" s="82"/>
      <c r="W107" s="82"/>
      <c r="X107" s="82"/>
      <c r="Y107" s="82"/>
      <c r="Z107" s="82"/>
      <c r="AA107" s="82"/>
      <c r="AB107" s="82"/>
      <c r="AC107" s="91" t="str">
        <f t="shared" si="17"/>
        <v/>
      </c>
      <c r="AD107" s="104" t="str">
        <f t="shared" si="18"/>
        <v/>
      </c>
      <c r="AE107" s="105" t="str">
        <f t="shared" si="19"/>
        <v/>
      </c>
      <c r="AF107" s="115"/>
      <c r="AG107" s="104" t="str">
        <f t="shared" si="20"/>
        <v/>
      </c>
      <c r="AH107" s="105" t="str">
        <f t="shared" si="21"/>
        <v/>
      </c>
      <c r="AI107" s="125" t="str">
        <f t="shared" si="22"/>
        <v/>
      </c>
      <c r="AJ107" s="126" t="str">
        <f t="shared" si="13"/>
        <v/>
      </c>
      <c r="AL107" s="148"/>
      <c r="AN107" s="52"/>
      <c r="AO107" s="19"/>
      <c r="AP107" s="19"/>
      <c r="AQ107" s="312">
        <f t="shared" si="23"/>
        <v>0</v>
      </c>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4"/>
        <v/>
      </c>
      <c r="Q108" s="104" t="str">
        <f t="shared" si="15"/>
        <v/>
      </c>
      <c r="R108" s="105" t="str">
        <f t="shared" si="16"/>
        <v/>
      </c>
      <c r="S108" s="107"/>
      <c r="T108" s="82"/>
      <c r="U108" s="82"/>
      <c r="V108" s="82"/>
      <c r="W108" s="82"/>
      <c r="X108" s="82"/>
      <c r="Y108" s="82"/>
      <c r="Z108" s="82"/>
      <c r="AA108" s="82"/>
      <c r="AB108" s="82"/>
      <c r="AC108" s="91" t="str">
        <f t="shared" si="17"/>
        <v/>
      </c>
      <c r="AD108" s="104" t="str">
        <f t="shared" si="18"/>
        <v/>
      </c>
      <c r="AE108" s="105" t="str">
        <f t="shared" si="19"/>
        <v/>
      </c>
      <c r="AF108" s="115"/>
      <c r="AG108" s="104" t="str">
        <f t="shared" si="20"/>
        <v/>
      </c>
      <c r="AH108" s="105" t="str">
        <f t="shared" si="21"/>
        <v/>
      </c>
      <c r="AI108" s="125" t="str">
        <f t="shared" si="22"/>
        <v/>
      </c>
      <c r="AJ108" s="126" t="str">
        <f t="shared" si="13"/>
        <v/>
      </c>
      <c r="AL108" s="148"/>
      <c r="AN108" s="52"/>
      <c r="AO108" s="19"/>
      <c r="AP108" s="19"/>
      <c r="AQ108" s="312">
        <f t="shared" si="23"/>
        <v>0</v>
      </c>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4"/>
        <v/>
      </c>
      <c r="Q109" s="104" t="str">
        <f t="shared" si="15"/>
        <v/>
      </c>
      <c r="R109" s="105" t="str">
        <f t="shared" si="16"/>
        <v/>
      </c>
      <c r="S109" s="107"/>
      <c r="T109" s="82"/>
      <c r="U109" s="82"/>
      <c r="V109" s="82"/>
      <c r="W109" s="82"/>
      <c r="X109" s="82"/>
      <c r="Y109" s="82"/>
      <c r="Z109" s="82"/>
      <c r="AA109" s="82"/>
      <c r="AB109" s="82"/>
      <c r="AC109" s="91" t="str">
        <f t="shared" si="17"/>
        <v/>
      </c>
      <c r="AD109" s="104" t="str">
        <f t="shared" si="18"/>
        <v/>
      </c>
      <c r="AE109" s="105" t="str">
        <f t="shared" si="19"/>
        <v/>
      </c>
      <c r="AF109" s="115"/>
      <c r="AG109" s="104" t="str">
        <f t="shared" si="20"/>
        <v/>
      </c>
      <c r="AH109" s="105" t="str">
        <f t="shared" si="21"/>
        <v/>
      </c>
      <c r="AI109" s="125" t="str">
        <f t="shared" si="22"/>
        <v/>
      </c>
      <c r="AJ109" s="126" t="str">
        <f t="shared" si="13"/>
        <v/>
      </c>
      <c r="AL109" s="148" t="s">
        <v>30</v>
      </c>
      <c r="AN109" s="52"/>
      <c r="AO109" s="19"/>
      <c r="AP109" s="19"/>
      <c r="AQ109" s="312">
        <f t="shared" si="23"/>
        <v>0</v>
      </c>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4"/>
        <v/>
      </c>
      <c r="Q110" s="104" t="str">
        <f t="shared" si="15"/>
        <v/>
      </c>
      <c r="R110" s="105" t="str">
        <f t="shared" si="16"/>
        <v/>
      </c>
      <c r="S110" s="107"/>
      <c r="T110" s="82"/>
      <c r="U110" s="82"/>
      <c r="V110" s="82"/>
      <c r="W110" s="82"/>
      <c r="X110" s="82"/>
      <c r="Y110" s="82"/>
      <c r="Z110" s="82"/>
      <c r="AA110" s="82"/>
      <c r="AB110" s="82"/>
      <c r="AC110" s="91" t="str">
        <f t="shared" si="17"/>
        <v/>
      </c>
      <c r="AD110" s="104" t="str">
        <f t="shared" si="18"/>
        <v/>
      </c>
      <c r="AE110" s="105" t="str">
        <f t="shared" si="19"/>
        <v/>
      </c>
      <c r="AF110" s="115"/>
      <c r="AG110" s="104" t="str">
        <f t="shared" si="20"/>
        <v/>
      </c>
      <c r="AH110" s="105" t="str">
        <f t="shared" si="21"/>
        <v/>
      </c>
      <c r="AI110" s="125" t="str">
        <f t="shared" si="22"/>
        <v/>
      </c>
      <c r="AJ110" s="126" t="str">
        <f t="shared" si="13"/>
        <v/>
      </c>
      <c r="AL110" s="148" t="s">
        <v>30</v>
      </c>
      <c r="AN110" s="52"/>
      <c r="AO110" s="19"/>
      <c r="AP110" s="19"/>
      <c r="AQ110" s="312">
        <f t="shared" si="23"/>
        <v>0</v>
      </c>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4"/>
        <v/>
      </c>
      <c r="Q111" s="104" t="str">
        <f t="shared" si="15"/>
        <v/>
      </c>
      <c r="R111" s="105" t="str">
        <f t="shared" si="16"/>
        <v/>
      </c>
      <c r="S111" s="107"/>
      <c r="T111" s="82"/>
      <c r="U111" s="82"/>
      <c r="V111" s="82"/>
      <c r="W111" s="82"/>
      <c r="X111" s="82"/>
      <c r="Y111" s="82"/>
      <c r="Z111" s="82"/>
      <c r="AA111" s="82"/>
      <c r="AB111" s="82"/>
      <c r="AC111" s="91" t="str">
        <f t="shared" si="17"/>
        <v/>
      </c>
      <c r="AD111" s="104" t="str">
        <f t="shared" si="18"/>
        <v/>
      </c>
      <c r="AE111" s="105" t="str">
        <f t="shared" si="19"/>
        <v/>
      </c>
      <c r="AF111" s="115"/>
      <c r="AG111" s="104" t="str">
        <f t="shared" si="20"/>
        <v/>
      </c>
      <c r="AH111" s="105" t="str">
        <f t="shared" si="21"/>
        <v/>
      </c>
      <c r="AI111" s="125" t="str">
        <f t="shared" si="22"/>
        <v/>
      </c>
      <c r="AJ111" s="126" t="str">
        <f t="shared" si="13"/>
        <v/>
      </c>
      <c r="AL111" s="148" t="s">
        <v>30</v>
      </c>
      <c r="AN111" s="52"/>
      <c r="AO111" s="19"/>
      <c r="AP111" s="19"/>
      <c r="AQ111" s="312">
        <f t="shared" si="23"/>
        <v>0</v>
      </c>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4"/>
        <v/>
      </c>
      <c r="Q112" s="138" t="str">
        <f t="shared" si="15"/>
        <v/>
      </c>
      <c r="R112" s="139" t="str">
        <f t="shared" si="16"/>
        <v/>
      </c>
      <c r="S112" s="140"/>
      <c r="T112" s="136"/>
      <c r="U112" s="136"/>
      <c r="V112" s="136"/>
      <c r="W112" s="136"/>
      <c r="X112" s="136"/>
      <c r="Y112" s="136"/>
      <c r="Z112" s="136"/>
      <c r="AA112" s="136"/>
      <c r="AB112" s="136"/>
      <c r="AC112" s="137" t="str">
        <f t="shared" si="17"/>
        <v/>
      </c>
      <c r="AD112" s="138" t="str">
        <f t="shared" si="18"/>
        <v/>
      </c>
      <c r="AE112" s="139" t="str">
        <f t="shared" si="19"/>
        <v/>
      </c>
      <c r="AF112" s="141"/>
      <c r="AG112" s="138" t="str">
        <f t="shared" si="20"/>
        <v/>
      </c>
      <c r="AH112" s="139" t="str">
        <f t="shared" si="21"/>
        <v/>
      </c>
      <c r="AI112" s="142" t="str">
        <f t="shared" si="22"/>
        <v/>
      </c>
      <c r="AJ112" s="143" t="str">
        <f t="shared" si="13"/>
        <v/>
      </c>
      <c r="AL112" s="149" t="s">
        <v>30</v>
      </c>
      <c r="AN112" s="52"/>
      <c r="AO112" s="19"/>
      <c r="AP112" s="19"/>
      <c r="AQ112" s="312">
        <f t="shared" si="23"/>
        <v>0</v>
      </c>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4"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300-000000000000}">
      <formula1>$X$10</formula1>
    </dataValidation>
    <dataValidation allowBlank="1" showInputMessage="1" showErrorMessage="1" prompt="Written Works' Percentage Score" sqref="Q10" xr:uid="{00000000-0002-0000-0300-000001000000}"/>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3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300-000003000000}">
      <formula1>$Z$10</formula1>
    </dataValidation>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300-000004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300-000005000000}">
      <formula1>$I$10</formula1>
    </dataValidation>
    <dataValidation allowBlank="1" showInputMessage="1" showErrorMessage="1" prompt="Performance Tasks' Weighted Score" sqref="AE10" xr:uid="{00000000-0002-0000-0300-000006000000}"/>
    <dataValidation allowBlank="1" sqref="A10:E10 AI10:XFD10 A12:A61 C12:E61" xr:uid="{00000000-0002-0000-0300-000007000000}"/>
    <dataValidation allowBlank="1" showInputMessage="1" showErrorMessage="1" prompt="Quarterly Assessment's Weighted Score" sqref="AH10" xr:uid="{00000000-0002-0000-0300-000008000000}"/>
    <dataValidation allowBlank="1" showInputMessage="1" showErrorMessage="1" prompt="Either encode Highest Possible Score or Empty" sqref="F10:O10 S10:AB10" xr:uid="{00000000-0002-0000-0300-000009000000}"/>
    <dataValidation allowBlank="1" showInputMessage="1" showErrorMessage="1" prompt="Written Works' Total Highest Possible Score" sqref="P10" xr:uid="{00000000-0002-0000-0300-00000A000000}"/>
    <dataValidation allowBlank="1" showInputMessage="1" showErrorMessage="1" prompt="Written Works' Weighted Score" sqref="R10" xr:uid="{00000000-0002-0000-0300-00000B000000}"/>
    <dataValidation allowBlank="1" showInputMessage="1" showErrorMessage="1" prompt="Performance Tasks' Percentage Score" sqref="AD10" xr:uid="{00000000-0002-0000-0300-00000C000000}"/>
    <dataValidation allowBlank="1" showInputMessage="1" showErrorMessage="1" prompt="Performance Tasks' Total Highest Possible Score" sqref="AC10" xr:uid="{00000000-0002-0000-0300-00000D000000}"/>
    <dataValidation allowBlank="1" showErrorMessage="1" sqref="A11:XFD11 A62:XFD62" xr:uid="{00000000-0002-0000-0300-00000E000000}"/>
    <dataValidation allowBlank="1" showInputMessage="1" showErrorMessage="1" prompt="Encode Quarterly Assessment's Highest Possible Score" sqref="AF10" xr:uid="{00000000-0002-0000-0300-00000F000000}"/>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300-000010000000}">
      <formula1>$W$10</formula1>
    </dataValidation>
    <dataValidation allowBlank="1" showInputMessage="1" showErrorMessage="1" prompt="Written Works' Total Raw Score" sqref="P12:P61 P63:P112" xr:uid="{00000000-0002-0000-0300-000011000000}"/>
    <dataValidation allowBlank="1" showInputMessage="1" showErrorMessage="1" prompt="Quarterly Assessment's Percentage Score" sqref="AG10" xr:uid="{00000000-0002-0000-0300-000012000000}"/>
    <dataValidation allowBlank="1" showInputMessage="1" prompt="Do not type name of learners here. Go to INPUT DATA sheet." sqref="B12:B61 B63:B112" xr:uid="{00000000-0002-0000-0300-000013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300-000014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300-000015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300-000016000000}">
      <formula1>$F$10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300-000017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300-000018000000}">
      <formula1>$G$10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300-000019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300-00001A000000}">
      <formula1>$H$10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300-00001B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300-00001C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300-00001D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300-00001E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300-00001F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300-000020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300-000021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300-000022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300-000023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300-000024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300-000025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300-000026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300-000027000000}"/>
    <dataValidation allowBlank="1" showInputMessage="1" prompt="INITIAL GRADE" sqref="AI12:AI61 AI63:AI112" xr:uid="{00000000-0002-0000-0300-000028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300-000029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300-00002A000000}">
      <formula1>$T$10</formula1>
    </dataValidation>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300-00002B000000}"/>
    <dataValidation allowBlank="1" showInputMessage="1" showErrorMessage="1" prompt="Performance Tasks' Total Raw Scores" sqref="AC12:AC61 AC63:AC112" xr:uid="{00000000-0002-0000-0300-00002C000000}"/>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300-00002D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300-00002E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300-00002F000000}"/>
    <dataValidation type="whole" operator="lessThanOrEqual" allowBlank="1" showInputMessage="1" showErrorMessage="1" error="INPUT NUMBER LESS THAN OR EQUAL THE HPS" prompt="Encode learner's raw score" sqref="AF12:AF61 AF63:AF112" xr:uid="{00000000-0002-0000-0300-000030000000}">
      <formula1>$AF$10</formula1>
    </dataValidation>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300-000031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300-000032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300-000033000000}"/>
    <dataValidation allowBlank="1" showInputMessage="1" prompt="QUARTERLY GRADE (TRANSMUTED GRADE)" sqref="AJ12:AJ61 AJ63:AJ112" xr:uid="{00000000-0002-0000-0300-000034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300-000035000000}"/>
    <dataValidation allowBlank="1" showInputMessage="1" showErrorMessage="1" prompt="EITHER WRITE YOUR OWN HPS OR EMPTY" sqref="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300-000036000000}"/>
    <dataValidation type="whole" operator="lessThanOrEqual" allowBlank="1" showInputMessage="1" showErrorMessage="1" error="INPUT NUMBER LESS THAN OR EQUAL THE HPS" prompt="Encode learner's raw score." sqref="S63:AB112 S12:AB61 F12:O61 F63:O112" xr:uid="{00000000-0002-0000-0300-000037000000}">
      <formula1>F$10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topLeftCell="A27" zoomScale="60" zoomScaleNormal="60" workbookViewId="0">
      <selection activeCell="AO78" sqref="AO78"/>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7" width="4.7265625" style="19"/>
    <col min="38" max="38" width="9.08984375" style="19" bestFit="1" customWidth="1"/>
    <col min="39" max="39" width="4.7265625" style="19"/>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4" t="s">
        <v>16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row>
    <row r="2" spans="1:58" ht="15" customHeight="1">
      <c r="A2" s="364"/>
      <c r="B2" s="364"/>
      <c r="C2" s="364"/>
      <c r="D2" s="364"/>
      <c r="E2" s="364"/>
      <c r="F2" s="364"/>
      <c r="G2" s="364"/>
      <c r="H2" s="364"/>
      <c r="I2" s="364"/>
      <c r="J2" s="364"/>
      <c r="K2" s="364"/>
      <c r="L2" s="364"/>
      <c r="M2" s="364"/>
      <c r="N2" s="364"/>
      <c r="O2" s="364"/>
      <c r="P2" s="364"/>
      <c r="Q2" s="364"/>
      <c r="R2" s="364"/>
      <c r="S2" s="364"/>
      <c r="T2" s="364"/>
      <c r="U2" s="364"/>
      <c r="V2" s="364"/>
      <c r="W2" s="364"/>
      <c r="X2" s="364"/>
      <c r="Y2" s="364"/>
      <c r="Z2" s="364"/>
      <c r="AA2" s="364"/>
      <c r="AB2" s="364"/>
      <c r="AC2" s="364"/>
      <c r="AD2" s="364"/>
      <c r="AE2" s="364"/>
      <c r="AF2" s="364"/>
      <c r="AG2" s="364"/>
      <c r="AH2" s="364"/>
      <c r="AI2" s="364"/>
      <c r="AJ2" s="364"/>
    </row>
    <row r="3" spans="1:58" ht="15" customHeight="1">
      <c r="A3" s="342"/>
      <c r="B3" s="342"/>
      <c r="C3" s="342"/>
      <c r="D3" s="342"/>
      <c r="E3" s="342"/>
      <c r="F3" s="342"/>
      <c r="G3" s="342"/>
      <c r="H3" s="342"/>
      <c r="I3" s="342"/>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row>
    <row r="4" spans="1:58" ht="21" customHeight="1">
      <c r="B4" s="23"/>
      <c r="C4" s="343" t="s">
        <v>1</v>
      </c>
      <c r="D4" s="343"/>
      <c r="E4" s="343"/>
      <c r="F4" s="343"/>
      <c r="G4" s="344" t="str">
        <f>'INPUT DATA'!G4</f>
        <v>VIII</v>
      </c>
      <c r="H4" s="344"/>
      <c r="I4" s="344"/>
      <c r="J4" s="344"/>
      <c r="K4" s="34"/>
      <c r="L4" s="345" t="s">
        <v>3</v>
      </c>
      <c r="M4" s="345"/>
      <c r="N4" s="345"/>
      <c r="O4" s="346" t="str">
        <f>'INPUT DATA'!O4</f>
        <v>SOUTHERN LEYTE</v>
      </c>
      <c r="P4" s="347"/>
      <c r="Q4" s="347"/>
      <c r="R4" s="348"/>
      <c r="S4" s="94"/>
      <c r="T4" s="349"/>
      <c r="U4" s="349"/>
      <c r="V4" s="349"/>
      <c r="W4" s="349"/>
      <c r="X4" s="350"/>
      <c r="Y4" s="350"/>
      <c r="Z4" s="350"/>
      <c r="AA4" s="350"/>
      <c r="AB4" s="350"/>
      <c r="AC4" s="350"/>
      <c r="AD4" s="111"/>
      <c r="AE4" s="112"/>
      <c r="AF4" s="94"/>
      <c r="AG4" s="94"/>
      <c r="AH4" s="94"/>
      <c r="AI4" s="94"/>
      <c r="AJ4" s="118"/>
      <c r="AK4" s="118"/>
      <c r="AL4" s="118"/>
      <c r="AM4" s="118"/>
      <c r="AN4" s="118"/>
    </row>
    <row r="5" spans="1:58" ht="21" customHeight="1">
      <c r="B5" s="343" t="s">
        <v>5</v>
      </c>
      <c r="C5" s="343"/>
      <c r="D5" s="343"/>
      <c r="E5" s="343"/>
      <c r="F5" s="343"/>
      <c r="G5" s="346" t="str">
        <f>'INPUT DATA'!G5</f>
        <v>CONSOLACION NATIONAL HIGH SCHOOL</v>
      </c>
      <c r="H5" s="347"/>
      <c r="I5" s="347"/>
      <c r="J5" s="347"/>
      <c r="K5" s="347"/>
      <c r="L5" s="347"/>
      <c r="M5" s="347"/>
      <c r="N5" s="347"/>
      <c r="O5" s="347"/>
      <c r="P5" s="347"/>
      <c r="Q5" s="347"/>
      <c r="R5" s="348"/>
      <c r="S5" s="34"/>
      <c r="T5" s="349" t="s">
        <v>7</v>
      </c>
      <c r="U5" s="349"/>
      <c r="V5" s="349"/>
      <c r="W5" s="349"/>
      <c r="X5" s="346">
        <f>'INPUT DATA'!X5</f>
        <v>303449</v>
      </c>
      <c r="Y5" s="347"/>
      <c r="Z5" s="347"/>
      <c r="AA5" s="347"/>
      <c r="AB5" s="347"/>
      <c r="AC5" s="348"/>
      <c r="AD5" s="355" t="s">
        <v>8</v>
      </c>
      <c r="AE5" s="349"/>
      <c r="AF5" s="356"/>
      <c r="AG5" s="346" t="str">
        <f>'INPUT DATA'!AG5</f>
        <v>2024-2025</v>
      </c>
      <c r="AH5" s="347"/>
      <c r="AI5" s="348"/>
      <c r="AJ5" s="119"/>
      <c r="AK5" s="118"/>
      <c r="AL5" s="118"/>
      <c r="AM5" s="118"/>
      <c r="AN5" s="118"/>
    </row>
    <row r="7" spans="1:58" s="13" customFormat="1" ht="23.25" customHeight="1">
      <c r="A7" s="377" t="s">
        <v>31</v>
      </c>
      <c r="B7" s="378"/>
      <c r="C7" s="378"/>
      <c r="D7" s="378"/>
      <c r="E7" s="379"/>
      <c r="F7" s="380" t="s">
        <v>9</v>
      </c>
      <c r="G7" s="381"/>
      <c r="H7" s="381"/>
      <c r="I7" s="381"/>
      <c r="J7" s="381"/>
      <c r="K7" s="353" t="str">
        <f>'INPUT DATA'!K7</f>
        <v>8 - SILANG</v>
      </c>
      <c r="L7" s="353"/>
      <c r="M7" s="353"/>
      <c r="N7" s="353"/>
      <c r="O7" s="353"/>
      <c r="P7" s="354"/>
      <c r="Q7" s="382" t="s">
        <v>10</v>
      </c>
      <c r="R7" s="382"/>
      <c r="S7" s="353" t="str">
        <f>'INPUT DATA'!S7</f>
        <v>JUNER M. PAGAL</v>
      </c>
      <c r="T7" s="353"/>
      <c r="U7" s="353"/>
      <c r="V7" s="353"/>
      <c r="W7" s="353"/>
      <c r="X7" s="353"/>
      <c r="Y7" s="353"/>
      <c r="Z7" s="353"/>
      <c r="AA7" s="353"/>
      <c r="AB7" s="354"/>
      <c r="AC7" s="351" t="s">
        <v>11</v>
      </c>
      <c r="AD7" s="352"/>
      <c r="AE7" s="352"/>
      <c r="AF7" s="352"/>
      <c r="AG7" s="353" t="str">
        <f>'INPUT DATA'!AG7</f>
        <v>ARALING PANLIPUNAN</v>
      </c>
      <c r="AH7" s="353"/>
      <c r="AI7" s="353"/>
      <c r="AJ7" s="354"/>
      <c r="AN7" s="52"/>
      <c r="AO7" s="52"/>
      <c r="AP7" s="52"/>
      <c r="AQ7" s="52"/>
      <c r="AR7" s="52"/>
      <c r="AS7" s="52"/>
      <c r="AT7" s="52"/>
      <c r="AU7" s="52"/>
      <c r="AV7" s="52"/>
      <c r="AW7" s="52"/>
      <c r="AX7" s="52"/>
      <c r="AY7" s="52"/>
      <c r="AZ7" s="52"/>
      <c r="BA7" s="52"/>
      <c r="BB7" s="52"/>
      <c r="BC7" s="52"/>
      <c r="BD7" s="52"/>
    </row>
    <row r="8" spans="1:58" s="14" customFormat="1" ht="55.5" customHeight="1">
      <c r="A8" s="68"/>
      <c r="B8" s="365" t="s">
        <v>13</v>
      </c>
      <c r="C8" s="366"/>
      <c r="D8" s="366"/>
      <c r="E8" s="367"/>
      <c r="F8" s="368" t="s">
        <v>18</v>
      </c>
      <c r="G8" s="369"/>
      <c r="H8" s="369"/>
      <c r="I8" s="369"/>
      <c r="J8" s="369"/>
      <c r="K8" s="369"/>
      <c r="L8" s="369"/>
      <c r="M8" s="369"/>
      <c r="N8" s="369"/>
      <c r="O8" s="369"/>
      <c r="P8" s="369"/>
      <c r="Q8" s="369"/>
      <c r="R8" s="370"/>
      <c r="S8" s="371" t="s">
        <v>19</v>
      </c>
      <c r="T8" s="369"/>
      <c r="U8" s="369"/>
      <c r="V8" s="369"/>
      <c r="W8" s="369"/>
      <c r="X8" s="369"/>
      <c r="Y8" s="369"/>
      <c r="Z8" s="369"/>
      <c r="AA8" s="369"/>
      <c r="AB8" s="369"/>
      <c r="AC8" s="369"/>
      <c r="AD8" s="369"/>
      <c r="AE8" s="370"/>
      <c r="AF8" s="372" t="s">
        <v>20</v>
      </c>
      <c r="AG8" s="372"/>
      <c r="AH8" s="373"/>
      <c r="AI8" s="120" t="s">
        <v>21</v>
      </c>
      <c r="AJ8" s="121" t="s">
        <v>22</v>
      </c>
    </row>
    <row r="9" spans="1:58" s="67" customFormat="1" ht="18" customHeight="1">
      <c r="A9" s="69"/>
      <c r="B9" s="70"/>
      <c r="C9" s="70"/>
      <c r="D9" s="70"/>
      <c r="E9" s="71"/>
      <c r="F9" s="72">
        <v>1</v>
      </c>
      <c r="G9" s="73">
        <v>2</v>
      </c>
      <c r="H9" s="73">
        <v>3</v>
      </c>
      <c r="I9" s="73">
        <v>4</v>
      </c>
      <c r="J9" s="73">
        <v>5</v>
      </c>
      <c r="K9" s="73">
        <v>6</v>
      </c>
      <c r="L9" s="73">
        <v>7</v>
      </c>
      <c r="M9" s="268" t="s">
        <v>141</v>
      </c>
      <c r="N9" s="73">
        <v>9</v>
      </c>
      <c r="O9" s="87">
        <v>10</v>
      </c>
      <c r="P9" s="69" t="s">
        <v>23</v>
      </c>
      <c r="Q9" s="95" t="s">
        <v>24</v>
      </c>
      <c r="R9" s="96" t="s">
        <v>25</v>
      </c>
      <c r="S9" s="267" t="s">
        <v>142</v>
      </c>
      <c r="T9" s="268" t="s">
        <v>143</v>
      </c>
      <c r="U9" s="73" t="s">
        <v>144</v>
      </c>
      <c r="V9" s="73">
        <v>4</v>
      </c>
      <c r="W9" s="73">
        <v>5</v>
      </c>
      <c r="X9" s="73">
        <v>6</v>
      </c>
      <c r="Y9" s="73">
        <v>7</v>
      </c>
      <c r="Z9" s="73">
        <v>8</v>
      </c>
      <c r="AA9" s="73">
        <v>9</v>
      </c>
      <c r="AB9" s="87">
        <v>10</v>
      </c>
      <c r="AC9" s="69" t="s">
        <v>23</v>
      </c>
      <c r="AD9" s="95" t="s">
        <v>24</v>
      </c>
      <c r="AE9" s="96" t="s">
        <v>25</v>
      </c>
      <c r="AF9" s="40">
        <v>1</v>
      </c>
      <c r="AG9" s="95" t="s">
        <v>24</v>
      </c>
      <c r="AH9" s="96" t="s">
        <v>25</v>
      </c>
      <c r="AI9" s="360" t="s">
        <v>26</v>
      </c>
      <c r="AJ9" s="362" t="s">
        <v>26</v>
      </c>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74" t="s">
        <v>27</v>
      </c>
      <c r="C10" s="375"/>
      <c r="D10" s="375"/>
      <c r="E10" s="376"/>
      <c r="F10" s="75">
        <v>25</v>
      </c>
      <c r="G10" s="75"/>
      <c r="H10" s="75"/>
      <c r="I10" s="75"/>
      <c r="J10" s="75"/>
      <c r="K10" s="75"/>
      <c r="L10" s="75"/>
      <c r="M10" s="75"/>
      <c r="N10" s="75"/>
      <c r="O10" s="75"/>
      <c r="P10" s="88">
        <f>IF(COUNT($F10:$O10)=0,"",SUM($F10:$O10))</f>
        <v>25</v>
      </c>
      <c r="Q10" s="98">
        <v>100</v>
      </c>
      <c r="R10" s="99">
        <v>0.3</v>
      </c>
      <c r="S10" s="100">
        <v>50</v>
      </c>
      <c r="T10" s="75">
        <v>20</v>
      </c>
      <c r="U10" s="75">
        <v>20</v>
      </c>
      <c r="V10" s="75"/>
      <c r="W10" s="75"/>
      <c r="X10" s="75"/>
      <c r="Y10" s="75"/>
      <c r="Z10" s="75"/>
      <c r="AA10" s="75"/>
      <c r="AB10" s="75"/>
      <c r="AC10" s="88">
        <f>IF(COUNT($S10:$AB10)=0,"",SUM($S10:$AB10))</f>
        <v>90</v>
      </c>
      <c r="AD10" s="98">
        <v>100</v>
      </c>
      <c r="AE10" s="99">
        <v>0.5</v>
      </c>
      <c r="AF10" s="113">
        <v>40</v>
      </c>
      <c r="AG10" s="98">
        <v>100</v>
      </c>
      <c r="AH10" s="99">
        <v>0.2</v>
      </c>
      <c r="AI10" s="361"/>
      <c r="AJ10" s="363"/>
      <c r="AL10" s="57"/>
      <c r="AM10" s="57"/>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57" t="s">
        <v>14</v>
      </c>
      <c r="C11" s="358"/>
      <c r="D11" s="358"/>
      <c r="E11" s="359"/>
      <c r="F11" s="76"/>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57"/>
      <c r="AM11" s="57"/>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ABEJUELA, WILLIE TENIO</v>
      </c>
      <c r="C12" s="77"/>
      <c r="D12" s="77"/>
      <c r="E12" s="78"/>
      <c r="F12" s="79">
        <v>7</v>
      </c>
      <c r="G12" s="79"/>
      <c r="H12" s="79"/>
      <c r="I12" s="79"/>
      <c r="J12" s="79"/>
      <c r="K12" s="79"/>
      <c r="L12" s="79"/>
      <c r="M12" s="79"/>
      <c r="N12" s="79"/>
      <c r="O12" s="79"/>
      <c r="P12" s="91">
        <f>IF(COUNT($F12:$O12)=0,"",SUM($F12:$O12))</f>
        <v>7</v>
      </c>
      <c r="Q12" s="104">
        <f>IF(ISERROR(IF($P12="","",ROUND(($P12/$P$10)*$Q$10,2))),"",IF($P12="","",ROUND(($P12/$P$10)*$Q$10,2)))</f>
        <v>28</v>
      </c>
      <c r="R12" s="105">
        <f>IF($Q12="","",ROUND($Q12*$R$10,2))</f>
        <v>8.4</v>
      </c>
      <c r="S12" s="106"/>
      <c r="T12" s="79"/>
      <c r="U12" s="79">
        <v>20</v>
      </c>
      <c r="V12" s="79"/>
      <c r="W12" s="79"/>
      <c r="X12" s="79"/>
      <c r="Y12" s="79"/>
      <c r="Z12" s="79">
        <v>50</v>
      </c>
      <c r="AA12" s="79"/>
      <c r="AB12" s="79">
        <v>20</v>
      </c>
      <c r="AC12" s="91">
        <f>IF(COUNT($S12:$AB12)=0,"",SUM($S12:$AB12))</f>
        <v>90</v>
      </c>
      <c r="AD12" s="104">
        <f>IF(ISERROR(IF($AC12="","",ROUND(($AC12/$AC$10)*$AD$10,2))),"",IF($AC12="","",ROUND(($AC12/$AC$10)*$AD$10,2)))</f>
        <v>100</v>
      </c>
      <c r="AE12" s="105">
        <f>IF($AD12="","",ROUND($AD12*$AE$10,2))</f>
        <v>50</v>
      </c>
      <c r="AF12" s="115">
        <v>26</v>
      </c>
      <c r="AG12" s="104">
        <f>IF(ISERROR(IF($AF12="","",ROUND(($AF12/$AF$10)*$AG$10,2))),"",IF($AF12="","",ROUND(($AF12/$AF$10)*$AG$10,2)))</f>
        <v>65</v>
      </c>
      <c r="AH12" s="105">
        <f>IF($AG12="","",ROUND($AG12*$AH$10,2))</f>
        <v>13</v>
      </c>
      <c r="AI12" s="125">
        <f>IF(ISERROR(IF($AF12="","",ROUND(SUM($R12,$AE12,$AH12),2))),"",IF($AF12="","",ROUND(SUM($R12,$AE12,$AH12),2)))</f>
        <v>71.400000000000006</v>
      </c>
      <c r="AJ12" s="126">
        <f t="shared" ref="AJ12:AJ75" si="0">IF(ISERROR(IF($AF12="","",VLOOKUP(AI12,TRANSMUTATION_TABLE,4,TRUE))),"",IF($AF12="","",VLOOKUP(AI12,TRANSMUTATION_TABLE,4,TRUE)))</f>
        <v>82</v>
      </c>
      <c r="AK12" s="182">
        <f>AP_Q3!AJ12</f>
        <v>84</v>
      </c>
      <c r="AL12" s="181">
        <f>AJ12-AK12</f>
        <v>-2</v>
      </c>
      <c r="AN12" s="57"/>
      <c r="AO12" s="57"/>
      <c r="AP12" s="57"/>
      <c r="AQ12" s="57"/>
      <c r="AR12" s="57"/>
      <c r="AS12" s="57"/>
      <c r="AT12" s="57"/>
      <c r="AU12" s="57"/>
      <c r="AV12" s="57"/>
      <c r="AW12" s="57"/>
      <c r="AX12" s="57"/>
      <c r="AY12" s="57"/>
      <c r="AZ12" s="57"/>
      <c r="BA12" s="57"/>
      <c r="BB12" s="57"/>
      <c r="BC12" s="57"/>
      <c r="BD12" s="57"/>
      <c r="BE12" s="57"/>
      <c r="BF12" s="57"/>
    </row>
    <row r="13" spans="1:58" ht="18" customHeight="1">
      <c r="A13" s="29">
        <v>2</v>
      </c>
      <c r="B13" s="62" t="str">
        <f>'INPUT DATA'!B13</f>
        <v>BALAG, JAPHET A.</v>
      </c>
      <c r="C13" s="80"/>
      <c r="D13" s="80"/>
      <c r="E13" s="81"/>
      <c r="F13" s="82">
        <v>6</v>
      </c>
      <c r="G13" s="82"/>
      <c r="H13" s="79"/>
      <c r="I13" s="82"/>
      <c r="J13" s="82"/>
      <c r="K13" s="82"/>
      <c r="L13" s="82"/>
      <c r="M13" s="82"/>
      <c r="N13" s="82"/>
      <c r="O13" s="82"/>
      <c r="P13" s="91">
        <f t="shared" ref="P13:P76" si="1">IF(COUNT($F13:$O13)=0,"",SUM($F13:$O13))</f>
        <v>6</v>
      </c>
      <c r="Q13" s="104">
        <f t="shared" ref="Q13:Q76" si="2">IF(ISERROR(IF($P13="","",ROUND(($P13/$P$10)*$Q$10,2))),"",IF($P13="","",ROUND(($P13/$P$10)*$Q$10,2)))</f>
        <v>24</v>
      </c>
      <c r="R13" s="105">
        <f t="shared" ref="R13:R76" si="3">IF($Q13="","",ROUND($Q13*$R$10,2))</f>
        <v>7.2</v>
      </c>
      <c r="S13" s="106">
        <v>45</v>
      </c>
      <c r="T13" s="79"/>
      <c r="U13" s="79">
        <v>15</v>
      </c>
      <c r="V13" s="79"/>
      <c r="W13" s="82"/>
      <c r="X13" s="82"/>
      <c r="Y13" s="82"/>
      <c r="Z13" s="79">
        <v>50</v>
      </c>
      <c r="AA13" s="82"/>
      <c r="AB13" s="82">
        <v>-20</v>
      </c>
      <c r="AC13" s="91">
        <f t="shared" ref="AC13:AC76" si="4">IF(COUNT($S13:$AB13)=0,"",SUM($S13:$AB13))</f>
        <v>90</v>
      </c>
      <c r="AD13" s="104">
        <f t="shared" ref="AD13:AD76" si="5">IF(ISERROR(IF($AC13="","",ROUND(($AC13/$AC$10)*$AD$10,2))),"",IF($AC13="","",ROUND(($AC13/$AC$10)*$AD$10,2)))</f>
        <v>100</v>
      </c>
      <c r="AE13" s="105">
        <f t="shared" ref="AE13:AE76" si="6">IF($AD13="","",ROUND($AD13*$AE$10,2))</f>
        <v>50</v>
      </c>
      <c r="AF13" s="115">
        <v>24</v>
      </c>
      <c r="AG13" s="104">
        <f t="shared" ref="AG13:AG76" si="7">IF(ISERROR(IF($AF13="","",ROUND(($AF13/$AF$10)*$AG$10,2))),"",IF($AF13="","",ROUND(($AF13/$AF$10)*$AG$10,2)))</f>
        <v>60</v>
      </c>
      <c r="AH13" s="105">
        <f t="shared" ref="AH13:AH76" si="8">IF($AG13="","",ROUND($AG13*$AH$10,2))</f>
        <v>12</v>
      </c>
      <c r="AI13" s="125">
        <f t="shared" ref="AI13:AI76" si="9">IF(ISERROR(IF($AF13="","",ROUND(SUM($R13,$AE13,$AH13),2))),"",IF($AF13="","",ROUND(SUM($R13,$AE13,$AH13),2)))</f>
        <v>69.2</v>
      </c>
      <c r="AJ13" s="126">
        <f t="shared" si="0"/>
        <v>80</v>
      </c>
      <c r="AK13" s="182">
        <f>AP_Q3!AJ13</f>
        <v>78</v>
      </c>
      <c r="AL13" s="181">
        <f t="shared" ref="AL13:AL30" si="10">AJ13-AK13</f>
        <v>2</v>
      </c>
      <c r="AN13" s="318"/>
      <c r="AO13" s="318"/>
      <c r="AP13" s="318"/>
      <c r="AQ13" s="318"/>
      <c r="AR13" s="318"/>
      <c r="AS13" s="318"/>
      <c r="AT13" s="318"/>
      <c r="AU13" s="318"/>
      <c r="AV13" s="318"/>
      <c r="AW13" s="318"/>
      <c r="AX13" s="318"/>
      <c r="AY13" s="318"/>
      <c r="AZ13" s="318"/>
      <c r="BA13" s="318"/>
      <c r="BB13" s="318"/>
      <c r="BC13" s="318"/>
      <c r="BD13" s="318"/>
      <c r="BE13" s="318"/>
      <c r="BF13" s="318"/>
    </row>
    <row r="14" spans="1:58" ht="18" customHeight="1">
      <c r="A14" s="29">
        <v>3</v>
      </c>
      <c r="B14" s="62" t="str">
        <f>'INPUT DATA'!B14</f>
        <v>BALLOS, RONALD ORMILLO</v>
      </c>
      <c r="C14" s="80"/>
      <c r="D14" s="80"/>
      <c r="E14" s="81"/>
      <c r="F14" s="82">
        <v>10</v>
      </c>
      <c r="G14" s="82"/>
      <c r="H14" s="79"/>
      <c r="I14" s="82"/>
      <c r="J14" s="82"/>
      <c r="K14" s="82"/>
      <c r="L14" s="82"/>
      <c r="M14" s="82"/>
      <c r="N14" s="82"/>
      <c r="O14" s="82"/>
      <c r="P14" s="91">
        <f t="shared" si="1"/>
        <v>10</v>
      </c>
      <c r="Q14" s="104">
        <f t="shared" si="2"/>
        <v>40</v>
      </c>
      <c r="R14" s="105">
        <f t="shared" si="3"/>
        <v>12</v>
      </c>
      <c r="S14" s="106">
        <v>45</v>
      </c>
      <c r="T14" s="79"/>
      <c r="U14" s="79">
        <v>15</v>
      </c>
      <c r="V14" s="79"/>
      <c r="W14" s="82"/>
      <c r="X14" s="82"/>
      <c r="Y14" s="82"/>
      <c r="Z14" s="79">
        <v>50</v>
      </c>
      <c r="AA14" s="82"/>
      <c r="AB14" s="82">
        <v>-20</v>
      </c>
      <c r="AC14" s="91">
        <f t="shared" si="4"/>
        <v>90</v>
      </c>
      <c r="AD14" s="104">
        <f t="shared" si="5"/>
        <v>100</v>
      </c>
      <c r="AE14" s="105">
        <f t="shared" si="6"/>
        <v>50</v>
      </c>
      <c r="AF14" s="115">
        <v>24</v>
      </c>
      <c r="AG14" s="104">
        <f t="shared" si="7"/>
        <v>60</v>
      </c>
      <c r="AH14" s="105">
        <f t="shared" si="8"/>
        <v>12</v>
      </c>
      <c r="AI14" s="125">
        <f t="shared" si="9"/>
        <v>74</v>
      </c>
      <c r="AJ14" s="126">
        <f t="shared" si="0"/>
        <v>83</v>
      </c>
      <c r="AK14" s="182">
        <f>AP_Q3!AJ14</f>
        <v>80</v>
      </c>
      <c r="AL14" s="181">
        <f t="shared" si="10"/>
        <v>3</v>
      </c>
      <c r="AN14" s="57"/>
      <c r="AO14" s="57"/>
      <c r="AP14" s="57"/>
      <c r="AQ14" s="57"/>
      <c r="AR14" s="57"/>
      <c r="AS14" s="57"/>
      <c r="AT14" s="57"/>
      <c r="AU14" s="57"/>
      <c r="AV14" s="57"/>
      <c r="AW14" s="57"/>
      <c r="AX14" s="57"/>
      <c r="AY14" s="57"/>
      <c r="AZ14" s="57"/>
      <c r="BA14" s="57"/>
      <c r="BB14" s="57"/>
      <c r="BC14" s="57"/>
      <c r="BD14" s="57"/>
      <c r="BE14" s="57"/>
      <c r="BF14" s="57"/>
    </row>
    <row r="15" spans="1:58" ht="18" customHeight="1">
      <c r="A15" s="29">
        <v>4</v>
      </c>
      <c r="B15" s="27" t="str">
        <f>'INPUT DATA'!B15</f>
        <v>BATESTIL, LORETO FLORES</v>
      </c>
      <c r="C15" s="80"/>
      <c r="D15" s="80"/>
      <c r="E15" s="81"/>
      <c r="F15" s="82">
        <v>17</v>
      </c>
      <c r="G15" s="82"/>
      <c r="H15" s="79"/>
      <c r="I15" s="82"/>
      <c r="J15" s="82"/>
      <c r="K15" s="82"/>
      <c r="L15" s="82"/>
      <c r="M15" s="82">
        <v>10</v>
      </c>
      <c r="N15" s="82"/>
      <c r="O15" s="82"/>
      <c r="P15" s="91">
        <f t="shared" si="1"/>
        <v>27</v>
      </c>
      <c r="Q15" s="104">
        <f t="shared" si="2"/>
        <v>108</v>
      </c>
      <c r="R15" s="105">
        <f t="shared" si="3"/>
        <v>32.4</v>
      </c>
      <c r="S15" s="106">
        <v>45</v>
      </c>
      <c r="T15" s="79">
        <v>20</v>
      </c>
      <c r="U15" s="79">
        <v>20</v>
      </c>
      <c r="V15" s="79"/>
      <c r="W15" s="82"/>
      <c r="X15" s="82"/>
      <c r="Y15" s="82"/>
      <c r="Z15" s="79">
        <v>50</v>
      </c>
      <c r="AA15" s="82"/>
      <c r="AB15" s="82">
        <v>-60</v>
      </c>
      <c r="AC15" s="91">
        <f t="shared" si="4"/>
        <v>75</v>
      </c>
      <c r="AD15" s="104">
        <f t="shared" si="5"/>
        <v>83.33</v>
      </c>
      <c r="AE15" s="105">
        <f t="shared" si="6"/>
        <v>41.67</v>
      </c>
      <c r="AF15" s="115">
        <v>30</v>
      </c>
      <c r="AG15" s="104">
        <f t="shared" si="7"/>
        <v>75</v>
      </c>
      <c r="AH15" s="105">
        <f t="shared" si="8"/>
        <v>15</v>
      </c>
      <c r="AI15" s="125">
        <f t="shared" si="9"/>
        <v>89.07</v>
      </c>
      <c r="AJ15" s="126">
        <f t="shared" si="0"/>
        <v>93</v>
      </c>
      <c r="AK15" s="182">
        <f>AP_Q3!AJ15</f>
        <v>92</v>
      </c>
      <c r="AL15" s="181">
        <f t="shared" si="10"/>
        <v>1</v>
      </c>
      <c r="AN15" s="57"/>
      <c r="AO15" s="57"/>
      <c r="AP15" s="57"/>
      <c r="AQ15" s="57"/>
      <c r="AR15" s="57"/>
      <c r="AS15" s="57"/>
      <c r="AT15" s="57"/>
      <c r="AU15" s="57"/>
      <c r="AV15" s="57"/>
      <c r="AW15" s="57"/>
      <c r="AX15" s="57"/>
      <c r="AY15" s="57"/>
      <c r="AZ15" s="57"/>
      <c r="BA15" s="57"/>
      <c r="BB15" s="57"/>
      <c r="BC15" s="57"/>
      <c r="BD15" s="57"/>
      <c r="BE15" s="57"/>
      <c r="BF15" s="57"/>
    </row>
    <row r="16" spans="1:58" ht="18" customHeight="1">
      <c r="A16" s="29">
        <v>5</v>
      </c>
      <c r="B16" s="27" t="str">
        <f>'INPUT DATA'!B16</f>
        <v>BONIZA, CHRISTOPHER NACARIO</v>
      </c>
      <c r="C16" s="80"/>
      <c r="D16" s="80"/>
      <c r="E16" s="81"/>
      <c r="F16" s="82">
        <v>21</v>
      </c>
      <c r="G16" s="82"/>
      <c r="H16" s="79"/>
      <c r="I16" s="82"/>
      <c r="J16" s="82"/>
      <c r="K16" s="82"/>
      <c r="L16" s="82"/>
      <c r="M16" s="82">
        <v>10</v>
      </c>
      <c r="N16" s="82"/>
      <c r="O16" s="82"/>
      <c r="P16" s="91">
        <f t="shared" si="1"/>
        <v>31</v>
      </c>
      <c r="Q16" s="104">
        <f t="shared" si="2"/>
        <v>124</v>
      </c>
      <c r="R16" s="105">
        <f t="shared" si="3"/>
        <v>37.200000000000003</v>
      </c>
      <c r="S16" s="106">
        <v>40</v>
      </c>
      <c r="T16" s="79">
        <v>20</v>
      </c>
      <c r="U16" s="79">
        <v>20</v>
      </c>
      <c r="V16" s="79"/>
      <c r="W16" s="82"/>
      <c r="X16" s="82"/>
      <c r="Y16" s="82"/>
      <c r="Z16" s="79">
        <v>50</v>
      </c>
      <c r="AA16" s="82"/>
      <c r="AB16" s="82">
        <v>-58</v>
      </c>
      <c r="AC16" s="91">
        <f t="shared" si="4"/>
        <v>72</v>
      </c>
      <c r="AD16" s="104">
        <f t="shared" si="5"/>
        <v>80</v>
      </c>
      <c r="AE16" s="105">
        <f t="shared" si="6"/>
        <v>40</v>
      </c>
      <c r="AF16" s="115">
        <v>35</v>
      </c>
      <c r="AG16" s="104">
        <f t="shared" si="7"/>
        <v>87.5</v>
      </c>
      <c r="AH16" s="105">
        <f t="shared" si="8"/>
        <v>17.5</v>
      </c>
      <c r="AI16" s="125">
        <f t="shared" si="9"/>
        <v>94.7</v>
      </c>
      <c r="AJ16" s="126">
        <f t="shared" si="0"/>
        <v>96</v>
      </c>
      <c r="AK16" s="182">
        <f>AP_Q3!AJ16</f>
        <v>96</v>
      </c>
      <c r="AL16" s="181">
        <f t="shared" si="10"/>
        <v>0</v>
      </c>
      <c r="AN16" s="57"/>
      <c r="AO16" s="57"/>
      <c r="AP16" s="57"/>
      <c r="AQ16" s="57"/>
      <c r="AR16" s="57"/>
      <c r="AS16" s="57"/>
      <c r="AT16" s="57"/>
      <c r="AU16" s="57"/>
      <c r="AV16" s="57"/>
      <c r="AW16" s="57"/>
      <c r="AX16" s="57"/>
      <c r="AY16" s="57"/>
      <c r="AZ16" s="57"/>
      <c r="BA16" s="57"/>
      <c r="BB16" s="57"/>
      <c r="BC16" s="57"/>
      <c r="BD16" s="57"/>
      <c r="BE16" s="57"/>
      <c r="BF16" s="57"/>
    </row>
    <row r="17" spans="1:58" ht="18" customHeight="1">
      <c r="A17" s="29">
        <v>6</v>
      </c>
      <c r="B17" s="62" t="str">
        <f>'INPUT DATA'!B17</f>
        <v>BONIZA, JET BOLANIO</v>
      </c>
      <c r="C17" s="80"/>
      <c r="D17" s="80"/>
      <c r="E17" s="81"/>
      <c r="F17" s="82">
        <v>7</v>
      </c>
      <c r="G17" s="82"/>
      <c r="H17" s="79"/>
      <c r="I17" s="82"/>
      <c r="J17" s="82"/>
      <c r="K17" s="82"/>
      <c r="L17" s="82"/>
      <c r="M17" s="82">
        <v>10</v>
      </c>
      <c r="N17" s="82"/>
      <c r="O17" s="82"/>
      <c r="P17" s="91">
        <f t="shared" si="1"/>
        <v>17</v>
      </c>
      <c r="Q17" s="104">
        <f t="shared" si="2"/>
        <v>68</v>
      </c>
      <c r="R17" s="105">
        <f t="shared" si="3"/>
        <v>20.399999999999999</v>
      </c>
      <c r="S17" s="106">
        <v>40</v>
      </c>
      <c r="T17" s="79">
        <v>20</v>
      </c>
      <c r="U17" s="79">
        <v>15</v>
      </c>
      <c r="V17" s="79"/>
      <c r="W17" s="82"/>
      <c r="X17" s="82"/>
      <c r="Y17" s="82"/>
      <c r="Z17" s="79">
        <v>50</v>
      </c>
      <c r="AA17" s="82"/>
      <c r="AB17" s="82">
        <v>-30</v>
      </c>
      <c r="AC17" s="91">
        <f t="shared" si="4"/>
        <v>95</v>
      </c>
      <c r="AD17" s="104">
        <f t="shared" si="5"/>
        <v>105.56</v>
      </c>
      <c r="AE17" s="105">
        <f t="shared" si="6"/>
        <v>52.78</v>
      </c>
      <c r="AF17" s="115">
        <v>21</v>
      </c>
      <c r="AG17" s="104">
        <f t="shared" si="7"/>
        <v>52.5</v>
      </c>
      <c r="AH17" s="105">
        <f t="shared" si="8"/>
        <v>10.5</v>
      </c>
      <c r="AI17" s="125">
        <f t="shared" si="9"/>
        <v>83.68</v>
      </c>
      <c r="AJ17" s="126">
        <f t="shared" si="0"/>
        <v>89</v>
      </c>
      <c r="AK17" s="182">
        <f>AP_Q3!AJ17</f>
        <v>82</v>
      </c>
      <c r="AL17" s="181">
        <f t="shared" si="10"/>
        <v>7</v>
      </c>
      <c r="AN17" s="57"/>
      <c r="AO17" s="57"/>
      <c r="AP17" s="57"/>
      <c r="AQ17" s="57"/>
      <c r="AR17" s="57"/>
      <c r="AS17" s="57"/>
      <c r="AT17" s="57"/>
      <c r="AU17" s="57"/>
      <c r="AV17" s="57"/>
      <c r="AW17" s="57"/>
      <c r="AX17" s="57"/>
      <c r="AY17" s="57"/>
      <c r="AZ17" s="57"/>
      <c r="BA17" s="57"/>
      <c r="BB17" s="57"/>
      <c r="BC17" s="57"/>
      <c r="BD17" s="57"/>
      <c r="BE17" s="57"/>
      <c r="BF17" s="57"/>
    </row>
    <row r="18" spans="1:58" s="294" customFormat="1" ht="18" customHeight="1">
      <c r="A18" s="284">
        <v>7</v>
      </c>
      <c r="B18" s="285" t="str">
        <f>'INPUT DATA'!B18</f>
        <v>CAADYANG, JOHN NIÑO PONTOD</v>
      </c>
      <c r="C18" s="286"/>
      <c r="D18" s="286"/>
      <c r="E18" s="287"/>
      <c r="F18" s="269"/>
      <c r="G18" s="269"/>
      <c r="H18" s="270"/>
      <c r="I18" s="269"/>
      <c r="J18" s="269"/>
      <c r="K18" s="269"/>
      <c r="L18" s="269"/>
      <c r="M18" s="269"/>
      <c r="N18" s="269"/>
      <c r="O18" s="269"/>
      <c r="P18" s="289" t="str">
        <f t="shared" si="1"/>
        <v/>
      </c>
      <c r="Q18" s="290" t="str">
        <f t="shared" si="2"/>
        <v/>
      </c>
      <c r="R18" s="291" t="str">
        <f t="shared" si="3"/>
        <v/>
      </c>
      <c r="S18" s="321"/>
      <c r="T18" s="270"/>
      <c r="U18" s="270"/>
      <c r="V18" s="270"/>
      <c r="W18" s="269"/>
      <c r="X18" s="269"/>
      <c r="Y18" s="269"/>
      <c r="Z18" s="79">
        <v>50</v>
      </c>
      <c r="AA18" s="269"/>
      <c r="AB18" s="269"/>
      <c r="AC18" s="289">
        <f t="shared" si="4"/>
        <v>50</v>
      </c>
      <c r="AD18" s="290">
        <f t="shared" si="5"/>
        <v>55.56</v>
      </c>
      <c r="AE18" s="291">
        <f t="shared" si="6"/>
        <v>27.78</v>
      </c>
      <c r="AF18" s="322"/>
      <c r="AG18" s="290" t="str">
        <f t="shared" si="7"/>
        <v/>
      </c>
      <c r="AH18" s="291" t="str">
        <f t="shared" si="8"/>
        <v/>
      </c>
      <c r="AI18" s="292" t="str">
        <f t="shared" si="9"/>
        <v/>
      </c>
      <c r="AJ18" s="293" t="str">
        <f t="shared" si="0"/>
        <v/>
      </c>
      <c r="AK18" s="182" t="str">
        <f>AP_Q3!AJ18</f>
        <v/>
      </c>
      <c r="AL18" s="181" t="e">
        <f t="shared" si="10"/>
        <v>#VALUE!</v>
      </c>
      <c r="AN18" s="311"/>
      <c r="AO18" s="311"/>
      <c r="AP18" s="311"/>
      <c r="AQ18" s="311"/>
      <c r="AR18" s="311"/>
      <c r="AS18" s="311"/>
      <c r="AT18" s="311"/>
      <c r="AU18" s="311"/>
      <c r="AV18" s="311"/>
      <c r="AW18" s="311"/>
      <c r="AX18" s="311"/>
      <c r="AY18" s="311"/>
      <c r="AZ18" s="311"/>
      <c r="BA18" s="311"/>
      <c r="BB18" s="311"/>
      <c r="BC18" s="311"/>
      <c r="BD18" s="311"/>
      <c r="BE18" s="311"/>
      <c r="BF18" s="311"/>
    </row>
    <row r="19" spans="1:58" ht="18" customHeight="1">
      <c r="A19" s="29">
        <v>8</v>
      </c>
      <c r="B19" s="27" t="str">
        <f>'INPUT DATA'!B19</f>
        <v>CASTAÑAS, ROLLY JEMENEZ JR.</v>
      </c>
      <c r="C19" s="80"/>
      <c r="D19" s="80">
        <v>0</v>
      </c>
      <c r="E19" s="81"/>
      <c r="F19" s="82">
        <v>7</v>
      </c>
      <c r="G19" s="82"/>
      <c r="H19" s="79"/>
      <c r="I19" s="82"/>
      <c r="J19" s="82"/>
      <c r="K19" s="82"/>
      <c r="L19" s="82"/>
      <c r="M19" s="82"/>
      <c r="N19" s="82"/>
      <c r="O19" s="82"/>
      <c r="P19" s="91">
        <f t="shared" si="1"/>
        <v>7</v>
      </c>
      <c r="Q19" s="104">
        <f t="shared" si="2"/>
        <v>28</v>
      </c>
      <c r="R19" s="105">
        <f t="shared" si="3"/>
        <v>8.4</v>
      </c>
      <c r="S19" s="106">
        <v>45</v>
      </c>
      <c r="T19" s="79"/>
      <c r="U19" s="79">
        <v>20</v>
      </c>
      <c r="V19" s="79"/>
      <c r="W19" s="82"/>
      <c r="X19" s="82"/>
      <c r="Y19" s="82"/>
      <c r="Z19" s="79">
        <v>50</v>
      </c>
      <c r="AA19" s="82"/>
      <c r="AB19" s="82">
        <v>-25</v>
      </c>
      <c r="AC19" s="91">
        <f t="shared" si="4"/>
        <v>90</v>
      </c>
      <c r="AD19" s="104">
        <f t="shared" si="5"/>
        <v>100</v>
      </c>
      <c r="AE19" s="105">
        <f t="shared" si="6"/>
        <v>50</v>
      </c>
      <c r="AF19" s="115">
        <v>24</v>
      </c>
      <c r="AG19" s="104">
        <f t="shared" si="7"/>
        <v>60</v>
      </c>
      <c r="AH19" s="105">
        <f t="shared" si="8"/>
        <v>12</v>
      </c>
      <c r="AI19" s="125">
        <f t="shared" si="9"/>
        <v>70.400000000000006</v>
      </c>
      <c r="AJ19" s="126">
        <f t="shared" si="0"/>
        <v>81</v>
      </c>
      <c r="AK19" s="182">
        <f>AP_Q3!AJ19</f>
        <v>81</v>
      </c>
      <c r="AL19" s="181">
        <f t="shared" si="10"/>
        <v>0</v>
      </c>
      <c r="AN19" s="57"/>
      <c r="AO19" s="57"/>
      <c r="AP19" s="57"/>
      <c r="AQ19" s="57"/>
      <c r="AR19" s="57"/>
      <c r="AS19" s="57"/>
      <c r="AT19" s="57"/>
      <c r="AU19" s="57"/>
      <c r="AV19" s="57"/>
      <c r="AW19" s="57"/>
      <c r="AX19" s="57"/>
      <c r="AY19" s="57"/>
      <c r="AZ19" s="57"/>
      <c r="BA19" s="57"/>
      <c r="BB19" s="57"/>
      <c r="BC19" s="57"/>
      <c r="BD19" s="57"/>
      <c r="BE19" s="57"/>
      <c r="BF19" s="57"/>
    </row>
    <row r="20" spans="1:58" ht="18" customHeight="1">
      <c r="A20" s="29">
        <v>9</v>
      </c>
      <c r="B20" s="27" t="str">
        <f>'INPUT DATA'!B20</f>
        <v>DADOR, AJ EMCAROVES</v>
      </c>
      <c r="C20" s="80"/>
      <c r="D20" s="80"/>
      <c r="E20" s="81"/>
      <c r="F20" s="82"/>
      <c r="G20" s="82"/>
      <c r="H20" s="79"/>
      <c r="I20" s="82"/>
      <c r="J20" s="82"/>
      <c r="K20" s="82"/>
      <c r="L20" s="82"/>
      <c r="M20" s="82">
        <v>10</v>
      </c>
      <c r="N20" s="82"/>
      <c r="O20" s="82"/>
      <c r="P20" s="91">
        <f t="shared" si="1"/>
        <v>10</v>
      </c>
      <c r="Q20" s="104">
        <f t="shared" si="2"/>
        <v>40</v>
      </c>
      <c r="R20" s="105">
        <f t="shared" si="3"/>
        <v>12</v>
      </c>
      <c r="S20" s="106">
        <v>40</v>
      </c>
      <c r="T20" s="79"/>
      <c r="U20" s="79">
        <v>15</v>
      </c>
      <c r="V20" s="79"/>
      <c r="W20" s="82"/>
      <c r="X20" s="82"/>
      <c r="Y20" s="82"/>
      <c r="Z20" s="79">
        <v>50</v>
      </c>
      <c r="AA20" s="82"/>
      <c r="AB20" s="82">
        <v>-15</v>
      </c>
      <c r="AC20" s="91">
        <f t="shared" si="4"/>
        <v>90</v>
      </c>
      <c r="AD20" s="104">
        <f t="shared" si="5"/>
        <v>100</v>
      </c>
      <c r="AE20" s="105">
        <f t="shared" si="6"/>
        <v>50</v>
      </c>
      <c r="AF20" s="115">
        <v>22</v>
      </c>
      <c r="AG20" s="104">
        <f t="shared" si="7"/>
        <v>55</v>
      </c>
      <c r="AH20" s="105">
        <f t="shared" si="8"/>
        <v>11</v>
      </c>
      <c r="AI20" s="125">
        <f t="shared" si="9"/>
        <v>73</v>
      </c>
      <c r="AJ20" s="126">
        <f t="shared" si="0"/>
        <v>83</v>
      </c>
      <c r="AK20" s="182">
        <f>AP_Q3!AJ20</f>
        <v>85</v>
      </c>
      <c r="AL20" s="181">
        <f t="shared" si="10"/>
        <v>-2</v>
      </c>
      <c r="AN20" s="57"/>
      <c r="AO20" s="57"/>
      <c r="AP20" s="57"/>
      <c r="AQ20" s="57"/>
      <c r="AR20" s="57"/>
      <c r="AS20" s="57"/>
      <c r="AT20" s="57"/>
      <c r="AU20" s="57"/>
      <c r="AV20" s="57"/>
      <c r="AW20" s="57"/>
      <c r="AX20" s="57"/>
      <c r="AY20" s="57"/>
      <c r="AZ20" s="57"/>
      <c r="BA20" s="57"/>
      <c r="BB20" s="57"/>
      <c r="BC20" s="57"/>
      <c r="BD20" s="57"/>
      <c r="BE20" s="57"/>
      <c r="BF20" s="57"/>
    </row>
    <row r="21" spans="1:58" ht="18" customHeight="1">
      <c r="A21" s="29">
        <v>10</v>
      </c>
      <c r="B21" s="62" t="str">
        <f>'INPUT DATA'!B21</f>
        <v>DAGUIMOL, JHON CHARMEL</v>
      </c>
      <c r="C21" s="80"/>
      <c r="D21" s="80"/>
      <c r="E21" s="81"/>
      <c r="F21" s="82">
        <v>18</v>
      </c>
      <c r="G21" s="82"/>
      <c r="H21" s="79"/>
      <c r="I21" s="82"/>
      <c r="J21" s="82"/>
      <c r="K21" s="82"/>
      <c r="L21" s="82"/>
      <c r="M21" s="82">
        <v>10</v>
      </c>
      <c r="N21" s="82"/>
      <c r="O21" s="82"/>
      <c r="P21" s="91">
        <f t="shared" si="1"/>
        <v>28</v>
      </c>
      <c r="Q21" s="104">
        <f t="shared" si="2"/>
        <v>112</v>
      </c>
      <c r="R21" s="105">
        <f t="shared" si="3"/>
        <v>33.6</v>
      </c>
      <c r="S21" s="106">
        <v>40</v>
      </c>
      <c r="T21" s="79"/>
      <c r="U21" s="79">
        <v>15</v>
      </c>
      <c r="V21" s="79"/>
      <c r="W21" s="82"/>
      <c r="X21" s="82"/>
      <c r="Y21" s="82"/>
      <c r="Z21" s="79">
        <v>50</v>
      </c>
      <c r="AA21" s="82"/>
      <c r="AB21" s="82">
        <v>-60</v>
      </c>
      <c r="AC21" s="91">
        <f t="shared" si="4"/>
        <v>45</v>
      </c>
      <c r="AD21" s="104">
        <f t="shared" si="5"/>
        <v>50</v>
      </c>
      <c r="AE21" s="105">
        <f t="shared" si="6"/>
        <v>25</v>
      </c>
      <c r="AF21" s="115">
        <v>30</v>
      </c>
      <c r="AG21" s="104">
        <f t="shared" si="7"/>
        <v>75</v>
      </c>
      <c r="AH21" s="105">
        <f t="shared" si="8"/>
        <v>15</v>
      </c>
      <c r="AI21" s="125">
        <f t="shared" si="9"/>
        <v>73.599999999999994</v>
      </c>
      <c r="AJ21" s="126">
        <f t="shared" si="0"/>
        <v>83</v>
      </c>
      <c r="AK21" s="182">
        <f>AP_Q3!AJ21</f>
        <v>87</v>
      </c>
      <c r="AL21" s="181">
        <f t="shared" si="10"/>
        <v>-4</v>
      </c>
      <c r="AN21" s="57"/>
      <c r="AO21" s="57"/>
      <c r="AP21" s="57"/>
      <c r="AQ21" s="57"/>
      <c r="AR21" s="57"/>
      <c r="AS21" s="57"/>
      <c r="AT21" s="57"/>
      <c r="AU21" s="57"/>
      <c r="AV21" s="57"/>
      <c r="AW21" s="57"/>
      <c r="AX21" s="57"/>
      <c r="AY21" s="57"/>
      <c r="AZ21" s="57"/>
      <c r="BA21" s="57"/>
      <c r="BB21" s="57"/>
      <c r="BC21" s="57"/>
      <c r="BD21" s="57"/>
      <c r="BE21" s="57"/>
      <c r="BF21" s="57"/>
    </row>
    <row r="22" spans="1:58" ht="18" customHeight="1">
      <c r="A22" s="29">
        <v>11</v>
      </c>
      <c r="B22" s="62" t="str">
        <f>'INPUT DATA'!B22</f>
        <v>DALANGIN, ZAIJAN BONIZA</v>
      </c>
      <c r="C22" s="80"/>
      <c r="D22" s="80">
        <v>0</v>
      </c>
      <c r="E22" s="81"/>
      <c r="F22" s="82">
        <v>19</v>
      </c>
      <c r="G22" s="82"/>
      <c r="H22" s="79"/>
      <c r="I22" s="82"/>
      <c r="J22" s="82"/>
      <c r="K22" s="82"/>
      <c r="L22" s="82"/>
      <c r="M22" s="82"/>
      <c r="N22" s="82"/>
      <c r="O22" s="82"/>
      <c r="P22" s="91">
        <f t="shared" si="1"/>
        <v>19</v>
      </c>
      <c r="Q22" s="104">
        <f t="shared" si="2"/>
        <v>76</v>
      </c>
      <c r="R22" s="105">
        <f t="shared" si="3"/>
        <v>22.8</v>
      </c>
      <c r="S22" s="106">
        <v>40</v>
      </c>
      <c r="T22" s="79"/>
      <c r="U22" s="79">
        <v>20</v>
      </c>
      <c r="V22" s="79"/>
      <c r="W22" s="82"/>
      <c r="X22" s="82"/>
      <c r="Y22" s="82"/>
      <c r="Z22" s="79">
        <v>50</v>
      </c>
      <c r="AA22" s="82"/>
      <c r="AB22" s="82">
        <v>-50</v>
      </c>
      <c r="AC22" s="91">
        <f t="shared" si="4"/>
        <v>60</v>
      </c>
      <c r="AD22" s="104">
        <f t="shared" si="5"/>
        <v>66.67</v>
      </c>
      <c r="AE22" s="105">
        <f t="shared" si="6"/>
        <v>33.340000000000003</v>
      </c>
      <c r="AF22" s="115">
        <v>31</v>
      </c>
      <c r="AG22" s="104">
        <f t="shared" si="7"/>
        <v>77.5</v>
      </c>
      <c r="AH22" s="105">
        <f t="shared" si="8"/>
        <v>15.5</v>
      </c>
      <c r="AI22" s="125">
        <f t="shared" si="9"/>
        <v>71.64</v>
      </c>
      <c r="AJ22" s="126">
        <f t="shared" si="0"/>
        <v>82</v>
      </c>
      <c r="AK22" s="182">
        <f>AP_Q3!AJ22</f>
        <v>83</v>
      </c>
      <c r="AL22" s="181">
        <f t="shared" si="10"/>
        <v>-1</v>
      </c>
      <c r="AN22" s="52"/>
      <c r="AO22" s="52"/>
      <c r="AP22" s="52"/>
      <c r="AQ22" s="52"/>
      <c r="AR22" s="52"/>
      <c r="AS22" s="52"/>
      <c r="AT22" s="52"/>
      <c r="AU22" s="52"/>
      <c r="AV22" s="52"/>
      <c r="AW22" s="52"/>
      <c r="AX22" s="52"/>
      <c r="AY22" s="52"/>
      <c r="AZ22" s="52"/>
      <c r="BA22" s="52"/>
      <c r="BB22" s="52"/>
      <c r="BC22" s="52"/>
      <c r="BD22" s="52"/>
      <c r="BE22" s="52"/>
      <c r="BF22" s="52"/>
    </row>
    <row r="23" spans="1:58" ht="18" customHeight="1">
      <c r="A23" s="29">
        <v>12</v>
      </c>
      <c r="B23" s="27" t="str">
        <f>'INPUT DATA'!B23</f>
        <v>DE GUZMAN, LHORENCE ABENIR</v>
      </c>
      <c r="C23" s="80"/>
      <c r="D23" s="80"/>
      <c r="E23" s="81"/>
      <c r="F23" s="82">
        <v>9</v>
      </c>
      <c r="G23" s="82"/>
      <c r="H23" s="79"/>
      <c r="I23" s="82"/>
      <c r="J23" s="82"/>
      <c r="K23" s="82"/>
      <c r="L23" s="82"/>
      <c r="M23" s="82"/>
      <c r="N23" s="82"/>
      <c r="O23" s="82"/>
      <c r="P23" s="91">
        <f t="shared" si="1"/>
        <v>9</v>
      </c>
      <c r="Q23" s="104">
        <f t="shared" si="2"/>
        <v>36</v>
      </c>
      <c r="R23" s="105">
        <f t="shared" si="3"/>
        <v>10.8</v>
      </c>
      <c r="S23" s="106">
        <v>40</v>
      </c>
      <c r="T23" s="79"/>
      <c r="U23" s="79"/>
      <c r="V23" s="79"/>
      <c r="W23" s="82"/>
      <c r="X23" s="82"/>
      <c r="Y23" s="82"/>
      <c r="Z23" s="79">
        <v>50</v>
      </c>
      <c r="AA23" s="82"/>
      <c r="AB23" s="82">
        <v>-10</v>
      </c>
      <c r="AC23" s="91">
        <f t="shared" si="4"/>
        <v>80</v>
      </c>
      <c r="AD23" s="104">
        <f t="shared" si="5"/>
        <v>88.89</v>
      </c>
      <c r="AE23" s="105">
        <f t="shared" si="6"/>
        <v>44.45</v>
      </c>
      <c r="AF23" s="115">
        <v>28</v>
      </c>
      <c r="AG23" s="104">
        <f t="shared" si="7"/>
        <v>70</v>
      </c>
      <c r="AH23" s="105">
        <f t="shared" si="8"/>
        <v>14</v>
      </c>
      <c r="AI23" s="125">
        <f t="shared" si="9"/>
        <v>69.25</v>
      </c>
      <c r="AJ23" s="126">
        <f t="shared" si="0"/>
        <v>80</v>
      </c>
      <c r="AK23" s="182">
        <f>AP_Q3!AJ23</f>
        <v>82</v>
      </c>
      <c r="AL23" s="181">
        <f t="shared" si="10"/>
        <v>-2</v>
      </c>
      <c r="AN23" s="61"/>
      <c r="AO23" s="61"/>
      <c r="AP23" s="61"/>
      <c r="AQ23" s="61"/>
      <c r="AR23" s="61"/>
      <c r="AS23" s="61"/>
      <c r="AT23" s="61"/>
      <c r="AU23" s="61"/>
      <c r="AV23" s="61"/>
      <c r="AW23" s="61"/>
      <c r="AX23" s="61"/>
      <c r="AY23" s="61"/>
      <c r="AZ23" s="61"/>
      <c r="BA23" s="61"/>
      <c r="BB23" s="61"/>
      <c r="BC23" s="61"/>
      <c r="BD23" s="61"/>
      <c r="BE23" s="61"/>
      <c r="BF23" s="61"/>
    </row>
    <row r="24" spans="1:58" ht="18" customHeight="1">
      <c r="A24" s="29">
        <v>13</v>
      </c>
      <c r="B24" s="27" t="str">
        <f>'INPUT DATA'!B24</f>
        <v>ECHAVIA, DYLAN BUTAD</v>
      </c>
      <c r="C24" s="80"/>
      <c r="D24" s="80"/>
      <c r="E24" s="81"/>
      <c r="F24" s="82">
        <v>11</v>
      </c>
      <c r="G24" s="82"/>
      <c r="H24" s="79"/>
      <c r="I24" s="82"/>
      <c r="J24" s="82"/>
      <c r="K24" s="82"/>
      <c r="L24" s="82"/>
      <c r="M24" s="82">
        <v>10</v>
      </c>
      <c r="N24" s="82"/>
      <c r="O24" s="82"/>
      <c r="P24" s="91">
        <f t="shared" si="1"/>
        <v>21</v>
      </c>
      <c r="Q24" s="104">
        <f t="shared" si="2"/>
        <v>84</v>
      </c>
      <c r="R24" s="105">
        <f t="shared" si="3"/>
        <v>25.2</v>
      </c>
      <c r="S24" s="106">
        <v>40</v>
      </c>
      <c r="T24" s="79"/>
      <c r="U24" s="79"/>
      <c r="V24" s="79"/>
      <c r="W24" s="82"/>
      <c r="X24" s="82"/>
      <c r="Y24" s="82"/>
      <c r="Z24" s="79">
        <v>50</v>
      </c>
      <c r="AA24" s="82"/>
      <c r="AB24" s="82">
        <v>-30</v>
      </c>
      <c r="AC24" s="91">
        <f t="shared" si="4"/>
        <v>60</v>
      </c>
      <c r="AD24" s="104">
        <f t="shared" si="5"/>
        <v>66.67</v>
      </c>
      <c r="AE24" s="105">
        <f t="shared" si="6"/>
        <v>33.340000000000003</v>
      </c>
      <c r="AF24" s="115">
        <v>20</v>
      </c>
      <c r="AG24" s="104">
        <f t="shared" si="7"/>
        <v>50</v>
      </c>
      <c r="AH24" s="105">
        <f t="shared" si="8"/>
        <v>10</v>
      </c>
      <c r="AI24" s="125">
        <f t="shared" si="9"/>
        <v>68.540000000000006</v>
      </c>
      <c r="AJ24" s="126">
        <f t="shared" si="0"/>
        <v>80</v>
      </c>
      <c r="AK24" s="182">
        <f>AP_Q3!AJ24</f>
        <v>81</v>
      </c>
      <c r="AL24" s="181">
        <f t="shared" si="10"/>
        <v>-1</v>
      </c>
      <c r="AN24" s="61"/>
      <c r="AO24" s="61"/>
      <c r="AP24" s="61"/>
      <c r="AQ24" s="61"/>
      <c r="AR24" s="61"/>
      <c r="AS24" s="61"/>
      <c r="AT24" s="61"/>
      <c r="AU24" s="61"/>
      <c r="AV24" s="61"/>
      <c r="AW24" s="61"/>
      <c r="AX24" s="61"/>
      <c r="AY24" s="61"/>
      <c r="AZ24" s="61"/>
      <c r="BA24" s="61"/>
      <c r="BB24" s="61"/>
      <c r="BC24" s="61"/>
      <c r="BD24" s="61"/>
      <c r="BE24" s="61"/>
      <c r="BF24" s="61"/>
    </row>
    <row r="25" spans="1:58" ht="18" customHeight="1">
      <c r="A25" s="29">
        <v>14</v>
      </c>
      <c r="B25" s="62" t="str">
        <f>'INPUT DATA'!B25</f>
        <v>GERMO, FRANCIS DARYL CARRIAGA</v>
      </c>
      <c r="C25" s="80"/>
      <c r="D25" s="80"/>
      <c r="E25" s="81"/>
      <c r="F25" s="82">
        <v>12</v>
      </c>
      <c r="G25" s="82"/>
      <c r="H25" s="79"/>
      <c r="I25" s="82"/>
      <c r="J25" s="82"/>
      <c r="K25" s="82"/>
      <c r="L25" s="82"/>
      <c r="M25" s="82"/>
      <c r="N25" s="82"/>
      <c r="O25" s="82"/>
      <c r="P25" s="91">
        <f t="shared" si="1"/>
        <v>12</v>
      </c>
      <c r="Q25" s="104">
        <f t="shared" si="2"/>
        <v>48</v>
      </c>
      <c r="R25" s="105">
        <f t="shared" si="3"/>
        <v>14.4</v>
      </c>
      <c r="S25" s="106">
        <v>40</v>
      </c>
      <c r="T25" s="79">
        <v>10</v>
      </c>
      <c r="U25" s="79">
        <v>20</v>
      </c>
      <c r="V25" s="79"/>
      <c r="W25" s="82"/>
      <c r="X25" s="82"/>
      <c r="Y25" s="82"/>
      <c r="Z25" s="79">
        <v>50</v>
      </c>
      <c r="AA25" s="82"/>
      <c r="AB25" s="82">
        <v>-30</v>
      </c>
      <c r="AC25" s="91">
        <f t="shared" si="4"/>
        <v>90</v>
      </c>
      <c r="AD25" s="104">
        <f t="shared" si="5"/>
        <v>100</v>
      </c>
      <c r="AE25" s="105">
        <f t="shared" si="6"/>
        <v>50</v>
      </c>
      <c r="AF25" s="115">
        <v>25</v>
      </c>
      <c r="AG25" s="104">
        <f t="shared" si="7"/>
        <v>62.5</v>
      </c>
      <c r="AH25" s="105">
        <f t="shared" si="8"/>
        <v>12.5</v>
      </c>
      <c r="AI25" s="125">
        <f t="shared" si="9"/>
        <v>76.900000000000006</v>
      </c>
      <c r="AJ25" s="126">
        <f t="shared" si="0"/>
        <v>85</v>
      </c>
      <c r="AK25" s="182">
        <f>AP_Q3!AJ25</f>
        <v>80</v>
      </c>
      <c r="AL25" s="181">
        <f t="shared" si="10"/>
        <v>5</v>
      </c>
      <c r="AN25" s="61"/>
      <c r="AO25" s="61"/>
      <c r="AP25" s="61"/>
      <c r="AQ25" s="61"/>
      <c r="AR25" s="61"/>
      <c r="AS25" s="61"/>
      <c r="AT25" s="61"/>
      <c r="AU25" s="61"/>
      <c r="AV25" s="61"/>
      <c r="AW25" s="61"/>
      <c r="AX25" s="61"/>
      <c r="AY25" s="61"/>
      <c r="AZ25" s="61"/>
      <c r="BA25" s="61"/>
      <c r="BB25" s="61"/>
      <c r="BC25" s="61"/>
      <c r="BD25" s="61"/>
      <c r="BE25" s="61"/>
      <c r="BF25" s="61"/>
    </row>
    <row r="26" spans="1:58" ht="18" customHeight="1">
      <c r="A26" s="29">
        <v>15</v>
      </c>
      <c r="B26" s="62" t="str">
        <f>'INPUT DATA'!B26</f>
        <v>GUTIERREZ, DIRK KERBY DUMALAG</v>
      </c>
      <c r="C26" s="80"/>
      <c r="D26" s="80"/>
      <c r="E26" s="81"/>
      <c r="F26" s="82"/>
      <c r="G26" s="82"/>
      <c r="H26" s="79"/>
      <c r="I26" s="82"/>
      <c r="J26" s="82"/>
      <c r="K26" s="82"/>
      <c r="L26" s="82"/>
      <c r="M26" s="82">
        <v>10</v>
      </c>
      <c r="N26" s="82"/>
      <c r="O26" s="82"/>
      <c r="P26" s="91">
        <f t="shared" si="1"/>
        <v>10</v>
      </c>
      <c r="Q26" s="104">
        <f t="shared" si="2"/>
        <v>40</v>
      </c>
      <c r="R26" s="105">
        <f t="shared" si="3"/>
        <v>12</v>
      </c>
      <c r="S26" s="106">
        <v>40</v>
      </c>
      <c r="T26" s="79"/>
      <c r="U26" s="79">
        <v>15</v>
      </c>
      <c r="V26" s="79"/>
      <c r="W26" s="82"/>
      <c r="X26" s="82"/>
      <c r="Y26" s="82"/>
      <c r="Z26" s="79">
        <v>50</v>
      </c>
      <c r="AA26" s="82"/>
      <c r="AB26" s="82">
        <v>-5</v>
      </c>
      <c r="AC26" s="91">
        <f t="shared" si="4"/>
        <v>100</v>
      </c>
      <c r="AD26" s="104">
        <f t="shared" si="5"/>
        <v>111.11</v>
      </c>
      <c r="AE26" s="105">
        <f t="shared" si="6"/>
        <v>55.56</v>
      </c>
      <c r="AF26" s="115">
        <v>25</v>
      </c>
      <c r="AG26" s="104">
        <f t="shared" si="7"/>
        <v>62.5</v>
      </c>
      <c r="AH26" s="105">
        <f t="shared" si="8"/>
        <v>12.5</v>
      </c>
      <c r="AI26" s="125">
        <f t="shared" si="9"/>
        <v>80.06</v>
      </c>
      <c r="AJ26" s="126">
        <f t="shared" si="0"/>
        <v>87</v>
      </c>
      <c r="AK26" s="182">
        <f>AP_Q3!AJ26</f>
        <v>88</v>
      </c>
      <c r="AL26" s="181">
        <f t="shared" si="10"/>
        <v>-1</v>
      </c>
      <c r="AN26" s="52"/>
    </row>
    <row r="27" spans="1:58" ht="18" customHeight="1">
      <c r="A27" s="29">
        <v>16</v>
      </c>
      <c r="B27" s="27" t="str">
        <f>'INPUT DATA'!B27</f>
        <v>LAGERDER, JAMES PILO</v>
      </c>
      <c r="C27" s="80"/>
      <c r="D27" s="80"/>
      <c r="E27" s="81"/>
      <c r="F27" s="82"/>
      <c r="G27" s="82"/>
      <c r="H27" s="79"/>
      <c r="I27" s="82"/>
      <c r="J27" s="82"/>
      <c r="K27" s="82"/>
      <c r="L27" s="82"/>
      <c r="M27" s="82">
        <v>10</v>
      </c>
      <c r="N27" s="82"/>
      <c r="O27" s="82"/>
      <c r="P27" s="91">
        <f t="shared" si="1"/>
        <v>10</v>
      </c>
      <c r="Q27" s="104">
        <f t="shared" si="2"/>
        <v>40</v>
      </c>
      <c r="R27" s="105">
        <f t="shared" si="3"/>
        <v>12</v>
      </c>
      <c r="S27" s="106">
        <v>40</v>
      </c>
      <c r="T27" s="79"/>
      <c r="U27" s="79">
        <v>20</v>
      </c>
      <c r="V27" s="79"/>
      <c r="W27" s="82"/>
      <c r="X27" s="82"/>
      <c r="Y27" s="82"/>
      <c r="Z27" s="79">
        <v>50</v>
      </c>
      <c r="AA27" s="82"/>
      <c r="AB27" s="82">
        <v>-10</v>
      </c>
      <c r="AC27" s="91">
        <f t="shared" si="4"/>
        <v>100</v>
      </c>
      <c r="AD27" s="104">
        <f t="shared" si="5"/>
        <v>111.11</v>
      </c>
      <c r="AE27" s="105">
        <f t="shared" si="6"/>
        <v>55.56</v>
      </c>
      <c r="AF27" s="115">
        <v>25</v>
      </c>
      <c r="AG27" s="104">
        <f t="shared" si="7"/>
        <v>62.5</v>
      </c>
      <c r="AH27" s="105">
        <f t="shared" si="8"/>
        <v>12.5</v>
      </c>
      <c r="AI27" s="125">
        <f t="shared" si="9"/>
        <v>80.06</v>
      </c>
      <c r="AJ27" s="126">
        <f t="shared" si="0"/>
        <v>87</v>
      </c>
      <c r="AK27" s="182">
        <f>AP_Q3!AJ27</f>
        <v>88</v>
      </c>
      <c r="AL27" s="181">
        <f t="shared" si="10"/>
        <v>-1</v>
      </c>
      <c r="AN27" s="52"/>
    </row>
    <row r="28" spans="1:58" ht="18" customHeight="1">
      <c r="A28" s="29">
        <v>17</v>
      </c>
      <c r="B28" s="27" t="str">
        <f>'INPUT DATA'!B28</f>
        <v>ORIT, NIÑO JONNEL MONTERO</v>
      </c>
      <c r="C28" s="80"/>
      <c r="D28" s="80"/>
      <c r="E28" s="81"/>
      <c r="F28" s="82">
        <v>7</v>
      </c>
      <c r="G28" s="82"/>
      <c r="H28" s="79"/>
      <c r="I28" s="82"/>
      <c r="J28" s="82"/>
      <c r="K28" s="82"/>
      <c r="L28" s="82"/>
      <c r="M28" s="82"/>
      <c r="N28" s="82"/>
      <c r="O28" s="82"/>
      <c r="P28" s="91">
        <f t="shared" si="1"/>
        <v>7</v>
      </c>
      <c r="Q28" s="104">
        <f t="shared" si="2"/>
        <v>28</v>
      </c>
      <c r="R28" s="105">
        <f t="shared" si="3"/>
        <v>8.4</v>
      </c>
      <c r="S28" s="106">
        <v>40</v>
      </c>
      <c r="T28" s="79"/>
      <c r="U28" s="79">
        <v>20</v>
      </c>
      <c r="V28" s="79"/>
      <c r="W28" s="82"/>
      <c r="X28" s="82"/>
      <c r="Y28" s="82"/>
      <c r="Z28" s="79">
        <v>50</v>
      </c>
      <c r="AA28" s="82"/>
      <c r="AB28" s="82">
        <v>-15</v>
      </c>
      <c r="AC28" s="91">
        <f t="shared" si="4"/>
        <v>95</v>
      </c>
      <c r="AD28" s="104">
        <f t="shared" si="5"/>
        <v>105.56</v>
      </c>
      <c r="AE28" s="105">
        <f t="shared" si="6"/>
        <v>52.78</v>
      </c>
      <c r="AF28" s="115">
        <v>28</v>
      </c>
      <c r="AG28" s="104">
        <f t="shared" si="7"/>
        <v>70</v>
      </c>
      <c r="AH28" s="105">
        <f t="shared" si="8"/>
        <v>14</v>
      </c>
      <c r="AI28" s="125">
        <f t="shared" si="9"/>
        <v>75.180000000000007</v>
      </c>
      <c r="AJ28" s="126">
        <f t="shared" si="0"/>
        <v>84</v>
      </c>
      <c r="AK28" s="182">
        <f>AP_Q3!AJ28</f>
        <v>84</v>
      </c>
      <c r="AL28" s="181">
        <f t="shared" si="10"/>
        <v>0</v>
      </c>
      <c r="AN28" s="52"/>
    </row>
    <row r="29" spans="1:58" ht="18" customHeight="1">
      <c r="A29" s="29">
        <v>18</v>
      </c>
      <c r="B29" s="62" t="str">
        <f>'INPUT DATA'!B29</f>
        <v>ROSAL, JOHN ROLD GOZON</v>
      </c>
      <c r="C29" s="80"/>
      <c r="D29" s="80"/>
      <c r="E29" s="81"/>
      <c r="F29" s="82"/>
      <c r="G29" s="82"/>
      <c r="H29" s="79"/>
      <c r="I29" s="82"/>
      <c r="J29" s="82"/>
      <c r="K29" s="82"/>
      <c r="L29" s="82"/>
      <c r="M29" s="82">
        <v>10</v>
      </c>
      <c r="N29" s="82"/>
      <c r="O29" s="82"/>
      <c r="P29" s="91">
        <f t="shared" si="1"/>
        <v>10</v>
      </c>
      <c r="Q29" s="104">
        <f t="shared" si="2"/>
        <v>40</v>
      </c>
      <c r="R29" s="105">
        <f t="shared" si="3"/>
        <v>12</v>
      </c>
      <c r="S29" s="106">
        <v>40</v>
      </c>
      <c r="T29" s="79"/>
      <c r="U29" s="79">
        <v>15</v>
      </c>
      <c r="V29" s="79"/>
      <c r="W29" s="82"/>
      <c r="X29" s="82"/>
      <c r="Y29" s="82"/>
      <c r="Z29" s="79">
        <v>50</v>
      </c>
      <c r="AA29" s="82"/>
      <c r="AB29" s="82">
        <v>-5</v>
      </c>
      <c r="AC29" s="91">
        <f t="shared" si="4"/>
        <v>100</v>
      </c>
      <c r="AD29" s="104">
        <f t="shared" si="5"/>
        <v>111.11</v>
      </c>
      <c r="AE29" s="105">
        <f t="shared" si="6"/>
        <v>55.56</v>
      </c>
      <c r="AF29" s="115">
        <v>22</v>
      </c>
      <c r="AG29" s="104">
        <f t="shared" si="7"/>
        <v>55</v>
      </c>
      <c r="AH29" s="105">
        <f t="shared" si="8"/>
        <v>11</v>
      </c>
      <c r="AI29" s="125">
        <f t="shared" si="9"/>
        <v>78.56</v>
      </c>
      <c r="AJ29" s="126">
        <f t="shared" si="0"/>
        <v>86</v>
      </c>
      <c r="AK29" s="182">
        <f>AP_Q3!AJ29</f>
        <v>86</v>
      </c>
      <c r="AL29" s="181">
        <f t="shared" si="10"/>
        <v>0</v>
      </c>
      <c r="AN29" s="52"/>
    </row>
    <row r="30" spans="1:58" ht="18" customHeight="1">
      <c r="A30" s="29">
        <v>19</v>
      </c>
      <c r="B30" s="62">
        <f>'INPUT DATA'!B30</f>
        <v>0</v>
      </c>
      <c r="C30" s="80"/>
      <c r="D30" s="80"/>
      <c r="E30" s="81"/>
      <c r="F30" s="82"/>
      <c r="G30" s="82"/>
      <c r="H30" s="79"/>
      <c r="I30" s="82"/>
      <c r="J30" s="82"/>
      <c r="K30" s="82"/>
      <c r="L30" s="82"/>
      <c r="M30" s="82">
        <v>10</v>
      </c>
      <c r="N30" s="82"/>
      <c r="O30" s="82"/>
      <c r="P30" s="91">
        <f t="shared" si="1"/>
        <v>10</v>
      </c>
      <c r="Q30" s="104">
        <f t="shared" si="2"/>
        <v>40</v>
      </c>
      <c r="R30" s="105">
        <f t="shared" si="3"/>
        <v>12</v>
      </c>
      <c r="S30" s="106"/>
      <c r="T30" s="79"/>
      <c r="U30" s="79">
        <v>15</v>
      </c>
      <c r="V30" s="79"/>
      <c r="W30" s="82"/>
      <c r="X30" s="82"/>
      <c r="Y30" s="82"/>
      <c r="Z30" s="79">
        <v>50</v>
      </c>
      <c r="AA30" s="82"/>
      <c r="AB30" s="82">
        <v>30</v>
      </c>
      <c r="AC30" s="91">
        <f t="shared" si="4"/>
        <v>95</v>
      </c>
      <c r="AD30" s="104">
        <f t="shared" si="5"/>
        <v>105.56</v>
      </c>
      <c r="AE30" s="105">
        <f t="shared" si="6"/>
        <v>52.78</v>
      </c>
      <c r="AF30" s="115">
        <v>15</v>
      </c>
      <c r="AG30" s="104">
        <f t="shared" si="7"/>
        <v>37.5</v>
      </c>
      <c r="AH30" s="105">
        <f t="shared" si="8"/>
        <v>7.5</v>
      </c>
      <c r="AI30" s="125">
        <f t="shared" si="9"/>
        <v>72.28</v>
      </c>
      <c r="AJ30" s="126">
        <f t="shared" si="0"/>
        <v>82</v>
      </c>
      <c r="AK30" s="182">
        <f>AP_Q3!AJ30</f>
        <v>84</v>
      </c>
      <c r="AL30" s="181">
        <f t="shared" si="10"/>
        <v>-2</v>
      </c>
      <c r="AN30" s="319"/>
      <c r="AO30" s="320"/>
      <c r="AP30" s="320"/>
      <c r="AQ30" s="320"/>
      <c r="AR30" s="320"/>
      <c r="AS30" s="320"/>
      <c r="AT30" s="320"/>
      <c r="AU30" s="320"/>
      <c r="AV30" s="320"/>
      <c r="AW30" s="320"/>
      <c r="AX30" s="320"/>
      <c r="AY30" s="320"/>
      <c r="AZ30" s="320"/>
      <c r="BA30" s="320"/>
      <c r="BB30" s="320"/>
      <c r="BC30" s="320"/>
      <c r="BD30" s="320"/>
    </row>
    <row r="31" spans="1:58" ht="18" hidden="1" customHeight="1">
      <c r="A31" s="29">
        <v>20</v>
      </c>
      <c r="B31" s="27">
        <f>'INPUT DATA'!B31</f>
        <v>0</v>
      </c>
      <c r="C31" s="80"/>
      <c r="D31" s="80"/>
      <c r="E31" s="81"/>
      <c r="F31" s="82"/>
      <c r="G31" s="82"/>
      <c r="H31" s="79"/>
      <c r="I31" s="82"/>
      <c r="J31" s="82"/>
      <c r="K31" s="82"/>
      <c r="L31" s="82"/>
      <c r="M31" s="82"/>
      <c r="N31" s="82"/>
      <c r="O31" s="82"/>
      <c r="P31" s="91" t="str">
        <f t="shared" si="1"/>
        <v/>
      </c>
      <c r="Q31" s="104" t="str">
        <f t="shared" si="2"/>
        <v/>
      </c>
      <c r="R31" s="105" t="str">
        <f t="shared" si="3"/>
        <v/>
      </c>
      <c r="S31" s="107"/>
      <c r="T31" s="82"/>
      <c r="U31" s="79"/>
      <c r="V31" s="82"/>
      <c r="W31" s="82"/>
      <c r="X31" s="82"/>
      <c r="Y31" s="82"/>
      <c r="Z31" s="79">
        <v>50</v>
      </c>
      <c r="AA31" s="82"/>
      <c r="AB31" s="82"/>
      <c r="AC31" s="91">
        <f t="shared" si="4"/>
        <v>50</v>
      </c>
      <c r="AD31" s="104">
        <f t="shared" si="5"/>
        <v>55.56</v>
      </c>
      <c r="AE31" s="105">
        <f t="shared" si="6"/>
        <v>27.78</v>
      </c>
      <c r="AF31" s="115"/>
      <c r="AG31" s="104" t="str">
        <f t="shared" si="7"/>
        <v/>
      </c>
      <c r="AH31" s="105" t="str">
        <f t="shared" si="8"/>
        <v/>
      </c>
      <c r="AI31" s="125" t="str">
        <f t="shared" si="9"/>
        <v/>
      </c>
      <c r="AJ31" s="126" t="str">
        <f t="shared" si="0"/>
        <v/>
      </c>
      <c r="AL31" s="115"/>
      <c r="AN31" s="52"/>
    </row>
    <row r="32" spans="1:58" ht="18" hidden="1" customHeight="1">
      <c r="A32" s="29">
        <v>21</v>
      </c>
      <c r="B32" s="27">
        <f>'INPUT DATA'!B32</f>
        <v>0</v>
      </c>
      <c r="C32" s="80"/>
      <c r="D32" s="80"/>
      <c r="E32" s="81"/>
      <c r="F32" s="82"/>
      <c r="G32" s="82"/>
      <c r="H32" s="79"/>
      <c r="I32" s="82"/>
      <c r="J32" s="82"/>
      <c r="K32" s="82"/>
      <c r="L32" s="82"/>
      <c r="M32" s="82"/>
      <c r="N32" s="82"/>
      <c r="O32" s="82"/>
      <c r="P32" s="91" t="str">
        <f t="shared" si="1"/>
        <v/>
      </c>
      <c r="Q32" s="104" t="str">
        <f t="shared" si="2"/>
        <v/>
      </c>
      <c r="R32" s="105" t="str">
        <f t="shared" si="3"/>
        <v/>
      </c>
      <c r="S32" s="107"/>
      <c r="T32" s="82"/>
      <c r="U32" s="79"/>
      <c r="V32" s="82"/>
      <c r="W32" s="82"/>
      <c r="X32" s="82"/>
      <c r="Y32" s="82"/>
      <c r="Z32" s="79">
        <v>50</v>
      </c>
      <c r="AA32" s="82"/>
      <c r="AB32" s="82"/>
      <c r="AC32" s="91">
        <f t="shared" si="4"/>
        <v>50</v>
      </c>
      <c r="AD32" s="104">
        <f t="shared" si="5"/>
        <v>55.56</v>
      </c>
      <c r="AE32" s="105">
        <f t="shared" si="6"/>
        <v>27.78</v>
      </c>
      <c r="AF32" s="115"/>
      <c r="AG32" s="104" t="str">
        <f t="shared" si="7"/>
        <v/>
      </c>
      <c r="AH32" s="105" t="str">
        <f t="shared" si="8"/>
        <v/>
      </c>
      <c r="AI32" s="125" t="str">
        <f t="shared" si="9"/>
        <v/>
      </c>
      <c r="AJ32" s="126" t="str">
        <f t="shared" si="0"/>
        <v/>
      </c>
      <c r="AL32" s="115"/>
      <c r="AN32" s="52"/>
    </row>
    <row r="33" spans="1:56" ht="18" hidden="1" customHeight="1">
      <c r="A33" s="29">
        <v>22</v>
      </c>
      <c r="B33" s="62">
        <f>'INPUT DATA'!B33</f>
        <v>0</v>
      </c>
      <c r="C33" s="80"/>
      <c r="D33" s="80"/>
      <c r="E33" s="81"/>
      <c r="F33" s="82"/>
      <c r="G33" s="82"/>
      <c r="H33" s="79"/>
      <c r="I33" s="82"/>
      <c r="J33" s="82"/>
      <c r="K33" s="82"/>
      <c r="L33" s="82"/>
      <c r="M33" s="82"/>
      <c r="N33" s="82"/>
      <c r="O33" s="82"/>
      <c r="P33" s="91" t="str">
        <f t="shared" si="1"/>
        <v/>
      </c>
      <c r="Q33" s="104" t="str">
        <f t="shared" si="2"/>
        <v/>
      </c>
      <c r="R33" s="105" t="str">
        <f t="shared" si="3"/>
        <v/>
      </c>
      <c r="S33" s="107"/>
      <c r="T33" s="82"/>
      <c r="U33" s="79"/>
      <c r="V33" s="82"/>
      <c r="W33" s="82"/>
      <c r="X33" s="82"/>
      <c r="Y33" s="82"/>
      <c r="Z33" s="79">
        <v>50</v>
      </c>
      <c r="AA33" s="82"/>
      <c r="AB33" s="82"/>
      <c r="AC33" s="91">
        <f t="shared" si="4"/>
        <v>50</v>
      </c>
      <c r="AD33" s="104">
        <f t="shared" si="5"/>
        <v>55.56</v>
      </c>
      <c r="AE33" s="105">
        <f t="shared" si="6"/>
        <v>27.78</v>
      </c>
      <c r="AF33" s="115"/>
      <c r="AG33" s="104" t="str">
        <f t="shared" si="7"/>
        <v/>
      </c>
      <c r="AH33" s="105" t="str">
        <f t="shared" si="8"/>
        <v/>
      </c>
      <c r="AI33" s="125" t="str">
        <f t="shared" si="9"/>
        <v/>
      </c>
      <c r="AJ33" s="126" t="str">
        <f t="shared" si="0"/>
        <v/>
      </c>
      <c r="AL33" s="115"/>
      <c r="AN33" s="52"/>
      <c r="AO33" s="19"/>
      <c r="AP33" s="19"/>
      <c r="AQ33" s="19"/>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82"/>
      <c r="G34" s="82"/>
      <c r="H34" s="79"/>
      <c r="I34" s="82"/>
      <c r="J34" s="82"/>
      <c r="K34" s="82"/>
      <c r="L34" s="82"/>
      <c r="M34" s="82"/>
      <c r="N34" s="82"/>
      <c r="O34" s="82"/>
      <c r="P34" s="91" t="str">
        <f t="shared" si="1"/>
        <v/>
      </c>
      <c r="Q34" s="104" t="str">
        <f t="shared" si="2"/>
        <v/>
      </c>
      <c r="R34" s="105" t="str">
        <f t="shared" si="3"/>
        <v/>
      </c>
      <c r="S34" s="107"/>
      <c r="T34" s="82"/>
      <c r="U34" s="79"/>
      <c r="V34" s="82"/>
      <c r="W34" s="82"/>
      <c r="X34" s="82"/>
      <c r="Y34" s="82"/>
      <c r="Z34" s="79">
        <v>50</v>
      </c>
      <c r="AA34" s="82"/>
      <c r="AB34" s="82"/>
      <c r="AC34" s="91">
        <f t="shared" si="4"/>
        <v>50</v>
      </c>
      <c r="AD34" s="104">
        <f t="shared" si="5"/>
        <v>55.56</v>
      </c>
      <c r="AE34" s="105">
        <f t="shared" si="6"/>
        <v>27.78</v>
      </c>
      <c r="AF34" s="115"/>
      <c r="AG34" s="104" t="str">
        <f t="shared" si="7"/>
        <v/>
      </c>
      <c r="AH34" s="105" t="str">
        <f t="shared" si="8"/>
        <v/>
      </c>
      <c r="AI34" s="125" t="str">
        <f t="shared" si="9"/>
        <v/>
      </c>
      <c r="AJ34" s="126" t="str">
        <f t="shared" si="0"/>
        <v/>
      </c>
      <c r="AL34" s="115"/>
      <c r="AN34" s="52"/>
      <c r="AO34" s="19"/>
      <c r="AP34" s="19"/>
      <c r="AQ34" s="19"/>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82"/>
      <c r="G35" s="82"/>
      <c r="H35" s="79"/>
      <c r="I35" s="82"/>
      <c r="J35" s="82"/>
      <c r="K35" s="82"/>
      <c r="L35" s="82"/>
      <c r="M35" s="82"/>
      <c r="N35" s="82"/>
      <c r="O35" s="82"/>
      <c r="P35" s="91" t="str">
        <f t="shared" si="1"/>
        <v/>
      </c>
      <c r="Q35" s="104" t="str">
        <f t="shared" si="2"/>
        <v/>
      </c>
      <c r="R35" s="105" t="str">
        <f t="shared" si="3"/>
        <v/>
      </c>
      <c r="S35" s="107"/>
      <c r="T35" s="82"/>
      <c r="U35" s="79"/>
      <c r="V35" s="82"/>
      <c r="W35" s="82"/>
      <c r="X35" s="82"/>
      <c r="Y35" s="82"/>
      <c r="Z35" s="79">
        <v>50</v>
      </c>
      <c r="AA35" s="82"/>
      <c r="AB35" s="82"/>
      <c r="AC35" s="91">
        <f t="shared" si="4"/>
        <v>50</v>
      </c>
      <c r="AD35" s="104">
        <f t="shared" si="5"/>
        <v>55.56</v>
      </c>
      <c r="AE35" s="105">
        <f t="shared" si="6"/>
        <v>27.78</v>
      </c>
      <c r="AF35" s="115"/>
      <c r="AG35" s="104" t="str">
        <f t="shared" si="7"/>
        <v/>
      </c>
      <c r="AH35" s="105" t="str">
        <f t="shared" si="8"/>
        <v/>
      </c>
      <c r="AI35" s="125" t="str">
        <f t="shared" si="9"/>
        <v/>
      </c>
      <c r="AJ35" s="126" t="str">
        <f t="shared" si="0"/>
        <v/>
      </c>
      <c r="AL35" s="115"/>
      <c r="AN35" s="52"/>
      <c r="AO35" s="19"/>
      <c r="AP35" s="19"/>
      <c r="AQ35" s="19"/>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82"/>
      <c r="G36" s="82"/>
      <c r="H36" s="79"/>
      <c r="I36" s="82"/>
      <c r="J36" s="82"/>
      <c r="K36" s="82"/>
      <c r="L36" s="82"/>
      <c r="M36" s="82"/>
      <c r="N36" s="82"/>
      <c r="O36" s="82"/>
      <c r="P36" s="91" t="str">
        <f t="shared" si="1"/>
        <v/>
      </c>
      <c r="Q36" s="104" t="str">
        <f t="shared" si="2"/>
        <v/>
      </c>
      <c r="R36" s="105" t="str">
        <f t="shared" si="3"/>
        <v/>
      </c>
      <c r="S36" s="107"/>
      <c r="T36" s="82"/>
      <c r="U36" s="79"/>
      <c r="V36" s="82"/>
      <c r="W36" s="82"/>
      <c r="X36" s="82"/>
      <c r="Y36" s="82"/>
      <c r="Z36" s="79">
        <v>50</v>
      </c>
      <c r="AA36" s="82"/>
      <c r="AB36" s="82"/>
      <c r="AC36" s="91">
        <f t="shared" si="4"/>
        <v>50</v>
      </c>
      <c r="AD36" s="104">
        <f t="shared" si="5"/>
        <v>55.56</v>
      </c>
      <c r="AE36" s="105">
        <f t="shared" si="6"/>
        <v>27.78</v>
      </c>
      <c r="AF36" s="115"/>
      <c r="AG36" s="104" t="str">
        <f t="shared" si="7"/>
        <v/>
      </c>
      <c r="AH36" s="105" t="str">
        <f t="shared" si="8"/>
        <v/>
      </c>
      <c r="AI36" s="125" t="str">
        <f t="shared" si="9"/>
        <v/>
      </c>
      <c r="AJ36" s="126" t="str">
        <f t="shared" si="0"/>
        <v/>
      </c>
      <c r="AL36" s="115"/>
      <c r="AN36" s="52"/>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8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79">
        <v>50</v>
      </c>
      <c r="AA37" s="82"/>
      <c r="AB37" s="82"/>
      <c r="AC37" s="91">
        <f t="shared" si="4"/>
        <v>50</v>
      </c>
      <c r="AD37" s="104">
        <f t="shared" si="5"/>
        <v>55.56</v>
      </c>
      <c r="AE37" s="105">
        <f t="shared" si="6"/>
        <v>27.78</v>
      </c>
      <c r="AF37" s="115"/>
      <c r="AG37" s="104" t="str">
        <f t="shared" si="7"/>
        <v/>
      </c>
      <c r="AH37" s="105" t="str">
        <f t="shared" si="8"/>
        <v/>
      </c>
      <c r="AI37" s="125" t="str">
        <f t="shared" si="9"/>
        <v/>
      </c>
      <c r="AJ37" s="126" t="str">
        <f t="shared" si="0"/>
        <v/>
      </c>
      <c r="AL37" s="115"/>
      <c r="AN37" s="52"/>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8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79">
        <v>50</v>
      </c>
      <c r="AA38" s="82"/>
      <c r="AB38" s="82"/>
      <c r="AC38" s="91">
        <f t="shared" si="4"/>
        <v>50</v>
      </c>
      <c r="AD38" s="104">
        <f t="shared" si="5"/>
        <v>55.56</v>
      </c>
      <c r="AE38" s="105">
        <f t="shared" si="6"/>
        <v>27.78</v>
      </c>
      <c r="AF38" s="115"/>
      <c r="AG38" s="104" t="str">
        <f t="shared" si="7"/>
        <v/>
      </c>
      <c r="AH38" s="105" t="str">
        <f t="shared" si="8"/>
        <v/>
      </c>
      <c r="AI38" s="125" t="str">
        <f t="shared" si="9"/>
        <v/>
      </c>
      <c r="AJ38" s="126" t="str">
        <f t="shared" si="0"/>
        <v/>
      </c>
      <c r="AL38" s="115"/>
      <c r="AN38" s="52"/>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8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79">
        <v>50</v>
      </c>
      <c r="AA39" s="82"/>
      <c r="AB39" s="82"/>
      <c r="AC39" s="91">
        <f t="shared" si="4"/>
        <v>50</v>
      </c>
      <c r="AD39" s="104">
        <f t="shared" si="5"/>
        <v>55.56</v>
      </c>
      <c r="AE39" s="105">
        <f t="shared" si="6"/>
        <v>27.78</v>
      </c>
      <c r="AF39" s="115"/>
      <c r="AG39" s="104" t="str">
        <f t="shared" si="7"/>
        <v/>
      </c>
      <c r="AH39" s="105" t="str">
        <f t="shared" si="8"/>
        <v/>
      </c>
      <c r="AI39" s="125" t="str">
        <f t="shared" si="9"/>
        <v/>
      </c>
      <c r="AJ39" s="126" t="str">
        <f t="shared" si="0"/>
        <v/>
      </c>
      <c r="AL39" s="115"/>
      <c r="AN39" s="52"/>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8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79">
        <v>50</v>
      </c>
      <c r="AA40" s="82"/>
      <c r="AB40" s="82"/>
      <c r="AC40" s="91">
        <f t="shared" si="4"/>
        <v>50</v>
      </c>
      <c r="AD40" s="104">
        <f t="shared" si="5"/>
        <v>55.56</v>
      </c>
      <c r="AE40" s="105">
        <f t="shared" si="6"/>
        <v>27.78</v>
      </c>
      <c r="AF40" s="115"/>
      <c r="AG40" s="104" t="str">
        <f t="shared" si="7"/>
        <v/>
      </c>
      <c r="AH40" s="105" t="str">
        <f t="shared" si="8"/>
        <v/>
      </c>
      <c r="AI40" s="125" t="str">
        <f t="shared" si="9"/>
        <v/>
      </c>
      <c r="AJ40" s="126" t="str">
        <f t="shared" si="0"/>
        <v/>
      </c>
      <c r="AL40" s="115"/>
      <c r="AN40" s="52"/>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8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79">
        <v>50</v>
      </c>
      <c r="AA41" s="82"/>
      <c r="AB41" s="82"/>
      <c r="AC41" s="91">
        <f t="shared" si="4"/>
        <v>50</v>
      </c>
      <c r="AD41" s="104">
        <f t="shared" si="5"/>
        <v>55.56</v>
      </c>
      <c r="AE41" s="105">
        <f t="shared" si="6"/>
        <v>27.78</v>
      </c>
      <c r="AF41" s="115"/>
      <c r="AG41" s="104" t="str">
        <f t="shared" si="7"/>
        <v/>
      </c>
      <c r="AH41" s="105" t="str">
        <f t="shared" si="8"/>
        <v/>
      </c>
      <c r="AI41" s="125" t="str">
        <f t="shared" si="9"/>
        <v/>
      </c>
      <c r="AJ41" s="126" t="str">
        <f t="shared" si="0"/>
        <v/>
      </c>
      <c r="AL41" s="115"/>
      <c r="AN41" s="52"/>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8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79">
        <v>50</v>
      </c>
      <c r="AA42" s="82"/>
      <c r="AB42" s="82"/>
      <c r="AC42" s="91">
        <f t="shared" si="4"/>
        <v>50</v>
      </c>
      <c r="AD42" s="104">
        <f t="shared" si="5"/>
        <v>55.56</v>
      </c>
      <c r="AE42" s="105">
        <f t="shared" si="6"/>
        <v>27.78</v>
      </c>
      <c r="AF42" s="115"/>
      <c r="AG42" s="104" t="str">
        <f t="shared" si="7"/>
        <v/>
      </c>
      <c r="AH42" s="105" t="str">
        <f t="shared" si="8"/>
        <v/>
      </c>
      <c r="AI42" s="125" t="str">
        <f t="shared" si="9"/>
        <v/>
      </c>
      <c r="AJ42" s="126" t="str">
        <f t="shared" si="0"/>
        <v/>
      </c>
      <c r="AL42" s="115"/>
      <c r="AN42" s="52"/>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8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79">
        <v>50</v>
      </c>
      <c r="AA43" s="82"/>
      <c r="AB43" s="82"/>
      <c r="AC43" s="91">
        <f t="shared" si="4"/>
        <v>50</v>
      </c>
      <c r="AD43" s="104">
        <f t="shared" si="5"/>
        <v>55.56</v>
      </c>
      <c r="AE43" s="105">
        <f t="shared" si="6"/>
        <v>27.78</v>
      </c>
      <c r="AF43" s="115"/>
      <c r="AG43" s="104" t="str">
        <f t="shared" si="7"/>
        <v/>
      </c>
      <c r="AH43" s="105" t="str">
        <f t="shared" si="8"/>
        <v/>
      </c>
      <c r="AI43" s="125" t="str">
        <f t="shared" si="9"/>
        <v/>
      </c>
      <c r="AJ43" s="126" t="str">
        <f t="shared" si="0"/>
        <v/>
      </c>
      <c r="AL43" s="115"/>
      <c r="AN43" s="52"/>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8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79">
        <v>50</v>
      </c>
      <c r="AA44" s="82"/>
      <c r="AB44" s="82"/>
      <c r="AC44" s="91">
        <f t="shared" si="4"/>
        <v>50</v>
      </c>
      <c r="AD44" s="104">
        <f t="shared" si="5"/>
        <v>55.56</v>
      </c>
      <c r="AE44" s="105">
        <f t="shared" si="6"/>
        <v>27.78</v>
      </c>
      <c r="AF44" s="115"/>
      <c r="AG44" s="104" t="str">
        <f t="shared" si="7"/>
        <v/>
      </c>
      <c r="AH44" s="105" t="str">
        <f t="shared" si="8"/>
        <v/>
      </c>
      <c r="AI44" s="125" t="str">
        <f t="shared" si="9"/>
        <v/>
      </c>
      <c r="AJ44" s="126" t="str">
        <f t="shared" si="0"/>
        <v/>
      </c>
      <c r="AL44" s="115"/>
      <c r="AN44" s="52"/>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8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79">
        <v>50</v>
      </c>
      <c r="AA45" s="82"/>
      <c r="AB45" s="82"/>
      <c r="AC45" s="91">
        <f t="shared" si="4"/>
        <v>50</v>
      </c>
      <c r="AD45" s="104">
        <f t="shared" si="5"/>
        <v>55.56</v>
      </c>
      <c r="AE45" s="105">
        <f t="shared" si="6"/>
        <v>27.78</v>
      </c>
      <c r="AF45" s="115"/>
      <c r="AG45" s="104" t="str">
        <f t="shared" si="7"/>
        <v/>
      </c>
      <c r="AH45" s="105" t="str">
        <f t="shared" si="8"/>
        <v/>
      </c>
      <c r="AI45" s="125" t="str">
        <f t="shared" si="9"/>
        <v/>
      </c>
      <c r="AJ45" s="126" t="str">
        <f t="shared" si="0"/>
        <v/>
      </c>
      <c r="AL45" s="115"/>
      <c r="AN45" s="52"/>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8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79">
        <v>50</v>
      </c>
      <c r="AA46" s="82"/>
      <c r="AB46" s="82"/>
      <c r="AC46" s="91">
        <f t="shared" si="4"/>
        <v>50</v>
      </c>
      <c r="AD46" s="104">
        <f t="shared" si="5"/>
        <v>55.56</v>
      </c>
      <c r="AE46" s="105">
        <f t="shared" si="6"/>
        <v>27.78</v>
      </c>
      <c r="AF46" s="115"/>
      <c r="AG46" s="104" t="str">
        <f t="shared" si="7"/>
        <v/>
      </c>
      <c r="AH46" s="105" t="str">
        <f t="shared" si="8"/>
        <v/>
      </c>
      <c r="AI46" s="125" t="str">
        <f t="shared" si="9"/>
        <v/>
      </c>
      <c r="AJ46" s="126" t="str">
        <f t="shared" si="0"/>
        <v/>
      </c>
      <c r="AL46" s="115"/>
      <c r="AN46" s="52"/>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8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79">
        <v>50</v>
      </c>
      <c r="AA47" s="82"/>
      <c r="AB47" s="82"/>
      <c r="AC47" s="91">
        <f t="shared" si="4"/>
        <v>50</v>
      </c>
      <c r="AD47" s="104">
        <f t="shared" si="5"/>
        <v>55.56</v>
      </c>
      <c r="AE47" s="105">
        <f t="shared" si="6"/>
        <v>27.78</v>
      </c>
      <c r="AF47" s="115"/>
      <c r="AG47" s="104" t="str">
        <f t="shared" si="7"/>
        <v/>
      </c>
      <c r="AH47" s="105" t="str">
        <f t="shared" si="8"/>
        <v/>
      </c>
      <c r="AI47" s="125" t="str">
        <f t="shared" si="9"/>
        <v/>
      </c>
      <c r="AJ47" s="126" t="str">
        <f t="shared" si="0"/>
        <v/>
      </c>
      <c r="AL47" s="115"/>
      <c r="AN47" s="52"/>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8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79">
        <v>50</v>
      </c>
      <c r="AA48" s="82"/>
      <c r="AB48" s="82"/>
      <c r="AC48" s="91">
        <f t="shared" si="4"/>
        <v>50</v>
      </c>
      <c r="AD48" s="104">
        <f t="shared" si="5"/>
        <v>55.56</v>
      </c>
      <c r="AE48" s="105">
        <f t="shared" si="6"/>
        <v>27.78</v>
      </c>
      <c r="AF48" s="115"/>
      <c r="AG48" s="104" t="str">
        <f t="shared" si="7"/>
        <v/>
      </c>
      <c r="AH48" s="105" t="str">
        <f t="shared" si="8"/>
        <v/>
      </c>
      <c r="AI48" s="125" t="str">
        <f t="shared" si="9"/>
        <v/>
      </c>
      <c r="AJ48" s="126" t="str">
        <f t="shared" si="0"/>
        <v/>
      </c>
      <c r="AL48" s="115"/>
      <c r="AN48" s="52"/>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8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79">
        <v>50</v>
      </c>
      <c r="AA49" s="82"/>
      <c r="AB49" s="82"/>
      <c r="AC49" s="91">
        <f t="shared" si="4"/>
        <v>50</v>
      </c>
      <c r="AD49" s="104">
        <f t="shared" si="5"/>
        <v>55.56</v>
      </c>
      <c r="AE49" s="105">
        <f t="shared" si="6"/>
        <v>27.78</v>
      </c>
      <c r="AF49" s="115"/>
      <c r="AG49" s="104" t="str">
        <f t="shared" si="7"/>
        <v/>
      </c>
      <c r="AH49" s="105" t="str">
        <f t="shared" si="8"/>
        <v/>
      </c>
      <c r="AI49" s="125" t="str">
        <f t="shared" si="9"/>
        <v/>
      </c>
      <c r="AJ49" s="126" t="str">
        <f t="shared" si="0"/>
        <v/>
      </c>
      <c r="AL49" s="115"/>
      <c r="AN49" s="52"/>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8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79">
        <v>50</v>
      </c>
      <c r="AA50" s="82"/>
      <c r="AB50" s="82"/>
      <c r="AC50" s="91">
        <f t="shared" si="4"/>
        <v>50</v>
      </c>
      <c r="AD50" s="104">
        <f t="shared" si="5"/>
        <v>55.56</v>
      </c>
      <c r="AE50" s="105">
        <f t="shared" si="6"/>
        <v>27.78</v>
      </c>
      <c r="AF50" s="115"/>
      <c r="AG50" s="104" t="str">
        <f t="shared" si="7"/>
        <v/>
      </c>
      <c r="AH50" s="105" t="str">
        <f t="shared" si="8"/>
        <v/>
      </c>
      <c r="AI50" s="125" t="str">
        <f t="shared" si="9"/>
        <v/>
      </c>
      <c r="AJ50" s="126" t="str">
        <f t="shared" si="0"/>
        <v/>
      </c>
      <c r="AL50" s="115"/>
      <c r="AN50" s="52"/>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8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79">
        <v>50</v>
      </c>
      <c r="AA51" s="82"/>
      <c r="AB51" s="82"/>
      <c r="AC51" s="91">
        <f t="shared" si="4"/>
        <v>50</v>
      </c>
      <c r="AD51" s="104">
        <f t="shared" si="5"/>
        <v>55.56</v>
      </c>
      <c r="AE51" s="105">
        <f t="shared" si="6"/>
        <v>27.78</v>
      </c>
      <c r="AF51" s="115"/>
      <c r="AG51" s="104" t="str">
        <f t="shared" si="7"/>
        <v/>
      </c>
      <c r="AH51" s="105" t="str">
        <f t="shared" si="8"/>
        <v/>
      </c>
      <c r="AI51" s="125" t="str">
        <f t="shared" si="9"/>
        <v/>
      </c>
      <c r="AJ51" s="126" t="str">
        <f t="shared" si="0"/>
        <v/>
      </c>
      <c r="AL51" s="115"/>
      <c r="AN51" s="52"/>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8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79">
        <v>50</v>
      </c>
      <c r="AA52" s="82"/>
      <c r="AB52" s="82"/>
      <c r="AC52" s="91">
        <f t="shared" si="4"/>
        <v>50</v>
      </c>
      <c r="AD52" s="104">
        <f t="shared" si="5"/>
        <v>55.56</v>
      </c>
      <c r="AE52" s="105">
        <f t="shared" si="6"/>
        <v>27.78</v>
      </c>
      <c r="AF52" s="115"/>
      <c r="AG52" s="104" t="str">
        <f t="shared" si="7"/>
        <v/>
      </c>
      <c r="AH52" s="105" t="str">
        <f t="shared" si="8"/>
        <v/>
      </c>
      <c r="AI52" s="125" t="str">
        <f t="shared" si="9"/>
        <v/>
      </c>
      <c r="AJ52" s="126" t="str">
        <f t="shared" si="0"/>
        <v/>
      </c>
      <c r="AL52" s="115"/>
      <c r="AN52" s="52"/>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8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79">
        <v>50</v>
      </c>
      <c r="AA53" s="82"/>
      <c r="AB53" s="82"/>
      <c r="AC53" s="91">
        <f t="shared" si="4"/>
        <v>50</v>
      </c>
      <c r="AD53" s="104">
        <f t="shared" si="5"/>
        <v>55.56</v>
      </c>
      <c r="AE53" s="105">
        <f t="shared" si="6"/>
        <v>27.78</v>
      </c>
      <c r="AF53" s="115"/>
      <c r="AG53" s="104" t="str">
        <f t="shared" si="7"/>
        <v/>
      </c>
      <c r="AH53" s="105" t="str">
        <f t="shared" si="8"/>
        <v/>
      </c>
      <c r="AI53" s="125" t="str">
        <f t="shared" si="9"/>
        <v/>
      </c>
      <c r="AJ53" s="126" t="str">
        <f t="shared" si="0"/>
        <v/>
      </c>
      <c r="AL53" s="115"/>
      <c r="AN53" s="52"/>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8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79">
        <v>50</v>
      </c>
      <c r="AA54" s="82"/>
      <c r="AB54" s="82"/>
      <c r="AC54" s="91">
        <f t="shared" si="4"/>
        <v>50</v>
      </c>
      <c r="AD54" s="104">
        <f t="shared" si="5"/>
        <v>55.56</v>
      </c>
      <c r="AE54" s="105">
        <f t="shared" si="6"/>
        <v>27.78</v>
      </c>
      <c r="AF54" s="115"/>
      <c r="AG54" s="104" t="str">
        <f t="shared" si="7"/>
        <v/>
      </c>
      <c r="AH54" s="105" t="str">
        <f t="shared" si="8"/>
        <v/>
      </c>
      <c r="AI54" s="125" t="str">
        <f t="shared" si="9"/>
        <v/>
      </c>
      <c r="AJ54" s="126" t="str">
        <f t="shared" si="0"/>
        <v/>
      </c>
      <c r="AL54" s="115"/>
      <c r="AN54" s="52"/>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8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79">
        <v>50</v>
      </c>
      <c r="AA55" s="82"/>
      <c r="AB55" s="82"/>
      <c r="AC55" s="91">
        <f t="shared" si="4"/>
        <v>50</v>
      </c>
      <c r="AD55" s="104">
        <f t="shared" si="5"/>
        <v>55.56</v>
      </c>
      <c r="AE55" s="105">
        <f t="shared" si="6"/>
        <v>27.78</v>
      </c>
      <c r="AF55" s="115"/>
      <c r="AG55" s="104" t="str">
        <f t="shared" si="7"/>
        <v/>
      </c>
      <c r="AH55" s="105" t="str">
        <f t="shared" si="8"/>
        <v/>
      </c>
      <c r="AI55" s="125" t="str">
        <f t="shared" si="9"/>
        <v/>
      </c>
      <c r="AJ55" s="126" t="str">
        <f t="shared" si="0"/>
        <v/>
      </c>
      <c r="AL55" s="115"/>
      <c r="AN55" s="52"/>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8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79">
        <v>50</v>
      </c>
      <c r="AA56" s="82"/>
      <c r="AB56" s="82"/>
      <c r="AC56" s="91">
        <f t="shared" si="4"/>
        <v>50</v>
      </c>
      <c r="AD56" s="104">
        <f t="shared" si="5"/>
        <v>55.56</v>
      </c>
      <c r="AE56" s="105">
        <f t="shared" si="6"/>
        <v>27.78</v>
      </c>
      <c r="AF56" s="115"/>
      <c r="AG56" s="104" t="str">
        <f t="shared" si="7"/>
        <v/>
      </c>
      <c r="AH56" s="105" t="str">
        <f t="shared" si="8"/>
        <v/>
      </c>
      <c r="AI56" s="125" t="str">
        <f t="shared" si="9"/>
        <v/>
      </c>
      <c r="AJ56" s="126" t="str">
        <f t="shared" si="0"/>
        <v/>
      </c>
      <c r="AL56" s="115"/>
      <c r="AN56" s="52"/>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8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79">
        <v>50</v>
      </c>
      <c r="AA57" s="82"/>
      <c r="AB57" s="82"/>
      <c r="AC57" s="91">
        <f t="shared" si="4"/>
        <v>50</v>
      </c>
      <c r="AD57" s="104">
        <f t="shared" si="5"/>
        <v>55.56</v>
      </c>
      <c r="AE57" s="105">
        <f t="shared" si="6"/>
        <v>27.78</v>
      </c>
      <c r="AF57" s="115"/>
      <c r="AG57" s="104" t="str">
        <f t="shared" si="7"/>
        <v/>
      </c>
      <c r="AH57" s="105" t="str">
        <f t="shared" si="8"/>
        <v/>
      </c>
      <c r="AI57" s="125" t="str">
        <f t="shared" si="9"/>
        <v/>
      </c>
      <c r="AJ57" s="126" t="str">
        <f t="shared" si="0"/>
        <v/>
      </c>
      <c r="AL57" s="115"/>
      <c r="AN57" s="52"/>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8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79">
        <v>50</v>
      </c>
      <c r="AA58" s="82"/>
      <c r="AB58" s="82"/>
      <c r="AC58" s="91">
        <f t="shared" si="4"/>
        <v>50</v>
      </c>
      <c r="AD58" s="104">
        <f t="shared" si="5"/>
        <v>55.56</v>
      </c>
      <c r="AE58" s="105">
        <f t="shared" si="6"/>
        <v>27.78</v>
      </c>
      <c r="AF58" s="115"/>
      <c r="AG58" s="104" t="str">
        <f t="shared" si="7"/>
        <v/>
      </c>
      <c r="AH58" s="105" t="str">
        <f t="shared" si="8"/>
        <v/>
      </c>
      <c r="AI58" s="125" t="str">
        <f t="shared" si="9"/>
        <v/>
      </c>
      <c r="AJ58" s="126" t="str">
        <f t="shared" si="0"/>
        <v/>
      </c>
      <c r="AL58" s="115"/>
      <c r="AN58" s="52"/>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8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79">
        <v>50</v>
      </c>
      <c r="AA59" s="82"/>
      <c r="AB59" s="82"/>
      <c r="AC59" s="91">
        <f t="shared" si="4"/>
        <v>50</v>
      </c>
      <c r="AD59" s="104">
        <f t="shared" si="5"/>
        <v>55.56</v>
      </c>
      <c r="AE59" s="105">
        <f t="shared" si="6"/>
        <v>27.78</v>
      </c>
      <c r="AF59" s="115"/>
      <c r="AG59" s="104" t="str">
        <f t="shared" si="7"/>
        <v/>
      </c>
      <c r="AH59" s="105" t="str">
        <f t="shared" si="8"/>
        <v/>
      </c>
      <c r="AI59" s="125" t="str">
        <f t="shared" si="9"/>
        <v/>
      </c>
      <c r="AJ59" s="126" t="str">
        <f t="shared" si="0"/>
        <v/>
      </c>
      <c r="AL59" s="115"/>
      <c r="AN59" s="52"/>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8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79">
        <v>50</v>
      </c>
      <c r="AA60" s="82"/>
      <c r="AB60" s="82"/>
      <c r="AC60" s="91">
        <f t="shared" si="4"/>
        <v>50</v>
      </c>
      <c r="AD60" s="104">
        <f t="shared" si="5"/>
        <v>55.56</v>
      </c>
      <c r="AE60" s="105">
        <f t="shared" si="6"/>
        <v>27.78</v>
      </c>
      <c r="AF60" s="115"/>
      <c r="AG60" s="104" t="str">
        <f t="shared" si="7"/>
        <v/>
      </c>
      <c r="AH60" s="105" t="str">
        <f t="shared" si="8"/>
        <v/>
      </c>
      <c r="AI60" s="125" t="str">
        <f t="shared" si="9"/>
        <v/>
      </c>
      <c r="AJ60" s="126" t="str">
        <f t="shared" si="0"/>
        <v/>
      </c>
      <c r="AL60" s="115"/>
      <c r="AN60" s="52"/>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8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79">
        <v>50</v>
      </c>
      <c r="AA61" s="85"/>
      <c r="AB61" s="85"/>
      <c r="AC61" s="91">
        <f t="shared" si="4"/>
        <v>50</v>
      </c>
      <c r="AD61" s="104">
        <f t="shared" si="5"/>
        <v>55.56</v>
      </c>
      <c r="AE61" s="105">
        <f t="shared" si="6"/>
        <v>27.78</v>
      </c>
      <c r="AF61" s="115"/>
      <c r="AG61" s="104" t="str">
        <f t="shared" si="7"/>
        <v/>
      </c>
      <c r="AH61" s="105" t="str">
        <f t="shared" si="8"/>
        <v/>
      </c>
      <c r="AI61" s="125" t="str">
        <f t="shared" si="9"/>
        <v/>
      </c>
      <c r="AJ61" s="126" t="str">
        <f t="shared" si="0"/>
        <v/>
      </c>
      <c r="AL61" s="115"/>
      <c r="AN61" s="52"/>
      <c r="AO61" s="19"/>
      <c r="AP61" s="19"/>
      <c r="AQ61" s="19"/>
      <c r="AR61" s="19"/>
      <c r="AS61" s="19"/>
      <c r="AT61" s="19"/>
      <c r="AU61" s="19"/>
      <c r="AV61" s="19"/>
      <c r="AW61" s="19"/>
      <c r="AX61" s="19"/>
      <c r="AY61" s="19"/>
      <c r="AZ61" s="19"/>
      <c r="BA61" s="19"/>
      <c r="BB61" s="19"/>
      <c r="BC61" s="19"/>
      <c r="BD61" s="19"/>
    </row>
    <row r="62" spans="1:56" ht="18" customHeight="1">
      <c r="A62" s="24"/>
      <c r="B62" s="357" t="s">
        <v>15</v>
      </c>
      <c r="C62" s="358"/>
      <c r="D62" s="358"/>
      <c r="E62" s="359"/>
      <c r="F62" s="8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17"/>
      <c r="AN62" s="52"/>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ALIGADO, RIENAROSE TANGOLONG</v>
      </c>
      <c r="C63" s="77"/>
      <c r="D63" s="77"/>
      <c r="E63" s="78"/>
      <c r="F63" s="79">
        <v>12</v>
      </c>
      <c r="G63" s="79"/>
      <c r="H63" s="79"/>
      <c r="I63" s="79"/>
      <c r="J63" s="79"/>
      <c r="K63" s="79"/>
      <c r="L63" s="79"/>
      <c r="M63" s="79">
        <v>10</v>
      </c>
      <c r="N63" s="79"/>
      <c r="O63" s="79"/>
      <c r="P63" s="91">
        <f t="shared" si="1"/>
        <v>22</v>
      </c>
      <c r="Q63" s="104">
        <f t="shared" si="2"/>
        <v>88</v>
      </c>
      <c r="R63" s="105">
        <f t="shared" si="3"/>
        <v>26.4</v>
      </c>
      <c r="S63" s="106">
        <v>40</v>
      </c>
      <c r="T63" s="79"/>
      <c r="U63" s="79">
        <v>20</v>
      </c>
      <c r="V63" s="79"/>
      <c r="W63" s="79"/>
      <c r="X63" s="79"/>
      <c r="Y63" s="79"/>
      <c r="Z63" s="79">
        <v>50</v>
      </c>
      <c r="AA63" s="79"/>
      <c r="AB63" s="79">
        <v>-40</v>
      </c>
      <c r="AC63" s="91">
        <f t="shared" si="4"/>
        <v>70</v>
      </c>
      <c r="AD63" s="104">
        <f t="shared" si="5"/>
        <v>77.78</v>
      </c>
      <c r="AE63" s="105">
        <f t="shared" si="6"/>
        <v>38.89</v>
      </c>
      <c r="AF63" s="115">
        <v>24</v>
      </c>
      <c r="AG63" s="104">
        <f t="shared" si="7"/>
        <v>60</v>
      </c>
      <c r="AH63" s="105">
        <f t="shared" si="8"/>
        <v>12</v>
      </c>
      <c r="AI63" s="125">
        <f t="shared" si="9"/>
        <v>77.290000000000006</v>
      </c>
      <c r="AJ63" s="126">
        <f t="shared" si="0"/>
        <v>85</v>
      </c>
      <c r="AK63" s="182">
        <f>AP_Q3!AJ63</f>
        <v>86</v>
      </c>
      <c r="AL63" s="181">
        <f>AJ63-AK63</f>
        <v>-1</v>
      </c>
      <c r="AN63" s="52"/>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ANTEGRA, ERYL THERESSE O.</v>
      </c>
      <c r="C64" s="80"/>
      <c r="D64" s="80"/>
      <c r="E64" s="81"/>
      <c r="F64" s="82"/>
      <c r="G64" s="82"/>
      <c r="H64" s="79"/>
      <c r="I64" s="82"/>
      <c r="J64" s="82"/>
      <c r="K64" s="82"/>
      <c r="L64" s="82"/>
      <c r="M64" s="82"/>
      <c r="N64" s="82"/>
      <c r="O64" s="82"/>
      <c r="P64" s="91" t="str">
        <f t="shared" si="1"/>
        <v/>
      </c>
      <c r="Q64" s="104" t="str">
        <f t="shared" si="2"/>
        <v/>
      </c>
      <c r="R64" s="105" t="str">
        <f t="shared" si="3"/>
        <v/>
      </c>
      <c r="S64" s="106"/>
      <c r="T64" s="79"/>
      <c r="U64" s="79"/>
      <c r="V64" s="79"/>
      <c r="W64" s="82"/>
      <c r="X64" s="82"/>
      <c r="Y64" s="82"/>
      <c r="Z64" s="82">
        <v>50</v>
      </c>
      <c r="AA64" s="82"/>
      <c r="AB64" s="82">
        <v>45</v>
      </c>
      <c r="AC64" s="91">
        <f t="shared" si="4"/>
        <v>95</v>
      </c>
      <c r="AD64" s="104">
        <f t="shared" si="5"/>
        <v>105.56</v>
      </c>
      <c r="AE64" s="105">
        <f t="shared" si="6"/>
        <v>52.78</v>
      </c>
      <c r="AF64" s="115">
        <v>15</v>
      </c>
      <c r="AG64" s="104">
        <f t="shared" si="7"/>
        <v>37.5</v>
      </c>
      <c r="AH64" s="105">
        <f t="shared" si="8"/>
        <v>7.5</v>
      </c>
      <c r="AI64" s="125">
        <f t="shared" si="9"/>
        <v>60.28</v>
      </c>
      <c r="AJ64" s="126">
        <f t="shared" si="0"/>
        <v>75</v>
      </c>
      <c r="AK64" s="182">
        <f>AP_Q3!AJ64</f>
        <v>80</v>
      </c>
      <c r="AL64" s="181">
        <f t="shared" ref="AL64:AL83" si="11">AJ64-AK64</f>
        <v>-5</v>
      </c>
      <c r="AN64" s="52"/>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ARCO, MARIALIN ORTIZ</v>
      </c>
      <c r="C65" s="80"/>
      <c r="D65" s="80"/>
      <c r="E65" s="81"/>
      <c r="F65" s="82">
        <v>12</v>
      </c>
      <c r="G65" s="82"/>
      <c r="H65" s="79"/>
      <c r="I65" s="82"/>
      <c r="J65" s="82"/>
      <c r="K65" s="82"/>
      <c r="L65" s="82"/>
      <c r="M65" s="82"/>
      <c r="N65" s="82"/>
      <c r="O65" s="82"/>
      <c r="P65" s="91">
        <f t="shared" si="1"/>
        <v>12</v>
      </c>
      <c r="Q65" s="104">
        <f t="shared" si="2"/>
        <v>48</v>
      </c>
      <c r="R65" s="105">
        <f t="shared" si="3"/>
        <v>14.4</v>
      </c>
      <c r="S65" s="106">
        <v>45</v>
      </c>
      <c r="T65" s="79"/>
      <c r="U65" s="79">
        <v>15</v>
      </c>
      <c r="V65" s="79"/>
      <c r="W65" s="82"/>
      <c r="X65" s="82"/>
      <c r="Y65" s="82"/>
      <c r="Z65" s="82">
        <v>50</v>
      </c>
      <c r="AA65" s="82"/>
      <c r="AB65" s="82">
        <v>-30</v>
      </c>
      <c r="AC65" s="91">
        <f t="shared" si="4"/>
        <v>80</v>
      </c>
      <c r="AD65" s="104">
        <f t="shared" si="5"/>
        <v>88.89</v>
      </c>
      <c r="AE65" s="105">
        <f t="shared" si="6"/>
        <v>44.45</v>
      </c>
      <c r="AF65" s="115">
        <v>23</v>
      </c>
      <c r="AG65" s="104">
        <f t="shared" si="7"/>
        <v>57.5</v>
      </c>
      <c r="AH65" s="105">
        <f t="shared" si="8"/>
        <v>11.5</v>
      </c>
      <c r="AI65" s="125">
        <f t="shared" si="9"/>
        <v>70.349999999999994</v>
      </c>
      <c r="AJ65" s="126">
        <f t="shared" si="0"/>
        <v>81</v>
      </c>
      <c r="AK65" s="182">
        <f>AP_Q3!AJ65</f>
        <v>76</v>
      </c>
      <c r="AL65" s="181">
        <f t="shared" si="11"/>
        <v>5</v>
      </c>
      <c r="AN65" s="52"/>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BAUTISTA, MIGUELA JOSEPHINE JEMINO</v>
      </c>
      <c r="C66" s="80"/>
      <c r="D66" s="80"/>
      <c r="E66" s="81"/>
      <c r="F66" s="82">
        <v>12</v>
      </c>
      <c r="G66" s="82"/>
      <c r="H66" s="79"/>
      <c r="I66" s="82"/>
      <c r="J66" s="82"/>
      <c r="K66" s="82"/>
      <c r="L66" s="82"/>
      <c r="M66" s="82">
        <v>10</v>
      </c>
      <c r="N66" s="82"/>
      <c r="O66" s="82"/>
      <c r="P66" s="91">
        <f t="shared" si="1"/>
        <v>22</v>
      </c>
      <c r="Q66" s="104">
        <f t="shared" si="2"/>
        <v>88</v>
      </c>
      <c r="R66" s="105">
        <f t="shared" si="3"/>
        <v>26.4</v>
      </c>
      <c r="S66" s="106">
        <v>40</v>
      </c>
      <c r="T66" s="79"/>
      <c r="U66" s="79">
        <v>15</v>
      </c>
      <c r="V66" s="79"/>
      <c r="W66" s="82"/>
      <c r="X66" s="82"/>
      <c r="Y66" s="82"/>
      <c r="Z66" s="82">
        <v>50</v>
      </c>
      <c r="AA66" s="82"/>
      <c r="AB66" s="82">
        <v>-20</v>
      </c>
      <c r="AC66" s="91">
        <f t="shared" si="4"/>
        <v>85</v>
      </c>
      <c r="AD66" s="104">
        <f t="shared" si="5"/>
        <v>94.44</v>
      </c>
      <c r="AE66" s="105">
        <f t="shared" si="6"/>
        <v>47.22</v>
      </c>
      <c r="AF66" s="115">
        <v>22</v>
      </c>
      <c r="AG66" s="104">
        <f t="shared" si="7"/>
        <v>55</v>
      </c>
      <c r="AH66" s="105">
        <f t="shared" si="8"/>
        <v>11</v>
      </c>
      <c r="AI66" s="125">
        <f t="shared" si="9"/>
        <v>84.62</v>
      </c>
      <c r="AJ66" s="126">
        <f t="shared" si="0"/>
        <v>90</v>
      </c>
      <c r="AK66" s="182">
        <f>AP_Q3!AJ66</f>
        <v>89</v>
      </c>
      <c r="AL66" s="181">
        <f t="shared" si="11"/>
        <v>1</v>
      </c>
      <c r="AN66" s="52"/>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BOISER, NHEL ROSE DIOLA</v>
      </c>
      <c r="C67" s="80"/>
      <c r="D67" s="80"/>
      <c r="E67" s="81"/>
      <c r="F67" s="82">
        <v>14</v>
      </c>
      <c r="G67" s="82"/>
      <c r="H67" s="79"/>
      <c r="I67" s="82"/>
      <c r="J67" s="82"/>
      <c r="K67" s="82"/>
      <c r="L67" s="82"/>
      <c r="M67" s="82">
        <v>10</v>
      </c>
      <c r="N67" s="82"/>
      <c r="O67" s="82"/>
      <c r="P67" s="91">
        <f t="shared" si="1"/>
        <v>24</v>
      </c>
      <c r="Q67" s="104">
        <f t="shared" si="2"/>
        <v>96</v>
      </c>
      <c r="R67" s="105">
        <f t="shared" si="3"/>
        <v>28.8</v>
      </c>
      <c r="S67" s="106">
        <v>45</v>
      </c>
      <c r="T67" s="79">
        <v>20</v>
      </c>
      <c r="U67" s="79">
        <v>20</v>
      </c>
      <c r="V67" s="79"/>
      <c r="W67" s="82"/>
      <c r="X67" s="82"/>
      <c r="Y67" s="82"/>
      <c r="Z67" s="82">
        <v>50</v>
      </c>
      <c r="AA67" s="82"/>
      <c r="AB67" s="82">
        <v>-40</v>
      </c>
      <c r="AC67" s="91">
        <f t="shared" si="4"/>
        <v>95</v>
      </c>
      <c r="AD67" s="104">
        <f t="shared" si="5"/>
        <v>105.56</v>
      </c>
      <c r="AE67" s="105">
        <f t="shared" si="6"/>
        <v>52.78</v>
      </c>
      <c r="AF67" s="115">
        <v>25</v>
      </c>
      <c r="AG67" s="104">
        <f t="shared" si="7"/>
        <v>62.5</v>
      </c>
      <c r="AH67" s="105">
        <f t="shared" si="8"/>
        <v>12.5</v>
      </c>
      <c r="AI67" s="125">
        <f t="shared" si="9"/>
        <v>94.08</v>
      </c>
      <c r="AJ67" s="126">
        <f t="shared" si="0"/>
        <v>96</v>
      </c>
      <c r="AK67" s="182">
        <f>AP_Q3!AJ67</f>
        <v>94</v>
      </c>
      <c r="AL67" s="181">
        <f t="shared" si="11"/>
        <v>2</v>
      </c>
      <c r="AN67" s="52"/>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CALOPE, MARYJANE FLORES</v>
      </c>
      <c r="C68" s="80"/>
      <c r="D68" s="80"/>
      <c r="E68" s="81"/>
      <c r="F68" s="82">
        <v>15</v>
      </c>
      <c r="G68" s="82"/>
      <c r="H68" s="79"/>
      <c r="I68" s="82"/>
      <c r="J68" s="82"/>
      <c r="K68" s="82"/>
      <c r="L68" s="82"/>
      <c r="M68" s="82">
        <v>10</v>
      </c>
      <c r="N68" s="82"/>
      <c r="O68" s="82"/>
      <c r="P68" s="91">
        <f t="shared" si="1"/>
        <v>25</v>
      </c>
      <c r="Q68" s="104">
        <f t="shared" si="2"/>
        <v>100</v>
      </c>
      <c r="R68" s="105">
        <f t="shared" si="3"/>
        <v>30</v>
      </c>
      <c r="S68" s="106">
        <v>40</v>
      </c>
      <c r="T68" s="79">
        <v>20</v>
      </c>
      <c r="U68" s="79">
        <v>20</v>
      </c>
      <c r="V68" s="79"/>
      <c r="W68" s="82"/>
      <c r="X68" s="82"/>
      <c r="Y68" s="82"/>
      <c r="Z68" s="82">
        <v>50</v>
      </c>
      <c r="AA68" s="82"/>
      <c r="AB68" s="82">
        <v>-40</v>
      </c>
      <c r="AC68" s="91">
        <f t="shared" si="4"/>
        <v>90</v>
      </c>
      <c r="AD68" s="104">
        <f t="shared" si="5"/>
        <v>100</v>
      </c>
      <c r="AE68" s="105">
        <f t="shared" si="6"/>
        <v>50</v>
      </c>
      <c r="AF68" s="115">
        <v>15</v>
      </c>
      <c r="AG68" s="104">
        <f t="shared" si="7"/>
        <v>37.5</v>
      </c>
      <c r="AH68" s="105">
        <f t="shared" si="8"/>
        <v>7.5</v>
      </c>
      <c r="AI68" s="125">
        <f t="shared" si="9"/>
        <v>87.5</v>
      </c>
      <c r="AJ68" s="126">
        <f t="shared" si="0"/>
        <v>92</v>
      </c>
      <c r="AK68" s="182">
        <f>AP_Q3!AJ68</f>
        <v>89</v>
      </c>
      <c r="AL68" s="181">
        <f t="shared" si="11"/>
        <v>3</v>
      </c>
      <c r="AN68" s="52"/>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CAÑON, MARIAN NIZA VOCAL</v>
      </c>
      <c r="C69" s="80"/>
      <c r="D69" s="80"/>
      <c r="E69" s="81"/>
      <c r="F69" s="82">
        <v>20</v>
      </c>
      <c r="G69" s="82"/>
      <c r="H69" s="79"/>
      <c r="I69" s="82"/>
      <c r="J69" s="82"/>
      <c r="K69" s="82"/>
      <c r="L69" s="82"/>
      <c r="M69" s="82">
        <v>10</v>
      </c>
      <c r="N69" s="82"/>
      <c r="O69" s="82"/>
      <c r="P69" s="91">
        <f t="shared" si="1"/>
        <v>30</v>
      </c>
      <c r="Q69" s="104">
        <f t="shared" si="2"/>
        <v>120</v>
      </c>
      <c r="R69" s="105">
        <f t="shared" si="3"/>
        <v>36</v>
      </c>
      <c r="S69" s="106">
        <v>45</v>
      </c>
      <c r="T69" s="79">
        <v>20</v>
      </c>
      <c r="U69" s="79">
        <v>20</v>
      </c>
      <c r="V69" s="79"/>
      <c r="W69" s="82"/>
      <c r="X69" s="82"/>
      <c r="Y69" s="82"/>
      <c r="Z69" s="82">
        <v>50</v>
      </c>
      <c r="AA69" s="82"/>
      <c r="AB69" s="82">
        <v>-58</v>
      </c>
      <c r="AC69" s="91">
        <f t="shared" si="4"/>
        <v>77</v>
      </c>
      <c r="AD69" s="104">
        <f t="shared" si="5"/>
        <v>85.56</v>
      </c>
      <c r="AE69" s="105">
        <f t="shared" si="6"/>
        <v>42.78</v>
      </c>
      <c r="AF69" s="115">
        <v>34</v>
      </c>
      <c r="AG69" s="104">
        <f t="shared" si="7"/>
        <v>85</v>
      </c>
      <c r="AH69" s="105">
        <f t="shared" si="8"/>
        <v>17</v>
      </c>
      <c r="AI69" s="125">
        <f t="shared" si="9"/>
        <v>95.78</v>
      </c>
      <c r="AJ69" s="126">
        <f t="shared" si="0"/>
        <v>97</v>
      </c>
      <c r="AK69" s="182">
        <f>AP_Q3!AJ69</f>
        <v>97</v>
      </c>
      <c r="AL69" s="181">
        <f t="shared" si="11"/>
        <v>0</v>
      </c>
      <c r="AN69" s="52"/>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DALANGIN, SANDELYN RIN</v>
      </c>
      <c r="C70" s="80"/>
      <c r="D70" s="80"/>
      <c r="E70" s="81"/>
      <c r="F70" s="82">
        <v>13</v>
      </c>
      <c r="G70" s="82"/>
      <c r="H70" s="79"/>
      <c r="I70" s="82"/>
      <c r="J70" s="82"/>
      <c r="K70" s="82"/>
      <c r="L70" s="82"/>
      <c r="M70" s="82">
        <v>10</v>
      </c>
      <c r="N70" s="82"/>
      <c r="O70" s="82"/>
      <c r="P70" s="91">
        <f t="shared" si="1"/>
        <v>23</v>
      </c>
      <c r="Q70" s="104">
        <f t="shared" si="2"/>
        <v>92</v>
      </c>
      <c r="R70" s="105">
        <f t="shared" si="3"/>
        <v>27.6</v>
      </c>
      <c r="S70" s="106">
        <v>40</v>
      </c>
      <c r="T70" s="79">
        <v>20</v>
      </c>
      <c r="U70" s="79">
        <v>20</v>
      </c>
      <c r="V70" s="79"/>
      <c r="W70" s="82"/>
      <c r="X70" s="82"/>
      <c r="Y70" s="82"/>
      <c r="Z70" s="82">
        <v>50</v>
      </c>
      <c r="AA70" s="82"/>
      <c r="AB70" s="82">
        <v>-50</v>
      </c>
      <c r="AC70" s="91">
        <f t="shared" si="4"/>
        <v>80</v>
      </c>
      <c r="AD70" s="104">
        <f t="shared" si="5"/>
        <v>88.89</v>
      </c>
      <c r="AE70" s="105">
        <f t="shared" si="6"/>
        <v>44.45</v>
      </c>
      <c r="AF70" s="115">
        <v>31</v>
      </c>
      <c r="AG70" s="104">
        <f t="shared" si="7"/>
        <v>77.5</v>
      </c>
      <c r="AH70" s="105">
        <f t="shared" si="8"/>
        <v>15.5</v>
      </c>
      <c r="AI70" s="125">
        <f t="shared" si="9"/>
        <v>87.55</v>
      </c>
      <c r="AJ70" s="126">
        <f t="shared" si="0"/>
        <v>92</v>
      </c>
      <c r="AK70" s="182">
        <f>AP_Q3!AJ70</f>
        <v>89</v>
      </c>
      <c r="AL70" s="181">
        <f t="shared" si="11"/>
        <v>3</v>
      </c>
      <c r="AN70" s="52"/>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DE ASIS, CHISLEY CHARICE BAÑEZ</v>
      </c>
      <c r="C71" s="80"/>
      <c r="D71" s="80"/>
      <c r="E71" s="81"/>
      <c r="F71" s="82">
        <v>11</v>
      </c>
      <c r="G71" s="82"/>
      <c r="H71" s="79"/>
      <c r="I71" s="82"/>
      <c r="J71" s="82"/>
      <c r="K71" s="82"/>
      <c r="L71" s="82"/>
      <c r="M71" s="82">
        <v>10</v>
      </c>
      <c r="N71" s="82"/>
      <c r="O71" s="82"/>
      <c r="P71" s="91">
        <f t="shared" si="1"/>
        <v>21</v>
      </c>
      <c r="Q71" s="104">
        <f t="shared" si="2"/>
        <v>84</v>
      </c>
      <c r="R71" s="105">
        <f t="shared" si="3"/>
        <v>25.2</v>
      </c>
      <c r="S71" s="106">
        <v>45</v>
      </c>
      <c r="T71" s="79">
        <v>20</v>
      </c>
      <c r="U71" s="79">
        <v>15</v>
      </c>
      <c r="V71" s="79"/>
      <c r="W71" s="82"/>
      <c r="X71" s="82"/>
      <c r="Y71" s="82"/>
      <c r="Z71" s="82">
        <v>50</v>
      </c>
      <c r="AA71" s="82"/>
      <c r="AB71" s="82">
        <v>-46</v>
      </c>
      <c r="AC71" s="91">
        <f t="shared" si="4"/>
        <v>84</v>
      </c>
      <c r="AD71" s="104">
        <f t="shared" si="5"/>
        <v>93.33</v>
      </c>
      <c r="AE71" s="105">
        <f t="shared" si="6"/>
        <v>46.67</v>
      </c>
      <c r="AF71" s="115">
        <v>15</v>
      </c>
      <c r="AG71" s="104">
        <f t="shared" si="7"/>
        <v>37.5</v>
      </c>
      <c r="AH71" s="105">
        <f t="shared" si="8"/>
        <v>7.5</v>
      </c>
      <c r="AI71" s="125">
        <f t="shared" si="9"/>
        <v>79.37</v>
      </c>
      <c r="AJ71" s="126">
        <f t="shared" si="0"/>
        <v>87</v>
      </c>
      <c r="AK71" s="182">
        <f>AP_Q3!AJ71</f>
        <v>86</v>
      </c>
      <c r="AL71" s="181">
        <f t="shared" si="11"/>
        <v>1</v>
      </c>
      <c r="AN71" s="52"/>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DELOS SANTOS, NOVIE MAE L.</v>
      </c>
      <c r="C72" s="80"/>
      <c r="D72" s="80"/>
      <c r="E72" s="81"/>
      <c r="F72" s="82">
        <v>17</v>
      </c>
      <c r="G72" s="82"/>
      <c r="H72" s="79"/>
      <c r="I72" s="82"/>
      <c r="J72" s="82"/>
      <c r="K72" s="82"/>
      <c r="L72" s="82"/>
      <c r="M72" s="82">
        <v>10</v>
      </c>
      <c r="N72" s="82"/>
      <c r="O72" s="82"/>
      <c r="P72" s="91">
        <f t="shared" si="1"/>
        <v>27</v>
      </c>
      <c r="Q72" s="104">
        <f t="shared" si="2"/>
        <v>108</v>
      </c>
      <c r="R72" s="105">
        <f t="shared" si="3"/>
        <v>32.4</v>
      </c>
      <c r="S72" s="106">
        <v>40</v>
      </c>
      <c r="T72" s="79">
        <v>20</v>
      </c>
      <c r="U72" s="79">
        <v>20</v>
      </c>
      <c r="V72" s="79"/>
      <c r="W72" s="82"/>
      <c r="X72" s="82"/>
      <c r="Y72" s="82"/>
      <c r="Z72" s="82">
        <v>50</v>
      </c>
      <c r="AA72" s="82"/>
      <c r="AB72" s="82">
        <v>-46</v>
      </c>
      <c r="AC72" s="91">
        <f t="shared" si="4"/>
        <v>84</v>
      </c>
      <c r="AD72" s="104">
        <f t="shared" si="5"/>
        <v>93.33</v>
      </c>
      <c r="AE72" s="105">
        <f t="shared" si="6"/>
        <v>46.67</v>
      </c>
      <c r="AF72" s="115">
        <v>29</v>
      </c>
      <c r="AG72" s="104">
        <f t="shared" si="7"/>
        <v>72.5</v>
      </c>
      <c r="AH72" s="105">
        <f t="shared" si="8"/>
        <v>14.5</v>
      </c>
      <c r="AI72" s="125">
        <f t="shared" si="9"/>
        <v>93.57</v>
      </c>
      <c r="AJ72" s="126">
        <f t="shared" si="0"/>
        <v>95</v>
      </c>
      <c r="AK72" s="182">
        <f>AP_Q3!AJ72</f>
        <v>95</v>
      </c>
      <c r="AL72" s="181">
        <f t="shared" si="11"/>
        <v>0</v>
      </c>
      <c r="AN72" s="52"/>
      <c r="AO72" s="19"/>
      <c r="AP72" s="19"/>
      <c r="AQ72" s="19"/>
      <c r="AR72" s="19"/>
      <c r="AS72" s="19"/>
      <c r="AT72" s="19"/>
      <c r="AU72" s="19"/>
      <c r="AV72" s="19"/>
      <c r="AW72" s="19"/>
      <c r="AX72" s="19"/>
      <c r="AY72" s="19"/>
      <c r="AZ72" s="19"/>
      <c r="BA72" s="19"/>
      <c r="BB72" s="19"/>
      <c r="BC72" s="19"/>
      <c r="BD72" s="19"/>
    </row>
    <row r="73" spans="1:56" ht="18" customHeight="1">
      <c r="A73" s="29">
        <v>11</v>
      </c>
      <c r="B73" s="62" t="str">
        <f>'INPUT DATA'!B73</f>
        <v>DOMINGUEZ, RHIONA BATESTIL</v>
      </c>
      <c r="C73" s="80"/>
      <c r="D73" s="80"/>
      <c r="E73" s="81"/>
      <c r="F73" s="82">
        <v>21</v>
      </c>
      <c r="G73" s="82"/>
      <c r="H73" s="79"/>
      <c r="I73" s="82"/>
      <c r="J73" s="82"/>
      <c r="K73" s="82"/>
      <c r="L73" s="82"/>
      <c r="M73" s="82">
        <v>10</v>
      </c>
      <c r="N73" s="82"/>
      <c r="O73" s="82"/>
      <c r="P73" s="91">
        <f t="shared" si="1"/>
        <v>31</v>
      </c>
      <c r="Q73" s="104">
        <f t="shared" si="2"/>
        <v>124</v>
      </c>
      <c r="R73" s="105">
        <f t="shared" si="3"/>
        <v>37.200000000000003</v>
      </c>
      <c r="S73" s="106">
        <v>45</v>
      </c>
      <c r="T73" s="79">
        <v>20</v>
      </c>
      <c r="U73" s="79">
        <v>20</v>
      </c>
      <c r="V73" s="79"/>
      <c r="W73" s="82"/>
      <c r="X73" s="82"/>
      <c r="Y73" s="82"/>
      <c r="Z73" s="82">
        <v>50</v>
      </c>
      <c r="AA73" s="82"/>
      <c r="AB73" s="82">
        <v>-65</v>
      </c>
      <c r="AC73" s="91">
        <f t="shared" si="4"/>
        <v>70</v>
      </c>
      <c r="AD73" s="104">
        <f t="shared" si="5"/>
        <v>77.78</v>
      </c>
      <c r="AE73" s="105">
        <f t="shared" si="6"/>
        <v>38.89</v>
      </c>
      <c r="AF73" s="115">
        <v>39</v>
      </c>
      <c r="AG73" s="104">
        <f t="shared" si="7"/>
        <v>97.5</v>
      </c>
      <c r="AH73" s="105">
        <f t="shared" si="8"/>
        <v>19.5</v>
      </c>
      <c r="AI73" s="125">
        <f t="shared" si="9"/>
        <v>95.59</v>
      </c>
      <c r="AJ73" s="126">
        <f t="shared" si="0"/>
        <v>97</v>
      </c>
      <c r="AK73" s="182">
        <f>AP_Q3!AJ73</f>
        <v>95</v>
      </c>
      <c r="AL73" s="181">
        <f t="shared" si="11"/>
        <v>2</v>
      </c>
      <c r="AN73" s="52"/>
      <c r="AO73" s="19"/>
      <c r="AP73" s="19"/>
      <c r="AQ73" s="19"/>
      <c r="AR73" s="19"/>
      <c r="AS73" s="19"/>
      <c r="AT73" s="19"/>
      <c r="AU73" s="19"/>
      <c r="AV73" s="19"/>
      <c r="AW73" s="19"/>
      <c r="AX73" s="19"/>
      <c r="AY73" s="19"/>
      <c r="AZ73" s="19"/>
      <c r="BA73" s="19"/>
      <c r="BB73" s="19"/>
      <c r="BC73" s="19"/>
      <c r="BD73" s="19"/>
    </row>
    <row r="74" spans="1:56" ht="18" customHeight="1">
      <c r="A74" s="29">
        <v>12</v>
      </c>
      <c r="B74" s="27" t="str">
        <f>'INPUT DATA'!B74</f>
        <v>EWAY, EDELYN GONZALES</v>
      </c>
      <c r="C74" s="80"/>
      <c r="D74" s="80"/>
      <c r="E74" s="81"/>
      <c r="F74" s="82"/>
      <c r="G74" s="82"/>
      <c r="H74" s="79"/>
      <c r="I74" s="82"/>
      <c r="J74" s="82"/>
      <c r="K74" s="82"/>
      <c r="L74" s="82"/>
      <c r="M74" s="82">
        <v>10</v>
      </c>
      <c r="N74" s="82"/>
      <c r="O74" s="82"/>
      <c r="P74" s="91">
        <f t="shared" si="1"/>
        <v>10</v>
      </c>
      <c r="Q74" s="104">
        <f t="shared" si="2"/>
        <v>40</v>
      </c>
      <c r="R74" s="105">
        <f t="shared" si="3"/>
        <v>12</v>
      </c>
      <c r="S74" s="106">
        <v>40</v>
      </c>
      <c r="T74" s="79"/>
      <c r="U74" s="79">
        <v>20</v>
      </c>
      <c r="V74" s="79"/>
      <c r="W74" s="82"/>
      <c r="X74" s="82"/>
      <c r="Y74" s="82"/>
      <c r="Z74" s="82">
        <v>50</v>
      </c>
      <c r="AA74" s="82"/>
      <c r="AB74" s="82">
        <v>20</v>
      </c>
      <c r="AC74" s="91">
        <f t="shared" si="4"/>
        <v>130</v>
      </c>
      <c r="AD74" s="104">
        <f t="shared" si="5"/>
        <v>144.44</v>
      </c>
      <c r="AE74" s="105">
        <f t="shared" si="6"/>
        <v>72.22</v>
      </c>
      <c r="AF74" s="115">
        <v>15</v>
      </c>
      <c r="AG74" s="104">
        <f t="shared" si="7"/>
        <v>37.5</v>
      </c>
      <c r="AH74" s="105">
        <f t="shared" si="8"/>
        <v>7.5</v>
      </c>
      <c r="AI74" s="125">
        <f t="shared" si="9"/>
        <v>91.72</v>
      </c>
      <c r="AJ74" s="126">
        <f t="shared" si="0"/>
        <v>94</v>
      </c>
      <c r="AK74" s="182">
        <f>AP_Q3!AJ74</f>
        <v>92</v>
      </c>
      <c r="AL74" s="181">
        <f t="shared" si="11"/>
        <v>2</v>
      </c>
      <c r="AN74" s="52"/>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FERRER, TRESHA MAE ROJAS</v>
      </c>
      <c r="C75" s="80"/>
      <c r="D75" s="80"/>
      <c r="E75" s="81"/>
      <c r="F75" s="82"/>
      <c r="G75" s="82"/>
      <c r="H75" s="79"/>
      <c r="I75" s="82"/>
      <c r="J75" s="82"/>
      <c r="K75" s="82"/>
      <c r="L75" s="82"/>
      <c r="M75" s="82">
        <v>10</v>
      </c>
      <c r="N75" s="82"/>
      <c r="O75" s="82"/>
      <c r="P75" s="91">
        <f t="shared" si="1"/>
        <v>10</v>
      </c>
      <c r="Q75" s="104">
        <f t="shared" si="2"/>
        <v>40</v>
      </c>
      <c r="R75" s="105">
        <f t="shared" si="3"/>
        <v>12</v>
      </c>
      <c r="S75" s="106">
        <v>45</v>
      </c>
      <c r="T75" s="79">
        <v>20</v>
      </c>
      <c r="U75" s="79">
        <v>20</v>
      </c>
      <c r="V75" s="79"/>
      <c r="W75" s="82"/>
      <c r="X75" s="82"/>
      <c r="Y75" s="82"/>
      <c r="Z75" s="82">
        <v>50</v>
      </c>
      <c r="AA75" s="82"/>
      <c r="AB75" s="82">
        <v>-10</v>
      </c>
      <c r="AC75" s="91">
        <f t="shared" si="4"/>
        <v>125</v>
      </c>
      <c r="AD75" s="104">
        <f t="shared" si="5"/>
        <v>138.88999999999999</v>
      </c>
      <c r="AE75" s="105">
        <f t="shared" si="6"/>
        <v>69.45</v>
      </c>
      <c r="AF75" s="115">
        <v>30</v>
      </c>
      <c r="AG75" s="104">
        <f t="shared" si="7"/>
        <v>75</v>
      </c>
      <c r="AH75" s="105">
        <f t="shared" si="8"/>
        <v>15</v>
      </c>
      <c r="AI75" s="125">
        <f t="shared" si="9"/>
        <v>96.45</v>
      </c>
      <c r="AJ75" s="126">
        <f t="shared" si="0"/>
        <v>97</v>
      </c>
      <c r="AK75" s="182">
        <f>AP_Q3!AJ75</f>
        <v>96</v>
      </c>
      <c r="AL75" s="181">
        <f t="shared" si="11"/>
        <v>1</v>
      </c>
      <c r="AN75" s="52"/>
      <c r="AO75" s="19"/>
      <c r="AP75" s="19"/>
      <c r="AQ75" s="19"/>
      <c r="AR75" s="19"/>
      <c r="AS75" s="19"/>
      <c r="AT75" s="19"/>
      <c r="AU75" s="19"/>
      <c r="AV75" s="19"/>
      <c r="AW75" s="19"/>
      <c r="AX75" s="19"/>
      <c r="AY75" s="19"/>
      <c r="AZ75" s="19"/>
      <c r="BA75" s="19"/>
      <c r="BB75" s="19"/>
      <c r="BC75" s="19"/>
      <c r="BD75" s="19"/>
    </row>
    <row r="76" spans="1:56" ht="18" customHeight="1">
      <c r="A76" s="29">
        <v>14</v>
      </c>
      <c r="B76" s="62" t="str">
        <f>'INPUT DATA'!B76</f>
        <v>MACASOCOL, JESICA AMADO</v>
      </c>
      <c r="C76" s="80"/>
      <c r="D76" s="80"/>
      <c r="E76" s="81"/>
      <c r="F76" s="82">
        <v>13</v>
      </c>
      <c r="G76" s="82"/>
      <c r="H76" s="79"/>
      <c r="I76" s="82"/>
      <c r="J76" s="82"/>
      <c r="K76" s="82"/>
      <c r="L76" s="82"/>
      <c r="M76" s="82"/>
      <c r="N76" s="82"/>
      <c r="O76" s="82"/>
      <c r="P76" s="91">
        <f t="shared" si="1"/>
        <v>13</v>
      </c>
      <c r="Q76" s="104">
        <f t="shared" si="2"/>
        <v>52</v>
      </c>
      <c r="R76" s="105">
        <f t="shared" si="3"/>
        <v>15.6</v>
      </c>
      <c r="S76" s="106">
        <v>45</v>
      </c>
      <c r="T76" s="79">
        <v>20</v>
      </c>
      <c r="U76" s="79">
        <v>20</v>
      </c>
      <c r="V76" s="79"/>
      <c r="W76" s="82"/>
      <c r="X76" s="82"/>
      <c r="Y76" s="82"/>
      <c r="Z76" s="82">
        <v>50</v>
      </c>
      <c r="AA76" s="82"/>
      <c r="AB76" s="82">
        <v>-25</v>
      </c>
      <c r="AC76" s="91">
        <f t="shared" si="4"/>
        <v>110</v>
      </c>
      <c r="AD76" s="104">
        <f t="shared" si="5"/>
        <v>122.22</v>
      </c>
      <c r="AE76" s="105">
        <f t="shared" si="6"/>
        <v>61.11</v>
      </c>
      <c r="AF76" s="115">
        <v>15</v>
      </c>
      <c r="AG76" s="104">
        <f t="shared" si="7"/>
        <v>37.5</v>
      </c>
      <c r="AH76" s="105">
        <f t="shared" si="8"/>
        <v>7.5</v>
      </c>
      <c r="AI76" s="125">
        <f t="shared" si="9"/>
        <v>84.21</v>
      </c>
      <c r="AJ76" s="126">
        <f t="shared" ref="AJ76:AJ112" si="12">IF(ISERROR(IF($AF76="","",VLOOKUP(AI76,TRANSMUTATION_TABLE,4,TRUE))),"",IF($AF76="","",VLOOKUP(AI76,TRANSMUTATION_TABLE,4,TRUE)))</f>
        <v>90</v>
      </c>
      <c r="AK76" s="182">
        <f>AP_Q3!AJ76</f>
        <v>89</v>
      </c>
      <c r="AL76" s="181">
        <f t="shared" si="11"/>
        <v>1</v>
      </c>
      <c r="AN76" s="52"/>
      <c r="AO76" s="19"/>
      <c r="AP76" s="19"/>
      <c r="AQ76" s="19"/>
      <c r="AR76" s="19"/>
      <c r="AS76" s="19"/>
      <c r="AT76" s="19"/>
      <c r="AU76" s="19"/>
      <c r="AV76" s="19"/>
      <c r="AW76" s="19"/>
      <c r="AX76" s="19"/>
      <c r="AY76" s="19"/>
      <c r="AZ76" s="19"/>
      <c r="BA76" s="19"/>
      <c r="BB76" s="19"/>
      <c r="BC76" s="19"/>
      <c r="BD76" s="19"/>
    </row>
    <row r="77" spans="1:56" ht="18" customHeight="1">
      <c r="A77" s="29">
        <v>15</v>
      </c>
      <c r="B77" s="62" t="str">
        <f>'INPUT DATA'!B77</f>
        <v>OMBOY, FHER JULIA YVETTE NGOHO</v>
      </c>
      <c r="C77" s="80"/>
      <c r="D77" s="80"/>
      <c r="E77" s="81"/>
      <c r="F77" s="82"/>
      <c r="G77" s="82"/>
      <c r="H77" s="79">
        <v>0</v>
      </c>
      <c r="I77" s="82"/>
      <c r="J77" s="82"/>
      <c r="K77" s="82"/>
      <c r="L77" s="82"/>
      <c r="M77" s="82"/>
      <c r="N77" s="82"/>
      <c r="O77" s="82"/>
      <c r="P77" s="91">
        <f t="shared" ref="P77:P112" si="13">IF(COUNT($F77:$O77)=0,"",SUM($F77:$O77))</f>
        <v>0</v>
      </c>
      <c r="Q77" s="104">
        <f t="shared" ref="Q77:Q112" si="14">IF(ISERROR(IF($P77="","",ROUND(($P77/$P$10)*$Q$10,2))),"",IF($P77="","",ROUND(($P77/$P$10)*$Q$10,2)))</f>
        <v>0</v>
      </c>
      <c r="R77" s="105">
        <f t="shared" ref="R77:R112" si="15">IF($Q77="","",ROUND($Q77*$R$10,2))</f>
        <v>0</v>
      </c>
      <c r="S77" s="106"/>
      <c r="T77" s="79"/>
      <c r="U77" s="79"/>
      <c r="V77" s="79"/>
      <c r="W77" s="82"/>
      <c r="X77" s="82"/>
      <c r="Y77" s="82"/>
      <c r="Z77" s="82">
        <v>50</v>
      </c>
      <c r="AA77" s="82"/>
      <c r="AB77" s="82">
        <v>78</v>
      </c>
      <c r="AC77" s="91">
        <f t="shared" ref="AC77:AC112" si="16">IF(COUNT($S77:$AB77)=0,"",SUM($S77:$AB77))</f>
        <v>128</v>
      </c>
      <c r="AD77" s="104">
        <f t="shared" ref="AD77:AD112" si="17">IF(ISERROR(IF($AC77="","",ROUND(($AC77/$AC$10)*$AD$10,2))),"",IF($AC77="","",ROUND(($AC77/$AC$10)*$AD$10,2)))</f>
        <v>142.22</v>
      </c>
      <c r="AE77" s="105">
        <f t="shared" ref="AE77:AE112" si="18">IF($AD77="","",ROUND($AD77*$AE$10,2))</f>
        <v>71.11</v>
      </c>
      <c r="AF77" s="115">
        <v>27</v>
      </c>
      <c r="AG77" s="104">
        <f t="shared" ref="AG77:AG112" si="19">IF(ISERROR(IF($AF77="","",ROUND(($AF77/$AF$10)*$AG$10,2))),"",IF($AF77="","",ROUND(($AF77/$AF$10)*$AG$10,2)))</f>
        <v>67.5</v>
      </c>
      <c r="AH77" s="105">
        <f t="shared" ref="AH77:AH112" si="20">IF($AG77="","",ROUND($AG77*$AH$10,2))</f>
        <v>13.5</v>
      </c>
      <c r="AI77" s="125">
        <f t="shared" ref="AI77:AI112" si="21">IF(ISERROR(IF($AF77="","",ROUND(SUM($R77,$AE77,$AH77),2))),"",IF($AF77="","",ROUND(SUM($R77,$AE77,$AH77),2)))</f>
        <v>84.61</v>
      </c>
      <c r="AJ77" s="126">
        <f t="shared" si="12"/>
        <v>90</v>
      </c>
      <c r="AK77" s="182">
        <f>AP_Q3!AJ77</f>
        <v>93</v>
      </c>
      <c r="AL77" s="181">
        <f t="shared" si="11"/>
        <v>-3</v>
      </c>
      <c r="AN77" s="52"/>
      <c r="AO77" s="19"/>
      <c r="AP77" s="19"/>
      <c r="AQ77" s="19"/>
      <c r="AR77" s="19"/>
      <c r="AS77" s="19"/>
      <c r="AT77" s="19"/>
      <c r="AU77" s="19"/>
      <c r="AV77" s="19"/>
      <c r="AW77" s="19"/>
      <c r="AX77" s="19"/>
      <c r="AY77" s="19"/>
      <c r="AZ77" s="19"/>
      <c r="BA77" s="19"/>
      <c r="BB77" s="19"/>
      <c r="BC77" s="19"/>
      <c r="BD77" s="19"/>
    </row>
    <row r="78" spans="1:56" ht="18" customHeight="1">
      <c r="A78" s="29">
        <v>16</v>
      </c>
      <c r="B78" s="27" t="str">
        <f>'INPUT DATA'!B78</f>
        <v>PALOGUER, MYKA BASITAS</v>
      </c>
      <c r="C78" s="80"/>
      <c r="D78" s="80"/>
      <c r="E78" s="81"/>
      <c r="F78" s="82"/>
      <c r="G78" s="82"/>
      <c r="H78" s="79">
        <v>0</v>
      </c>
      <c r="I78" s="82"/>
      <c r="J78" s="82"/>
      <c r="K78" s="82"/>
      <c r="L78" s="82"/>
      <c r="M78" s="82"/>
      <c r="N78" s="82"/>
      <c r="O78" s="82"/>
      <c r="P78" s="91">
        <f t="shared" si="13"/>
        <v>0</v>
      </c>
      <c r="Q78" s="104">
        <f t="shared" si="14"/>
        <v>0</v>
      </c>
      <c r="R78" s="105">
        <f t="shared" si="15"/>
        <v>0</v>
      </c>
      <c r="S78" s="106">
        <v>45</v>
      </c>
      <c r="T78" s="79"/>
      <c r="U78" s="79">
        <v>15</v>
      </c>
      <c r="V78" s="79"/>
      <c r="W78" s="82"/>
      <c r="X78" s="82"/>
      <c r="Y78" s="82"/>
      <c r="Z78" s="82">
        <v>50</v>
      </c>
      <c r="AA78" s="82"/>
      <c r="AB78" s="82"/>
      <c r="AC78" s="91">
        <f t="shared" si="16"/>
        <v>110</v>
      </c>
      <c r="AD78" s="104">
        <f t="shared" si="17"/>
        <v>122.22</v>
      </c>
      <c r="AE78" s="105">
        <f t="shared" si="18"/>
        <v>61.11</v>
      </c>
      <c r="AF78" s="115">
        <v>20</v>
      </c>
      <c r="AG78" s="104">
        <f t="shared" si="19"/>
        <v>50</v>
      </c>
      <c r="AH78" s="105">
        <f t="shared" si="20"/>
        <v>10</v>
      </c>
      <c r="AI78" s="125">
        <f t="shared" si="21"/>
        <v>71.11</v>
      </c>
      <c r="AJ78" s="126">
        <f t="shared" si="12"/>
        <v>81</v>
      </c>
      <c r="AK78" s="182">
        <f>AP_Q3!AJ78</f>
        <v>80</v>
      </c>
      <c r="AL78" s="181">
        <f t="shared" si="11"/>
        <v>1</v>
      </c>
      <c r="AN78" s="52"/>
      <c r="AO78" s="19"/>
      <c r="AP78" s="19"/>
      <c r="AQ78" s="19"/>
      <c r="AR78" s="19"/>
      <c r="AS78" s="19"/>
      <c r="AT78" s="19"/>
      <c r="AU78" s="19"/>
      <c r="AV78" s="19"/>
      <c r="AW78" s="19"/>
      <c r="AX78" s="19"/>
      <c r="AY78" s="19"/>
      <c r="AZ78" s="19"/>
      <c r="BA78" s="19"/>
      <c r="BB78" s="19"/>
      <c r="BC78" s="19"/>
      <c r="BD78" s="19"/>
    </row>
    <row r="79" spans="1:56" ht="18" customHeight="1">
      <c r="A79" s="29">
        <v>17</v>
      </c>
      <c r="B79" s="27" t="str">
        <f>'INPUT DATA'!B79</f>
        <v>PINTO, SOLYN D.</v>
      </c>
      <c r="C79" s="80"/>
      <c r="D79" s="80"/>
      <c r="E79" s="81"/>
      <c r="F79" s="82"/>
      <c r="G79" s="82"/>
      <c r="H79" s="79"/>
      <c r="I79" s="82"/>
      <c r="J79" s="82"/>
      <c r="K79" s="82"/>
      <c r="L79" s="82"/>
      <c r="M79" s="82">
        <v>10</v>
      </c>
      <c r="N79" s="82"/>
      <c r="O79" s="82"/>
      <c r="P79" s="91">
        <f t="shared" si="13"/>
        <v>10</v>
      </c>
      <c r="Q79" s="104">
        <f t="shared" si="14"/>
        <v>40</v>
      </c>
      <c r="R79" s="105">
        <f t="shared" si="15"/>
        <v>12</v>
      </c>
      <c r="S79" s="106">
        <v>40</v>
      </c>
      <c r="T79" s="79">
        <v>20</v>
      </c>
      <c r="U79" s="79">
        <v>20</v>
      </c>
      <c r="V79" s="79"/>
      <c r="W79" s="82"/>
      <c r="X79" s="82"/>
      <c r="Y79" s="82"/>
      <c r="Z79" s="82">
        <v>50</v>
      </c>
      <c r="AA79" s="82"/>
      <c r="AB79" s="82"/>
      <c r="AC79" s="91">
        <f t="shared" si="16"/>
        <v>130</v>
      </c>
      <c r="AD79" s="104">
        <f t="shared" si="17"/>
        <v>144.44</v>
      </c>
      <c r="AE79" s="105">
        <f t="shared" si="18"/>
        <v>72.22</v>
      </c>
      <c r="AF79" s="115">
        <v>25</v>
      </c>
      <c r="AG79" s="104">
        <f t="shared" si="19"/>
        <v>62.5</v>
      </c>
      <c r="AH79" s="105">
        <f t="shared" si="20"/>
        <v>12.5</v>
      </c>
      <c r="AI79" s="125">
        <f t="shared" si="21"/>
        <v>96.72</v>
      </c>
      <c r="AJ79" s="126">
        <f t="shared" si="12"/>
        <v>97</v>
      </c>
      <c r="AK79" s="182">
        <f>AP_Q3!AJ79</f>
        <v>97</v>
      </c>
      <c r="AL79" s="181">
        <f t="shared" si="11"/>
        <v>0</v>
      </c>
      <c r="AN79" s="52"/>
      <c r="AO79" s="19"/>
      <c r="AP79" s="19"/>
      <c r="AQ79" s="19"/>
      <c r="AR79" s="19"/>
      <c r="AS79" s="19"/>
      <c r="AT79" s="19"/>
      <c r="AU79" s="19"/>
      <c r="AV79" s="19"/>
      <c r="AW79" s="19"/>
      <c r="AX79" s="19"/>
      <c r="AY79" s="19"/>
      <c r="AZ79" s="19"/>
      <c r="BA79" s="19"/>
      <c r="BB79" s="19"/>
      <c r="BC79" s="19"/>
      <c r="BD79" s="19"/>
    </row>
    <row r="80" spans="1:56" ht="18" customHeight="1">
      <c r="A80" s="29">
        <v>18</v>
      </c>
      <c r="B80" s="62" t="str">
        <f>'INPUT DATA'!B80</f>
        <v>SORIZO, ANGEL PALER</v>
      </c>
      <c r="C80" s="80"/>
      <c r="D80" s="80"/>
      <c r="E80" s="81"/>
      <c r="F80" s="82"/>
      <c r="G80" s="82"/>
      <c r="H80" s="79"/>
      <c r="I80" s="82"/>
      <c r="J80" s="82"/>
      <c r="K80" s="82"/>
      <c r="L80" s="82"/>
      <c r="M80" s="82">
        <v>10</v>
      </c>
      <c r="N80" s="82"/>
      <c r="O80" s="82"/>
      <c r="P80" s="91">
        <f t="shared" si="13"/>
        <v>10</v>
      </c>
      <c r="Q80" s="104">
        <f t="shared" si="14"/>
        <v>40</v>
      </c>
      <c r="R80" s="105">
        <f t="shared" si="15"/>
        <v>12</v>
      </c>
      <c r="S80" s="106">
        <v>40</v>
      </c>
      <c r="T80" s="79">
        <v>20</v>
      </c>
      <c r="U80" s="79">
        <v>20</v>
      </c>
      <c r="V80" s="79"/>
      <c r="W80" s="82"/>
      <c r="X80" s="82"/>
      <c r="Y80" s="82"/>
      <c r="Z80" s="82">
        <v>50</v>
      </c>
      <c r="AA80" s="82"/>
      <c r="AB80" s="82">
        <v>-20</v>
      </c>
      <c r="AC80" s="91">
        <f t="shared" si="16"/>
        <v>110</v>
      </c>
      <c r="AD80" s="104">
        <f t="shared" si="17"/>
        <v>122.22</v>
      </c>
      <c r="AE80" s="105">
        <f t="shared" si="18"/>
        <v>61.11</v>
      </c>
      <c r="AF80" s="115">
        <v>26</v>
      </c>
      <c r="AG80" s="104">
        <f t="shared" si="19"/>
        <v>65</v>
      </c>
      <c r="AH80" s="105">
        <f t="shared" si="20"/>
        <v>13</v>
      </c>
      <c r="AI80" s="125">
        <f t="shared" si="21"/>
        <v>86.11</v>
      </c>
      <c r="AJ80" s="126">
        <f t="shared" si="12"/>
        <v>91</v>
      </c>
      <c r="AK80" s="182">
        <f>AP_Q3!AJ80</f>
        <v>90</v>
      </c>
      <c r="AL80" s="181">
        <f t="shared" si="11"/>
        <v>1</v>
      </c>
      <c r="AN80" s="52"/>
      <c r="AO80" s="19"/>
      <c r="AP80" s="19"/>
      <c r="AQ80" s="19"/>
      <c r="AR80" s="19"/>
      <c r="AS80" s="19"/>
      <c r="AT80" s="19"/>
      <c r="AU80" s="19"/>
      <c r="AV80" s="19"/>
      <c r="AW80" s="19"/>
      <c r="AX80" s="19"/>
      <c r="AY80" s="19"/>
      <c r="AZ80" s="19"/>
      <c r="BA80" s="19"/>
      <c r="BB80" s="19"/>
      <c r="BC80" s="19"/>
      <c r="BD80" s="19"/>
    </row>
    <row r="81" spans="1:56" ht="18" customHeight="1">
      <c r="A81" s="29">
        <v>19</v>
      </c>
      <c r="B81" s="62" t="str">
        <f>'INPUT DATA'!B81</f>
        <v>TENIO, MARY JOY PINTO</v>
      </c>
      <c r="C81" s="80"/>
      <c r="D81" s="80"/>
      <c r="E81" s="81"/>
      <c r="F81" s="82">
        <v>9</v>
      </c>
      <c r="G81" s="82"/>
      <c r="H81" s="79"/>
      <c r="I81" s="82"/>
      <c r="J81" s="82"/>
      <c r="K81" s="82"/>
      <c r="L81" s="82"/>
      <c r="M81" s="82">
        <v>10</v>
      </c>
      <c r="N81" s="82"/>
      <c r="O81" s="82"/>
      <c r="P81" s="91">
        <f t="shared" si="13"/>
        <v>19</v>
      </c>
      <c r="Q81" s="104">
        <f t="shared" si="14"/>
        <v>76</v>
      </c>
      <c r="R81" s="105">
        <f t="shared" si="15"/>
        <v>22.8</v>
      </c>
      <c r="S81" s="106">
        <v>40</v>
      </c>
      <c r="T81" s="79">
        <v>20</v>
      </c>
      <c r="U81" s="79">
        <v>15</v>
      </c>
      <c r="V81" s="79"/>
      <c r="W81" s="82"/>
      <c r="X81" s="82"/>
      <c r="Y81" s="82"/>
      <c r="Z81" s="82">
        <v>50</v>
      </c>
      <c r="AA81" s="82"/>
      <c r="AB81" s="82">
        <v>-60</v>
      </c>
      <c r="AC81" s="91">
        <f t="shared" si="16"/>
        <v>65</v>
      </c>
      <c r="AD81" s="104">
        <f t="shared" si="17"/>
        <v>72.22</v>
      </c>
      <c r="AE81" s="105">
        <f t="shared" si="18"/>
        <v>36.11</v>
      </c>
      <c r="AF81" s="115">
        <v>22</v>
      </c>
      <c r="AG81" s="104">
        <f t="shared" si="19"/>
        <v>55</v>
      </c>
      <c r="AH81" s="105">
        <f t="shared" si="20"/>
        <v>11</v>
      </c>
      <c r="AI81" s="125">
        <f t="shared" si="21"/>
        <v>69.91</v>
      </c>
      <c r="AJ81" s="126">
        <f t="shared" si="12"/>
        <v>81</v>
      </c>
      <c r="AK81" s="182">
        <f>AP_Q3!AJ81</f>
        <v>75</v>
      </c>
      <c r="AL81" s="181">
        <f t="shared" si="11"/>
        <v>6</v>
      </c>
      <c r="AN81" s="52"/>
      <c r="AO81" s="19"/>
      <c r="AP81" s="19"/>
      <c r="AQ81" s="19"/>
      <c r="AR81" s="19"/>
      <c r="AS81" s="19"/>
      <c r="AT81" s="19"/>
      <c r="AU81" s="19"/>
      <c r="AV81" s="19"/>
      <c r="AW81" s="19"/>
      <c r="AX81" s="19"/>
      <c r="AY81" s="19"/>
      <c r="AZ81" s="19"/>
      <c r="BA81" s="19"/>
      <c r="BB81" s="19"/>
      <c r="BC81" s="19"/>
      <c r="BD81" s="19"/>
    </row>
    <row r="82" spans="1:56" ht="18" customHeight="1">
      <c r="A82" s="29">
        <v>20</v>
      </c>
      <c r="B82" s="27">
        <f>'INPUT DATA'!B82</f>
        <v>0</v>
      </c>
      <c r="C82" s="80"/>
      <c r="D82" s="80"/>
      <c r="E82" s="81"/>
      <c r="F82" s="82"/>
      <c r="G82" s="82"/>
      <c r="H82" s="79"/>
      <c r="I82" s="82"/>
      <c r="J82" s="82"/>
      <c r="K82" s="82"/>
      <c r="L82" s="82"/>
      <c r="M82" s="82">
        <v>10</v>
      </c>
      <c r="N82" s="82"/>
      <c r="O82" s="82"/>
      <c r="P82" s="91">
        <f t="shared" si="13"/>
        <v>10</v>
      </c>
      <c r="Q82" s="104">
        <f t="shared" si="14"/>
        <v>40</v>
      </c>
      <c r="R82" s="105">
        <f t="shared" si="15"/>
        <v>12</v>
      </c>
      <c r="S82" s="106">
        <v>40</v>
      </c>
      <c r="T82" s="79">
        <v>20</v>
      </c>
      <c r="U82" s="79">
        <v>20</v>
      </c>
      <c r="V82" s="79"/>
      <c r="W82" s="82"/>
      <c r="X82" s="82"/>
      <c r="Y82" s="82"/>
      <c r="Z82" s="82">
        <v>50</v>
      </c>
      <c r="AA82" s="82"/>
      <c r="AB82" s="82">
        <v>-8</v>
      </c>
      <c r="AC82" s="91">
        <f t="shared" si="16"/>
        <v>122</v>
      </c>
      <c r="AD82" s="104">
        <f t="shared" si="17"/>
        <v>135.56</v>
      </c>
      <c r="AE82" s="105">
        <f t="shared" si="18"/>
        <v>67.78</v>
      </c>
      <c r="AF82" s="115">
        <v>25</v>
      </c>
      <c r="AG82" s="104">
        <f t="shared" si="19"/>
        <v>62.5</v>
      </c>
      <c r="AH82" s="105">
        <f t="shared" si="20"/>
        <v>12.5</v>
      </c>
      <c r="AI82" s="125">
        <f t="shared" si="21"/>
        <v>92.28</v>
      </c>
      <c r="AJ82" s="126">
        <f t="shared" si="12"/>
        <v>95</v>
      </c>
      <c r="AK82" s="182">
        <f>AP_Q3!AJ82</f>
        <v>94</v>
      </c>
      <c r="AL82" s="181">
        <f t="shared" si="11"/>
        <v>1</v>
      </c>
      <c r="AN82" s="52"/>
      <c r="AO82" s="19"/>
      <c r="AP82" s="19"/>
      <c r="AQ82" s="19"/>
      <c r="AR82" s="19"/>
      <c r="AS82" s="19"/>
      <c r="AT82" s="19"/>
      <c r="AU82" s="19"/>
      <c r="AV82" s="19"/>
      <c r="AW82" s="19"/>
      <c r="AX82" s="19"/>
      <c r="AY82" s="19"/>
      <c r="AZ82" s="19"/>
      <c r="BA82" s="19"/>
      <c r="BB82" s="19"/>
      <c r="BC82" s="19"/>
      <c r="BD82" s="19"/>
    </row>
    <row r="83" spans="1:56" ht="18" customHeight="1">
      <c r="A83" s="29">
        <v>21</v>
      </c>
      <c r="B83" s="27">
        <f>'INPUT DATA'!B83</f>
        <v>0</v>
      </c>
      <c r="C83" s="80"/>
      <c r="D83" s="80"/>
      <c r="E83" s="81"/>
      <c r="F83" s="82"/>
      <c r="G83" s="82"/>
      <c r="H83" s="79"/>
      <c r="I83" s="82"/>
      <c r="J83" s="82"/>
      <c r="K83" s="82"/>
      <c r="L83" s="82"/>
      <c r="M83" s="82">
        <v>10</v>
      </c>
      <c r="N83" s="82"/>
      <c r="O83" s="82"/>
      <c r="P83" s="91">
        <f t="shared" si="13"/>
        <v>10</v>
      </c>
      <c r="Q83" s="104">
        <f t="shared" si="14"/>
        <v>40</v>
      </c>
      <c r="R83" s="105">
        <f t="shared" si="15"/>
        <v>12</v>
      </c>
      <c r="S83" s="106">
        <v>40</v>
      </c>
      <c r="T83" s="79">
        <v>20</v>
      </c>
      <c r="U83" s="79">
        <v>20</v>
      </c>
      <c r="V83" s="79"/>
      <c r="W83" s="82"/>
      <c r="X83" s="82"/>
      <c r="Y83" s="82"/>
      <c r="Z83" s="82">
        <v>50</v>
      </c>
      <c r="AA83" s="82"/>
      <c r="AB83" s="82">
        <v>-10</v>
      </c>
      <c r="AC83" s="91">
        <f t="shared" si="16"/>
        <v>120</v>
      </c>
      <c r="AD83" s="104">
        <f t="shared" si="17"/>
        <v>133.33000000000001</v>
      </c>
      <c r="AE83" s="105">
        <f t="shared" si="18"/>
        <v>66.67</v>
      </c>
      <c r="AF83" s="115">
        <v>32</v>
      </c>
      <c r="AG83" s="104">
        <f t="shared" si="19"/>
        <v>80</v>
      </c>
      <c r="AH83" s="105">
        <f t="shared" si="20"/>
        <v>16</v>
      </c>
      <c r="AI83" s="125">
        <f t="shared" si="21"/>
        <v>94.67</v>
      </c>
      <c r="AJ83" s="126">
        <f t="shared" si="12"/>
        <v>96</v>
      </c>
      <c r="AK83" s="182">
        <f>AP_Q3!AJ83</f>
        <v>96</v>
      </c>
      <c r="AL83" s="181">
        <f t="shared" si="11"/>
        <v>0</v>
      </c>
      <c r="AN83" s="52"/>
      <c r="AO83" s="19"/>
      <c r="AP83" s="19"/>
      <c r="AQ83" s="19"/>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82"/>
      <c r="G84" s="82"/>
      <c r="H84" s="82"/>
      <c r="I84" s="82"/>
      <c r="J84" s="82"/>
      <c r="K84" s="82"/>
      <c r="L84" s="82"/>
      <c r="M84" s="82"/>
      <c r="N84" s="82"/>
      <c r="O84" s="82"/>
      <c r="P84" s="91" t="str">
        <f t="shared" si="13"/>
        <v/>
      </c>
      <c r="Q84" s="104" t="str">
        <f t="shared" si="14"/>
        <v/>
      </c>
      <c r="R84" s="105" t="str">
        <f t="shared" si="15"/>
        <v/>
      </c>
      <c r="S84" s="106"/>
      <c r="T84" s="79"/>
      <c r="U84" s="82"/>
      <c r="V84" s="79"/>
      <c r="W84" s="82"/>
      <c r="X84" s="82"/>
      <c r="Y84" s="82"/>
      <c r="Z84" s="82"/>
      <c r="AA84" s="82"/>
      <c r="AB84" s="82"/>
      <c r="AC84" s="91" t="str">
        <f t="shared" si="16"/>
        <v/>
      </c>
      <c r="AD84" s="104" t="str">
        <f t="shared" si="17"/>
        <v/>
      </c>
      <c r="AE84" s="105" t="str">
        <f t="shared" si="18"/>
        <v/>
      </c>
      <c r="AF84" s="115"/>
      <c r="AG84" s="104" t="str">
        <f t="shared" si="19"/>
        <v/>
      </c>
      <c r="AH84" s="105" t="str">
        <f t="shared" si="20"/>
        <v/>
      </c>
      <c r="AI84" s="125" t="str">
        <f t="shared" si="21"/>
        <v/>
      </c>
      <c r="AJ84" s="126" t="str">
        <f t="shared" si="12"/>
        <v/>
      </c>
      <c r="AL84" s="115"/>
      <c r="AN84" s="52"/>
      <c r="AO84" s="19"/>
      <c r="AP84" s="19"/>
      <c r="AQ84" s="19"/>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82"/>
      <c r="G85" s="82"/>
      <c r="H85" s="82"/>
      <c r="I85" s="82"/>
      <c r="J85" s="82"/>
      <c r="K85" s="82"/>
      <c r="L85" s="82"/>
      <c r="M85" s="82"/>
      <c r="N85" s="82"/>
      <c r="O85" s="82"/>
      <c r="P85" s="91" t="str">
        <f t="shared" si="13"/>
        <v/>
      </c>
      <c r="Q85" s="104" t="str">
        <f t="shared" si="14"/>
        <v/>
      </c>
      <c r="R85" s="105" t="str">
        <f t="shared" si="15"/>
        <v/>
      </c>
      <c r="S85" s="106"/>
      <c r="T85" s="79"/>
      <c r="U85" s="82"/>
      <c r="V85" s="79"/>
      <c r="W85" s="82"/>
      <c r="X85" s="82"/>
      <c r="Y85" s="82"/>
      <c r="Z85" s="82"/>
      <c r="AA85" s="82"/>
      <c r="AB85" s="82"/>
      <c r="AC85" s="91" t="str">
        <f t="shared" si="16"/>
        <v/>
      </c>
      <c r="AD85" s="104" t="str">
        <f t="shared" si="17"/>
        <v/>
      </c>
      <c r="AE85" s="105" t="str">
        <f t="shared" si="18"/>
        <v/>
      </c>
      <c r="AF85" s="115"/>
      <c r="AG85" s="104" t="str">
        <f t="shared" si="19"/>
        <v/>
      </c>
      <c r="AH85" s="105" t="str">
        <f t="shared" si="20"/>
        <v/>
      </c>
      <c r="AI85" s="125" t="str">
        <f t="shared" si="21"/>
        <v/>
      </c>
      <c r="AJ85" s="126" t="str">
        <f t="shared" si="12"/>
        <v/>
      </c>
      <c r="AL85" s="115"/>
      <c r="AN85" s="52"/>
      <c r="AO85" s="19"/>
      <c r="AP85" s="19"/>
      <c r="AQ85" s="19"/>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82"/>
      <c r="G86" s="82"/>
      <c r="H86" s="82"/>
      <c r="I86" s="82"/>
      <c r="J86" s="82"/>
      <c r="K86" s="82"/>
      <c r="L86" s="82"/>
      <c r="M86" s="82"/>
      <c r="N86" s="82"/>
      <c r="O86" s="82"/>
      <c r="P86" s="91" t="str">
        <f t="shared" si="13"/>
        <v/>
      </c>
      <c r="Q86" s="104" t="str">
        <f t="shared" si="14"/>
        <v/>
      </c>
      <c r="R86" s="105" t="str">
        <f t="shared" si="15"/>
        <v/>
      </c>
      <c r="S86" s="106"/>
      <c r="T86" s="79"/>
      <c r="U86" s="82"/>
      <c r="V86" s="79"/>
      <c r="W86" s="82"/>
      <c r="X86" s="82"/>
      <c r="Y86" s="82"/>
      <c r="Z86" s="82"/>
      <c r="AA86" s="82"/>
      <c r="AB86" s="82"/>
      <c r="AC86" s="91" t="str">
        <f t="shared" si="16"/>
        <v/>
      </c>
      <c r="AD86" s="104" t="str">
        <f t="shared" si="17"/>
        <v/>
      </c>
      <c r="AE86" s="105" t="str">
        <f t="shared" si="18"/>
        <v/>
      </c>
      <c r="AF86" s="115"/>
      <c r="AG86" s="104" t="str">
        <f t="shared" si="19"/>
        <v/>
      </c>
      <c r="AH86" s="105" t="str">
        <f t="shared" si="20"/>
        <v/>
      </c>
      <c r="AI86" s="125" t="str">
        <f t="shared" si="21"/>
        <v/>
      </c>
      <c r="AJ86" s="126" t="str">
        <f t="shared" si="12"/>
        <v/>
      </c>
      <c r="AL86" s="115"/>
      <c r="AN86" s="52"/>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82"/>
      <c r="G87" s="82"/>
      <c r="H87" s="82"/>
      <c r="I87" s="82"/>
      <c r="J87" s="82"/>
      <c r="K87" s="82"/>
      <c r="L87" s="82"/>
      <c r="M87" s="82"/>
      <c r="N87" s="82"/>
      <c r="O87" s="82"/>
      <c r="P87" s="91" t="str">
        <f t="shared" si="13"/>
        <v/>
      </c>
      <c r="Q87" s="104" t="str">
        <f t="shared" si="14"/>
        <v/>
      </c>
      <c r="R87" s="105" t="str">
        <f t="shared" si="15"/>
        <v/>
      </c>
      <c r="S87" s="106"/>
      <c r="T87" s="79"/>
      <c r="U87" s="82"/>
      <c r="V87" s="79"/>
      <c r="W87" s="82"/>
      <c r="X87" s="82"/>
      <c r="Y87" s="82"/>
      <c r="Z87" s="82"/>
      <c r="AA87" s="82"/>
      <c r="AB87" s="82"/>
      <c r="AC87" s="91" t="str">
        <f t="shared" si="16"/>
        <v/>
      </c>
      <c r="AD87" s="104" t="str">
        <f t="shared" si="17"/>
        <v/>
      </c>
      <c r="AE87" s="105" t="str">
        <f t="shared" si="18"/>
        <v/>
      </c>
      <c r="AF87" s="115"/>
      <c r="AG87" s="104" t="str">
        <f t="shared" si="19"/>
        <v/>
      </c>
      <c r="AH87" s="105" t="str">
        <f t="shared" si="20"/>
        <v/>
      </c>
      <c r="AI87" s="125" t="str">
        <f t="shared" si="21"/>
        <v/>
      </c>
      <c r="AJ87" s="126" t="str">
        <f t="shared" si="12"/>
        <v/>
      </c>
      <c r="AL87" s="115"/>
      <c r="AN87" s="52"/>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82"/>
      <c r="G88" s="82"/>
      <c r="H88" s="82"/>
      <c r="I88" s="82"/>
      <c r="J88" s="82"/>
      <c r="K88" s="82"/>
      <c r="L88" s="82"/>
      <c r="M88" s="82"/>
      <c r="N88" s="82"/>
      <c r="O88" s="82"/>
      <c r="P88" s="91" t="str">
        <f t="shared" si="13"/>
        <v/>
      </c>
      <c r="Q88" s="104" t="str">
        <f t="shared" si="14"/>
        <v/>
      </c>
      <c r="R88" s="105" t="str">
        <f t="shared" si="15"/>
        <v/>
      </c>
      <c r="S88" s="106"/>
      <c r="T88" s="79"/>
      <c r="U88" s="82"/>
      <c r="V88" s="79"/>
      <c r="W88" s="82"/>
      <c r="X88" s="82"/>
      <c r="Y88" s="82"/>
      <c r="Z88" s="82"/>
      <c r="AA88" s="82"/>
      <c r="AB88" s="82"/>
      <c r="AC88" s="91" t="str">
        <f t="shared" si="16"/>
        <v/>
      </c>
      <c r="AD88" s="104" t="str">
        <f t="shared" si="17"/>
        <v/>
      </c>
      <c r="AE88" s="105" t="str">
        <f t="shared" si="18"/>
        <v/>
      </c>
      <c r="AF88" s="115"/>
      <c r="AG88" s="104" t="str">
        <f t="shared" si="19"/>
        <v/>
      </c>
      <c r="AH88" s="105" t="str">
        <f t="shared" si="20"/>
        <v/>
      </c>
      <c r="AI88" s="125" t="str">
        <f t="shared" si="21"/>
        <v/>
      </c>
      <c r="AJ88" s="126" t="str">
        <f t="shared" si="12"/>
        <v/>
      </c>
      <c r="AL88" s="115"/>
      <c r="AN88" s="52"/>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1"/>
      <c r="G89" s="79"/>
      <c r="H89" s="82"/>
      <c r="I89" s="82"/>
      <c r="J89" s="82"/>
      <c r="K89" s="82"/>
      <c r="L89" s="82"/>
      <c r="M89" s="82"/>
      <c r="N89" s="82"/>
      <c r="O89" s="82"/>
      <c r="P89" s="91" t="str">
        <f t="shared" si="13"/>
        <v/>
      </c>
      <c r="Q89" s="104" t="str">
        <f t="shared" si="14"/>
        <v/>
      </c>
      <c r="R89" s="105" t="str">
        <f t="shared" si="15"/>
        <v/>
      </c>
      <c r="S89" s="106"/>
      <c r="T89" s="79"/>
      <c r="U89" s="82"/>
      <c r="V89" s="79"/>
      <c r="W89" s="82"/>
      <c r="X89" s="82"/>
      <c r="Y89" s="82"/>
      <c r="Z89" s="82"/>
      <c r="AA89" s="82"/>
      <c r="AB89" s="82"/>
      <c r="AC89" s="91" t="str">
        <f t="shared" si="16"/>
        <v/>
      </c>
      <c r="AD89" s="104" t="str">
        <f t="shared" si="17"/>
        <v/>
      </c>
      <c r="AE89" s="105" t="str">
        <f t="shared" si="18"/>
        <v/>
      </c>
      <c r="AF89" s="115"/>
      <c r="AG89" s="104" t="str">
        <f t="shared" si="19"/>
        <v/>
      </c>
      <c r="AH89" s="105" t="str">
        <f t="shared" si="20"/>
        <v/>
      </c>
      <c r="AI89" s="125" t="str">
        <f t="shared" si="21"/>
        <v/>
      </c>
      <c r="AJ89" s="126" t="str">
        <f t="shared" si="12"/>
        <v/>
      </c>
      <c r="AL89" s="50"/>
      <c r="AN89" s="52"/>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1"/>
      <c r="G90" s="79"/>
      <c r="H90" s="82"/>
      <c r="I90" s="82"/>
      <c r="J90" s="82"/>
      <c r="K90" s="82"/>
      <c r="L90" s="82"/>
      <c r="M90" s="82"/>
      <c r="N90" s="82"/>
      <c r="O90" s="82"/>
      <c r="P90" s="91" t="str">
        <f t="shared" si="13"/>
        <v/>
      </c>
      <c r="Q90" s="104" t="str">
        <f t="shared" si="14"/>
        <v/>
      </c>
      <c r="R90" s="105" t="str">
        <f t="shared" si="15"/>
        <v/>
      </c>
      <c r="S90" s="106"/>
      <c r="T90" s="79"/>
      <c r="U90" s="82"/>
      <c r="V90" s="79"/>
      <c r="W90" s="82"/>
      <c r="X90" s="82"/>
      <c r="Y90" s="82"/>
      <c r="Z90" s="82"/>
      <c r="AA90" s="82"/>
      <c r="AB90" s="82"/>
      <c r="AC90" s="91" t="str">
        <f t="shared" si="16"/>
        <v/>
      </c>
      <c r="AD90" s="104" t="str">
        <f t="shared" si="17"/>
        <v/>
      </c>
      <c r="AE90" s="105" t="str">
        <f t="shared" si="18"/>
        <v/>
      </c>
      <c r="AF90" s="115"/>
      <c r="AG90" s="104" t="str">
        <f t="shared" si="19"/>
        <v/>
      </c>
      <c r="AH90" s="105" t="str">
        <f t="shared" si="20"/>
        <v/>
      </c>
      <c r="AI90" s="125" t="str">
        <f t="shared" si="21"/>
        <v/>
      </c>
      <c r="AJ90" s="126" t="str">
        <f t="shared" si="12"/>
        <v/>
      </c>
      <c r="AL90" s="50"/>
      <c r="AN90" s="52"/>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1"/>
      <c r="G91" s="79"/>
      <c r="H91" s="82"/>
      <c r="I91" s="82"/>
      <c r="J91" s="82"/>
      <c r="K91" s="82"/>
      <c r="L91" s="82"/>
      <c r="M91" s="82"/>
      <c r="N91" s="82"/>
      <c r="O91" s="82"/>
      <c r="P91" s="91" t="str">
        <f t="shared" si="13"/>
        <v/>
      </c>
      <c r="Q91" s="104" t="str">
        <f t="shared" si="14"/>
        <v/>
      </c>
      <c r="R91" s="105" t="str">
        <f t="shared" si="15"/>
        <v/>
      </c>
      <c r="S91" s="106"/>
      <c r="T91" s="79"/>
      <c r="U91" s="82"/>
      <c r="V91" s="79"/>
      <c r="W91" s="82"/>
      <c r="X91" s="82"/>
      <c r="Y91" s="82"/>
      <c r="Z91" s="82"/>
      <c r="AA91" s="82"/>
      <c r="AB91" s="82"/>
      <c r="AC91" s="91" t="str">
        <f t="shared" si="16"/>
        <v/>
      </c>
      <c r="AD91" s="104" t="str">
        <f t="shared" si="17"/>
        <v/>
      </c>
      <c r="AE91" s="105" t="str">
        <f t="shared" si="18"/>
        <v/>
      </c>
      <c r="AF91" s="115"/>
      <c r="AG91" s="104" t="str">
        <f t="shared" si="19"/>
        <v/>
      </c>
      <c r="AH91" s="105" t="str">
        <f t="shared" si="20"/>
        <v/>
      </c>
      <c r="AI91" s="125" t="str">
        <f t="shared" si="21"/>
        <v/>
      </c>
      <c r="AJ91" s="126" t="str">
        <f t="shared" si="12"/>
        <v/>
      </c>
      <c r="AL91" s="50"/>
      <c r="AN91" s="52"/>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79"/>
      <c r="H92" s="82"/>
      <c r="I92" s="82"/>
      <c r="J92" s="82"/>
      <c r="K92" s="82"/>
      <c r="L92" s="82"/>
      <c r="M92" s="82"/>
      <c r="N92" s="82"/>
      <c r="O92" s="82"/>
      <c r="P92" s="91" t="str">
        <f t="shared" si="13"/>
        <v/>
      </c>
      <c r="Q92" s="104" t="str">
        <f t="shared" si="14"/>
        <v/>
      </c>
      <c r="R92" s="105" t="str">
        <f t="shared" si="15"/>
        <v/>
      </c>
      <c r="S92" s="106"/>
      <c r="T92" s="79"/>
      <c r="U92" s="82"/>
      <c r="V92" s="79"/>
      <c r="W92" s="82"/>
      <c r="X92" s="82"/>
      <c r="Y92" s="82"/>
      <c r="Z92" s="82"/>
      <c r="AA92" s="82"/>
      <c r="AB92" s="82"/>
      <c r="AC92" s="91" t="str">
        <f t="shared" si="16"/>
        <v/>
      </c>
      <c r="AD92" s="104" t="str">
        <f t="shared" si="17"/>
        <v/>
      </c>
      <c r="AE92" s="105" t="str">
        <f t="shared" si="18"/>
        <v/>
      </c>
      <c r="AF92" s="115"/>
      <c r="AG92" s="104" t="str">
        <f t="shared" si="19"/>
        <v/>
      </c>
      <c r="AH92" s="105" t="str">
        <f t="shared" si="20"/>
        <v/>
      </c>
      <c r="AI92" s="125" t="str">
        <f t="shared" si="21"/>
        <v/>
      </c>
      <c r="AJ92" s="126" t="str">
        <f t="shared" si="12"/>
        <v/>
      </c>
      <c r="AL92" s="50"/>
      <c r="AN92" s="52"/>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79"/>
      <c r="H93" s="82"/>
      <c r="I93" s="82"/>
      <c r="J93" s="82"/>
      <c r="K93" s="82"/>
      <c r="L93" s="82"/>
      <c r="M93" s="82"/>
      <c r="N93" s="82"/>
      <c r="O93" s="82"/>
      <c r="P93" s="91" t="str">
        <f t="shared" si="13"/>
        <v/>
      </c>
      <c r="Q93" s="104" t="str">
        <f t="shared" si="14"/>
        <v/>
      </c>
      <c r="R93" s="105" t="str">
        <f t="shared" si="15"/>
        <v/>
      </c>
      <c r="S93" s="107"/>
      <c r="T93" s="82"/>
      <c r="U93" s="82"/>
      <c r="V93" s="82"/>
      <c r="W93" s="82"/>
      <c r="X93" s="82"/>
      <c r="Y93" s="82"/>
      <c r="Z93" s="82"/>
      <c r="AA93" s="82"/>
      <c r="AB93" s="82"/>
      <c r="AC93" s="91" t="str">
        <f t="shared" si="16"/>
        <v/>
      </c>
      <c r="AD93" s="104" t="str">
        <f t="shared" si="17"/>
        <v/>
      </c>
      <c r="AE93" s="105" t="str">
        <f t="shared" si="18"/>
        <v/>
      </c>
      <c r="AF93" s="115"/>
      <c r="AG93" s="104" t="str">
        <f t="shared" si="19"/>
        <v/>
      </c>
      <c r="AH93" s="105" t="str">
        <f t="shared" si="20"/>
        <v/>
      </c>
      <c r="AI93" s="125" t="str">
        <f t="shared" si="21"/>
        <v/>
      </c>
      <c r="AJ93" s="126" t="str">
        <f t="shared" si="12"/>
        <v/>
      </c>
      <c r="AL93" s="50"/>
      <c r="AN93" s="52"/>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79"/>
      <c r="H94" s="82"/>
      <c r="I94" s="82"/>
      <c r="J94" s="82"/>
      <c r="K94" s="82"/>
      <c r="L94" s="82"/>
      <c r="M94" s="82"/>
      <c r="N94" s="82"/>
      <c r="O94" s="82"/>
      <c r="P94" s="91" t="str">
        <f t="shared" si="13"/>
        <v/>
      </c>
      <c r="Q94" s="104" t="str">
        <f t="shared" si="14"/>
        <v/>
      </c>
      <c r="R94" s="105" t="str">
        <f t="shared" si="15"/>
        <v/>
      </c>
      <c r="S94" s="107"/>
      <c r="T94" s="82"/>
      <c r="U94" s="82"/>
      <c r="V94" s="82"/>
      <c r="W94" s="82"/>
      <c r="X94" s="82"/>
      <c r="Y94" s="82"/>
      <c r="Z94" s="82"/>
      <c r="AA94" s="82"/>
      <c r="AB94" s="82"/>
      <c r="AC94" s="91" t="str">
        <f t="shared" si="16"/>
        <v/>
      </c>
      <c r="AD94" s="104" t="str">
        <f t="shared" si="17"/>
        <v/>
      </c>
      <c r="AE94" s="105" t="str">
        <f t="shared" si="18"/>
        <v/>
      </c>
      <c r="AF94" s="115"/>
      <c r="AG94" s="104" t="str">
        <f t="shared" si="19"/>
        <v/>
      </c>
      <c r="AH94" s="105" t="str">
        <f t="shared" si="20"/>
        <v/>
      </c>
      <c r="AI94" s="125" t="str">
        <f t="shared" si="21"/>
        <v/>
      </c>
      <c r="AJ94" s="126" t="str">
        <f t="shared" si="12"/>
        <v/>
      </c>
      <c r="AL94" s="50"/>
      <c r="AN94" s="52"/>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79"/>
      <c r="H95" s="82"/>
      <c r="I95" s="82"/>
      <c r="J95" s="82"/>
      <c r="K95" s="82"/>
      <c r="L95" s="82"/>
      <c r="M95" s="82"/>
      <c r="N95" s="82"/>
      <c r="O95" s="82"/>
      <c r="P95" s="91" t="str">
        <f t="shared" si="13"/>
        <v/>
      </c>
      <c r="Q95" s="104" t="str">
        <f t="shared" si="14"/>
        <v/>
      </c>
      <c r="R95" s="105" t="str">
        <f t="shared" si="15"/>
        <v/>
      </c>
      <c r="S95" s="107"/>
      <c r="T95" s="82"/>
      <c r="U95" s="82"/>
      <c r="V95" s="82"/>
      <c r="W95" s="82"/>
      <c r="X95" s="82"/>
      <c r="Y95" s="82"/>
      <c r="Z95" s="82"/>
      <c r="AA95" s="82"/>
      <c r="AB95" s="82"/>
      <c r="AC95" s="91" t="str">
        <f t="shared" si="16"/>
        <v/>
      </c>
      <c r="AD95" s="104" t="str">
        <f t="shared" si="17"/>
        <v/>
      </c>
      <c r="AE95" s="105" t="str">
        <f t="shared" si="18"/>
        <v/>
      </c>
      <c r="AF95" s="115"/>
      <c r="AG95" s="104" t="str">
        <f t="shared" si="19"/>
        <v/>
      </c>
      <c r="AH95" s="105" t="str">
        <f t="shared" si="20"/>
        <v/>
      </c>
      <c r="AI95" s="125" t="str">
        <f t="shared" si="21"/>
        <v/>
      </c>
      <c r="AJ95" s="126" t="str">
        <f t="shared" si="12"/>
        <v/>
      </c>
      <c r="AL95" s="50"/>
      <c r="AN95" s="52"/>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79"/>
      <c r="H96" s="82"/>
      <c r="I96" s="82"/>
      <c r="J96" s="82"/>
      <c r="K96" s="82"/>
      <c r="L96" s="82"/>
      <c r="M96" s="82"/>
      <c r="N96" s="82"/>
      <c r="O96" s="82"/>
      <c r="P96" s="91" t="str">
        <f t="shared" si="13"/>
        <v/>
      </c>
      <c r="Q96" s="104" t="str">
        <f t="shared" si="14"/>
        <v/>
      </c>
      <c r="R96" s="105" t="str">
        <f t="shared" si="15"/>
        <v/>
      </c>
      <c r="S96" s="107"/>
      <c r="T96" s="82"/>
      <c r="U96" s="82"/>
      <c r="V96" s="82"/>
      <c r="W96" s="82"/>
      <c r="X96" s="82"/>
      <c r="Y96" s="82"/>
      <c r="Z96" s="82"/>
      <c r="AA96" s="82"/>
      <c r="AB96" s="82"/>
      <c r="AC96" s="91" t="str">
        <f t="shared" si="16"/>
        <v/>
      </c>
      <c r="AD96" s="104" t="str">
        <f t="shared" si="17"/>
        <v/>
      </c>
      <c r="AE96" s="105" t="str">
        <f t="shared" si="18"/>
        <v/>
      </c>
      <c r="AF96" s="115"/>
      <c r="AG96" s="104" t="str">
        <f t="shared" si="19"/>
        <v/>
      </c>
      <c r="AH96" s="105" t="str">
        <f t="shared" si="20"/>
        <v/>
      </c>
      <c r="AI96" s="125" t="str">
        <f t="shared" si="21"/>
        <v/>
      </c>
      <c r="AJ96" s="126" t="str">
        <f t="shared" si="12"/>
        <v/>
      </c>
      <c r="AL96" s="50"/>
      <c r="AN96" s="52"/>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79"/>
      <c r="H97" s="82"/>
      <c r="I97" s="82"/>
      <c r="J97" s="82"/>
      <c r="K97" s="82"/>
      <c r="L97" s="82"/>
      <c r="M97" s="82"/>
      <c r="N97" s="82"/>
      <c r="O97" s="82"/>
      <c r="P97" s="91" t="str">
        <f t="shared" si="13"/>
        <v/>
      </c>
      <c r="Q97" s="104" t="str">
        <f t="shared" si="14"/>
        <v/>
      </c>
      <c r="R97" s="105" t="str">
        <f t="shared" si="15"/>
        <v/>
      </c>
      <c r="S97" s="107"/>
      <c r="T97" s="82"/>
      <c r="U97" s="82"/>
      <c r="V97" s="82"/>
      <c r="W97" s="82"/>
      <c r="X97" s="82"/>
      <c r="Y97" s="82"/>
      <c r="Z97" s="82"/>
      <c r="AA97" s="82"/>
      <c r="AB97" s="82"/>
      <c r="AC97" s="91" t="str">
        <f t="shared" si="16"/>
        <v/>
      </c>
      <c r="AD97" s="104" t="str">
        <f t="shared" si="17"/>
        <v/>
      </c>
      <c r="AE97" s="105" t="str">
        <f t="shared" si="18"/>
        <v/>
      </c>
      <c r="AF97" s="115"/>
      <c r="AG97" s="104" t="str">
        <f t="shared" si="19"/>
        <v/>
      </c>
      <c r="AH97" s="105" t="str">
        <f t="shared" si="20"/>
        <v/>
      </c>
      <c r="AI97" s="125" t="str">
        <f t="shared" si="21"/>
        <v/>
      </c>
      <c r="AJ97" s="126" t="str">
        <f t="shared" si="12"/>
        <v/>
      </c>
      <c r="AL97" s="50"/>
      <c r="AN97" s="52"/>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3"/>
        <v/>
      </c>
      <c r="Q98" s="104" t="str">
        <f t="shared" si="14"/>
        <v/>
      </c>
      <c r="R98" s="105" t="str">
        <f t="shared" si="15"/>
        <v/>
      </c>
      <c r="S98" s="107"/>
      <c r="T98" s="82"/>
      <c r="U98" s="82"/>
      <c r="V98" s="82"/>
      <c r="W98" s="82"/>
      <c r="X98" s="82"/>
      <c r="Y98" s="82"/>
      <c r="Z98" s="82"/>
      <c r="AA98" s="82"/>
      <c r="AB98" s="82"/>
      <c r="AC98" s="91" t="str">
        <f t="shared" si="16"/>
        <v/>
      </c>
      <c r="AD98" s="104" t="str">
        <f t="shared" si="17"/>
        <v/>
      </c>
      <c r="AE98" s="105" t="str">
        <f t="shared" si="18"/>
        <v/>
      </c>
      <c r="AF98" s="115"/>
      <c r="AG98" s="104" t="str">
        <f t="shared" si="19"/>
        <v/>
      </c>
      <c r="AH98" s="105" t="str">
        <f t="shared" si="20"/>
        <v/>
      </c>
      <c r="AI98" s="125" t="str">
        <f t="shared" si="21"/>
        <v/>
      </c>
      <c r="AJ98" s="126" t="str">
        <f t="shared" si="12"/>
        <v/>
      </c>
      <c r="AL98" s="50"/>
      <c r="AN98" s="52"/>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3"/>
        <v/>
      </c>
      <c r="Q99" s="104" t="str">
        <f t="shared" si="14"/>
        <v/>
      </c>
      <c r="R99" s="105" t="str">
        <f t="shared" si="15"/>
        <v/>
      </c>
      <c r="S99" s="107"/>
      <c r="T99" s="82"/>
      <c r="U99" s="82"/>
      <c r="V99" s="82"/>
      <c r="W99" s="82"/>
      <c r="X99" s="82"/>
      <c r="Y99" s="82"/>
      <c r="Z99" s="82"/>
      <c r="AA99" s="82"/>
      <c r="AB99" s="82"/>
      <c r="AC99" s="91" t="str">
        <f t="shared" si="16"/>
        <v/>
      </c>
      <c r="AD99" s="104" t="str">
        <f t="shared" si="17"/>
        <v/>
      </c>
      <c r="AE99" s="105" t="str">
        <f t="shared" si="18"/>
        <v/>
      </c>
      <c r="AF99" s="115"/>
      <c r="AG99" s="104" t="str">
        <f t="shared" si="19"/>
        <v/>
      </c>
      <c r="AH99" s="105" t="str">
        <f t="shared" si="20"/>
        <v/>
      </c>
      <c r="AI99" s="125" t="str">
        <f t="shared" si="21"/>
        <v/>
      </c>
      <c r="AJ99" s="126" t="str">
        <f t="shared" si="12"/>
        <v/>
      </c>
      <c r="AL99" s="50"/>
      <c r="AN99" s="52"/>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3"/>
        <v/>
      </c>
      <c r="Q100" s="104" t="str">
        <f t="shared" si="14"/>
        <v/>
      </c>
      <c r="R100" s="105" t="str">
        <f t="shared" si="15"/>
        <v/>
      </c>
      <c r="S100" s="107"/>
      <c r="T100" s="82"/>
      <c r="U100" s="82"/>
      <c r="V100" s="82"/>
      <c r="W100" s="82"/>
      <c r="X100" s="82"/>
      <c r="Y100" s="82"/>
      <c r="Z100" s="82"/>
      <c r="AA100" s="82"/>
      <c r="AB100" s="82"/>
      <c r="AC100" s="91" t="str">
        <f t="shared" si="16"/>
        <v/>
      </c>
      <c r="AD100" s="104" t="str">
        <f t="shared" si="17"/>
        <v/>
      </c>
      <c r="AE100" s="105" t="str">
        <f t="shared" si="18"/>
        <v/>
      </c>
      <c r="AF100" s="115"/>
      <c r="AG100" s="104" t="str">
        <f t="shared" si="19"/>
        <v/>
      </c>
      <c r="AH100" s="105" t="str">
        <f t="shared" si="20"/>
        <v/>
      </c>
      <c r="AI100" s="125" t="str">
        <f t="shared" si="21"/>
        <v/>
      </c>
      <c r="AJ100" s="126" t="str">
        <f t="shared" si="12"/>
        <v/>
      </c>
      <c r="AL100" s="50"/>
      <c r="AN100" s="52"/>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3"/>
        <v/>
      </c>
      <c r="Q101" s="104" t="str">
        <f t="shared" si="14"/>
        <v/>
      </c>
      <c r="R101" s="105" t="str">
        <f t="shared" si="15"/>
        <v/>
      </c>
      <c r="S101" s="107"/>
      <c r="T101" s="82"/>
      <c r="U101" s="82"/>
      <c r="V101" s="82"/>
      <c r="W101" s="82"/>
      <c r="X101" s="82"/>
      <c r="Y101" s="82"/>
      <c r="Z101" s="82"/>
      <c r="AA101" s="82"/>
      <c r="AB101" s="82"/>
      <c r="AC101" s="91" t="str">
        <f t="shared" si="16"/>
        <v/>
      </c>
      <c r="AD101" s="104" t="str">
        <f t="shared" si="17"/>
        <v/>
      </c>
      <c r="AE101" s="105" t="str">
        <f t="shared" si="18"/>
        <v/>
      </c>
      <c r="AF101" s="115"/>
      <c r="AG101" s="104" t="str">
        <f t="shared" si="19"/>
        <v/>
      </c>
      <c r="AH101" s="105" t="str">
        <f t="shared" si="20"/>
        <v/>
      </c>
      <c r="AI101" s="125" t="str">
        <f t="shared" si="21"/>
        <v/>
      </c>
      <c r="AJ101" s="126" t="str">
        <f t="shared" si="12"/>
        <v/>
      </c>
      <c r="AL101" s="50"/>
      <c r="AN101" s="52"/>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3"/>
        <v/>
      </c>
      <c r="Q102" s="104" t="str">
        <f t="shared" si="14"/>
        <v/>
      </c>
      <c r="R102" s="105" t="str">
        <f t="shared" si="15"/>
        <v/>
      </c>
      <c r="S102" s="107"/>
      <c r="T102" s="82"/>
      <c r="U102" s="82"/>
      <c r="V102" s="82"/>
      <c r="W102" s="82"/>
      <c r="X102" s="82"/>
      <c r="Y102" s="82"/>
      <c r="Z102" s="82"/>
      <c r="AA102" s="82"/>
      <c r="AB102" s="82"/>
      <c r="AC102" s="91" t="str">
        <f t="shared" si="16"/>
        <v/>
      </c>
      <c r="AD102" s="104" t="str">
        <f t="shared" si="17"/>
        <v/>
      </c>
      <c r="AE102" s="105" t="str">
        <f t="shared" si="18"/>
        <v/>
      </c>
      <c r="AF102" s="115"/>
      <c r="AG102" s="104" t="str">
        <f t="shared" si="19"/>
        <v/>
      </c>
      <c r="AH102" s="105" t="str">
        <f t="shared" si="20"/>
        <v/>
      </c>
      <c r="AI102" s="125" t="str">
        <f t="shared" si="21"/>
        <v/>
      </c>
      <c r="AJ102" s="126" t="str">
        <f t="shared" si="12"/>
        <v/>
      </c>
      <c r="AL102" s="50"/>
      <c r="AN102" s="52"/>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3"/>
        <v/>
      </c>
      <c r="Q103" s="104" t="str">
        <f t="shared" si="14"/>
        <v/>
      </c>
      <c r="R103" s="105" t="str">
        <f t="shared" si="15"/>
        <v/>
      </c>
      <c r="S103" s="107"/>
      <c r="T103" s="82"/>
      <c r="U103" s="82"/>
      <c r="V103" s="82"/>
      <c r="W103" s="82"/>
      <c r="X103" s="82"/>
      <c r="Y103" s="82"/>
      <c r="Z103" s="82"/>
      <c r="AA103" s="82"/>
      <c r="AB103" s="82"/>
      <c r="AC103" s="91" t="str">
        <f t="shared" si="16"/>
        <v/>
      </c>
      <c r="AD103" s="104" t="str">
        <f t="shared" si="17"/>
        <v/>
      </c>
      <c r="AE103" s="105" t="str">
        <f t="shared" si="18"/>
        <v/>
      </c>
      <c r="AF103" s="115"/>
      <c r="AG103" s="104" t="str">
        <f t="shared" si="19"/>
        <v/>
      </c>
      <c r="AH103" s="105" t="str">
        <f t="shared" si="20"/>
        <v/>
      </c>
      <c r="AI103" s="125" t="str">
        <f t="shared" si="21"/>
        <v/>
      </c>
      <c r="AJ103" s="126" t="str">
        <f t="shared" si="12"/>
        <v/>
      </c>
      <c r="AL103" s="50"/>
      <c r="AN103" s="52"/>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3"/>
        <v/>
      </c>
      <c r="Q104" s="104" t="str">
        <f t="shared" si="14"/>
        <v/>
      </c>
      <c r="R104" s="105" t="str">
        <f t="shared" si="15"/>
        <v/>
      </c>
      <c r="S104" s="107"/>
      <c r="T104" s="82"/>
      <c r="U104" s="82"/>
      <c r="V104" s="82"/>
      <c r="W104" s="82"/>
      <c r="X104" s="82"/>
      <c r="Y104" s="82"/>
      <c r="Z104" s="82"/>
      <c r="AA104" s="82"/>
      <c r="AB104" s="82"/>
      <c r="AC104" s="91" t="str">
        <f t="shared" si="16"/>
        <v/>
      </c>
      <c r="AD104" s="104" t="str">
        <f t="shared" si="17"/>
        <v/>
      </c>
      <c r="AE104" s="105" t="str">
        <f t="shared" si="18"/>
        <v/>
      </c>
      <c r="AF104" s="115"/>
      <c r="AG104" s="104" t="str">
        <f t="shared" si="19"/>
        <v/>
      </c>
      <c r="AH104" s="105" t="str">
        <f t="shared" si="20"/>
        <v/>
      </c>
      <c r="AI104" s="125" t="str">
        <f t="shared" si="21"/>
        <v/>
      </c>
      <c r="AJ104" s="126" t="str">
        <f t="shared" si="12"/>
        <v/>
      </c>
      <c r="AL104" s="50"/>
      <c r="AN104" s="52"/>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3"/>
        <v/>
      </c>
      <c r="Q105" s="104" t="str">
        <f t="shared" si="14"/>
        <v/>
      </c>
      <c r="R105" s="105" t="str">
        <f t="shared" si="15"/>
        <v/>
      </c>
      <c r="S105" s="107"/>
      <c r="T105" s="82"/>
      <c r="U105" s="82"/>
      <c r="V105" s="82"/>
      <c r="W105" s="82"/>
      <c r="X105" s="82"/>
      <c r="Y105" s="82"/>
      <c r="Z105" s="82"/>
      <c r="AA105" s="82"/>
      <c r="AB105" s="82"/>
      <c r="AC105" s="91" t="str">
        <f t="shared" si="16"/>
        <v/>
      </c>
      <c r="AD105" s="104" t="str">
        <f t="shared" si="17"/>
        <v/>
      </c>
      <c r="AE105" s="105" t="str">
        <f t="shared" si="18"/>
        <v/>
      </c>
      <c r="AF105" s="115"/>
      <c r="AG105" s="104" t="str">
        <f t="shared" si="19"/>
        <v/>
      </c>
      <c r="AH105" s="105" t="str">
        <f t="shared" si="20"/>
        <v/>
      </c>
      <c r="AI105" s="125" t="str">
        <f t="shared" si="21"/>
        <v/>
      </c>
      <c r="AJ105" s="126" t="str">
        <f t="shared" si="12"/>
        <v/>
      </c>
      <c r="AL105" s="50"/>
      <c r="AN105" s="52"/>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3"/>
        <v/>
      </c>
      <c r="Q106" s="104" t="str">
        <f t="shared" si="14"/>
        <v/>
      </c>
      <c r="R106" s="105" t="str">
        <f t="shared" si="15"/>
        <v/>
      </c>
      <c r="S106" s="107"/>
      <c r="T106" s="82"/>
      <c r="U106" s="82"/>
      <c r="V106" s="82"/>
      <c r="W106" s="82"/>
      <c r="X106" s="82"/>
      <c r="Y106" s="82"/>
      <c r="Z106" s="82"/>
      <c r="AA106" s="82"/>
      <c r="AB106" s="82"/>
      <c r="AC106" s="91" t="str">
        <f t="shared" si="16"/>
        <v/>
      </c>
      <c r="AD106" s="104" t="str">
        <f t="shared" si="17"/>
        <v/>
      </c>
      <c r="AE106" s="105" t="str">
        <f t="shared" si="18"/>
        <v/>
      </c>
      <c r="AF106" s="115"/>
      <c r="AG106" s="104" t="str">
        <f t="shared" si="19"/>
        <v/>
      </c>
      <c r="AH106" s="105" t="str">
        <f t="shared" si="20"/>
        <v/>
      </c>
      <c r="AI106" s="125" t="str">
        <f t="shared" si="21"/>
        <v/>
      </c>
      <c r="AJ106" s="126" t="str">
        <f t="shared" si="12"/>
        <v/>
      </c>
      <c r="AL106" s="50"/>
      <c r="AN106" s="52"/>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3"/>
        <v/>
      </c>
      <c r="Q107" s="104" t="str">
        <f t="shared" si="14"/>
        <v/>
      </c>
      <c r="R107" s="105" t="str">
        <f t="shared" si="15"/>
        <v/>
      </c>
      <c r="S107" s="107"/>
      <c r="T107" s="82"/>
      <c r="U107" s="82"/>
      <c r="V107" s="82"/>
      <c r="W107" s="82"/>
      <c r="X107" s="82"/>
      <c r="Y107" s="82"/>
      <c r="Z107" s="82"/>
      <c r="AA107" s="82"/>
      <c r="AB107" s="82"/>
      <c r="AC107" s="91" t="str">
        <f t="shared" si="16"/>
        <v/>
      </c>
      <c r="AD107" s="104" t="str">
        <f t="shared" si="17"/>
        <v/>
      </c>
      <c r="AE107" s="105" t="str">
        <f t="shared" si="18"/>
        <v/>
      </c>
      <c r="AF107" s="115"/>
      <c r="AG107" s="104" t="str">
        <f t="shared" si="19"/>
        <v/>
      </c>
      <c r="AH107" s="105" t="str">
        <f t="shared" si="20"/>
        <v/>
      </c>
      <c r="AI107" s="125" t="str">
        <f t="shared" si="21"/>
        <v/>
      </c>
      <c r="AJ107" s="126" t="str">
        <f t="shared" si="12"/>
        <v/>
      </c>
      <c r="AL107" s="50"/>
      <c r="AN107" s="52"/>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3"/>
        <v/>
      </c>
      <c r="Q108" s="104" t="str">
        <f t="shared" si="14"/>
        <v/>
      </c>
      <c r="R108" s="105" t="str">
        <f t="shared" si="15"/>
        <v/>
      </c>
      <c r="S108" s="107"/>
      <c r="T108" s="82"/>
      <c r="U108" s="82"/>
      <c r="V108" s="82"/>
      <c r="W108" s="82"/>
      <c r="X108" s="82"/>
      <c r="Y108" s="82"/>
      <c r="Z108" s="82"/>
      <c r="AA108" s="82"/>
      <c r="AB108" s="82"/>
      <c r="AC108" s="91" t="str">
        <f t="shared" si="16"/>
        <v/>
      </c>
      <c r="AD108" s="104" t="str">
        <f t="shared" si="17"/>
        <v/>
      </c>
      <c r="AE108" s="105" t="str">
        <f t="shared" si="18"/>
        <v/>
      </c>
      <c r="AF108" s="115"/>
      <c r="AG108" s="104" t="str">
        <f t="shared" si="19"/>
        <v/>
      </c>
      <c r="AH108" s="105" t="str">
        <f t="shared" si="20"/>
        <v/>
      </c>
      <c r="AI108" s="125" t="str">
        <f t="shared" si="21"/>
        <v/>
      </c>
      <c r="AJ108" s="126" t="str">
        <f t="shared" si="12"/>
        <v/>
      </c>
      <c r="AL108" s="50"/>
      <c r="AN108" s="52"/>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3"/>
        <v/>
      </c>
      <c r="Q109" s="104" t="str">
        <f t="shared" si="14"/>
        <v/>
      </c>
      <c r="R109" s="105" t="str">
        <f t="shared" si="15"/>
        <v/>
      </c>
      <c r="S109" s="107"/>
      <c r="T109" s="82"/>
      <c r="U109" s="82"/>
      <c r="V109" s="82"/>
      <c r="W109" s="82"/>
      <c r="X109" s="82"/>
      <c r="Y109" s="82"/>
      <c r="Z109" s="82"/>
      <c r="AA109" s="82"/>
      <c r="AB109" s="82"/>
      <c r="AC109" s="91" t="str">
        <f t="shared" si="16"/>
        <v/>
      </c>
      <c r="AD109" s="104" t="str">
        <f t="shared" si="17"/>
        <v/>
      </c>
      <c r="AE109" s="105" t="str">
        <f t="shared" si="18"/>
        <v/>
      </c>
      <c r="AF109" s="115"/>
      <c r="AG109" s="104" t="str">
        <f t="shared" si="19"/>
        <v/>
      </c>
      <c r="AH109" s="105" t="str">
        <f t="shared" si="20"/>
        <v/>
      </c>
      <c r="AI109" s="125" t="str">
        <f t="shared" si="21"/>
        <v/>
      </c>
      <c r="AJ109" s="126" t="str">
        <f t="shared" si="12"/>
        <v/>
      </c>
      <c r="AL109" s="50"/>
      <c r="AN109" s="52"/>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3"/>
        <v/>
      </c>
      <c r="Q110" s="104" t="str">
        <f t="shared" si="14"/>
        <v/>
      </c>
      <c r="R110" s="105" t="str">
        <f t="shared" si="15"/>
        <v/>
      </c>
      <c r="S110" s="107"/>
      <c r="T110" s="82"/>
      <c r="U110" s="82"/>
      <c r="V110" s="82"/>
      <c r="W110" s="82"/>
      <c r="X110" s="82"/>
      <c r="Y110" s="82"/>
      <c r="Z110" s="82"/>
      <c r="AA110" s="82"/>
      <c r="AB110" s="82"/>
      <c r="AC110" s="91" t="str">
        <f t="shared" si="16"/>
        <v/>
      </c>
      <c r="AD110" s="104" t="str">
        <f t="shared" si="17"/>
        <v/>
      </c>
      <c r="AE110" s="105" t="str">
        <f t="shared" si="18"/>
        <v/>
      </c>
      <c r="AF110" s="115"/>
      <c r="AG110" s="104" t="str">
        <f t="shared" si="19"/>
        <v/>
      </c>
      <c r="AH110" s="105" t="str">
        <f t="shared" si="20"/>
        <v/>
      </c>
      <c r="AI110" s="125" t="str">
        <f t="shared" si="21"/>
        <v/>
      </c>
      <c r="AJ110" s="126" t="str">
        <f t="shared" si="12"/>
        <v/>
      </c>
      <c r="AL110" s="50"/>
      <c r="AN110" s="52"/>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3"/>
        <v/>
      </c>
      <c r="Q111" s="104" t="str">
        <f t="shared" si="14"/>
        <v/>
      </c>
      <c r="R111" s="105" t="str">
        <f t="shared" si="15"/>
        <v/>
      </c>
      <c r="S111" s="107"/>
      <c r="T111" s="82"/>
      <c r="U111" s="82"/>
      <c r="V111" s="82"/>
      <c r="W111" s="82"/>
      <c r="X111" s="82"/>
      <c r="Y111" s="82"/>
      <c r="Z111" s="82"/>
      <c r="AA111" s="82"/>
      <c r="AB111" s="82"/>
      <c r="AC111" s="91" t="str">
        <f t="shared" si="16"/>
        <v/>
      </c>
      <c r="AD111" s="104" t="str">
        <f t="shared" si="17"/>
        <v/>
      </c>
      <c r="AE111" s="105" t="str">
        <f t="shared" si="18"/>
        <v/>
      </c>
      <c r="AF111" s="115"/>
      <c r="AG111" s="104" t="str">
        <f t="shared" si="19"/>
        <v/>
      </c>
      <c r="AH111" s="105" t="str">
        <f t="shared" si="20"/>
        <v/>
      </c>
      <c r="AI111" s="125" t="str">
        <f t="shared" si="21"/>
        <v/>
      </c>
      <c r="AJ111" s="126" t="str">
        <f t="shared" si="12"/>
        <v/>
      </c>
      <c r="AL111" s="13"/>
      <c r="AN111" s="52"/>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3"/>
        <v/>
      </c>
      <c r="Q112" s="138" t="str">
        <f t="shared" si="14"/>
        <v/>
      </c>
      <c r="R112" s="139" t="str">
        <f t="shared" si="15"/>
        <v/>
      </c>
      <c r="S112" s="140"/>
      <c r="T112" s="136"/>
      <c r="U112" s="136"/>
      <c r="V112" s="136"/>
      <c r="W112" s="136"/>
      <c r="X112" s="136"/>
      <c r="Y112" s="136"/>
      <c r="Z112" s="136"/>
      <c r="AA112" s="136"/>
      <c r="AB112" s="136"/>
      <c r="AC112" s="137" t="str">
        <f t="shared" si="16"/>
        <v/>
      </c>
      <c r="AD112" s="138" t="str">
        <f t="shared" si="17"/>
        <v/>
      </c>
      <c r="AE112" s="139" t="str">
        <f t="shared" si="18"/>
        <v/>
      </c>
      <c r="AF112" s="141"/>
      <c r="AG112" s="138" t="str">
        <f t="shared" si="19"/>
        <v/>
      </c>
      <c r="AH112" s="139" t="str">
        <f t="shared" si="20"/>
        <v/>
      </c>
      <c r="AI112" s="142" t="str">
        <f t="shared" si="21"/>
        <v/>
      </c>
      <c r="AJ112" s="143" t="str">
        <f t="shared" si="12"/>
        <v/>
      </c>
      <c r="AL112" s="13"/>
      <c r="AN112" s="52"/>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 ref="AC7:AF7"/>
    <mergeCell ref="AG7:AJ7"/>
    <mergeCell ref="B5:F5"/>
    <mergeCell ref="G5:R5"/>
    <mergeCell ref="T5:W5"/>
    <mergeCell ref="X5:AC5"/>
    <mergeCell ref="AD5:AF5"/>
    <mergeCell ref="A3:AJ3"/>
    <mergeCell ref="C4:F4"/>
    <mergeCell ref="G4:J4"/>
    <mergeCell ref="L4:N4"/>
    <mergeCell ref="O4:R4"/>
    <mergeCell ref="T4:W4"/>
    <mergeCell ref="X4:AC4"/>
  </mergeCells>
  <conditionalFormatting sqref="AJ1:AJ1048576">
    <cfRule type="cellIs" dxfId="3"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400-000000000000}">
      <formula1>$Z$10</formula1>
    </dataValidation>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400-000001000000}"/>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400-000002000000}"/>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00000000-0002-0000-0400-000003000000}"/>
    <dataValidation allowBlank="1" showInputMessage="1" prompt="Either encode Highest Possible Score or Empty" sqref="F10:O10 S10:AB10" xr:uid="{00000000-0002-0000-0400-000004000000}"/>
    <dataValidation allowBlank="1" showErrorMessage="1" sqref="A11:XFD11 A62:XFD62" xr:uid="{00000000-0002-0000-0400-000005000000}"/>
    <dataValidation allowBlank="1" showInputMessage="1" prompt="Written Works' Weighted Score" sqref="R10 R12:R61 R63:R112" xr:uid="{00000000-0002-0000-0400-000006000000}"/>
    <dataValidation allowBlank="1" showInputMessage="1" prompt="Performance Tasks' Percentage Score" sqref="AD10 AD12:AD61 AD63:AD112" xr:uid="{00000000-0002-0000-0400-000007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400-00000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400-000009000000}">
      <formula1>$G$10</formula1>
    </dataValidation>
    <dataValidation allowBlank="1" showInputMessage="1" prompt="Written Works' Total Highest Possible Score" sqref="P10" xr:uid="{00000000-0002-0000-0400-00000A000000}"/>
    <dataValidation allowBlank="1" showInputMessage="1" prompt="Written Works' Percentage Score" sqref="Q10 Q12:Q61 Q63:Q112" xr:uid="{00000000-0002-0000-0400-00000B00000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400-00000C000000}"/>
    <dataValidation allowBlank="1" showInputMessage="1" prompt="Performance Tasks' Highest Possible Score" sqref="AC10" xr:uid="{00000000-0002-0000-0400-00000D00000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400-00000E000000}"/>
    <dataValidation allowBlank="1" showInputMessage="1" prompt="Performance Tasks' Weighted Score" sqref="AE10 AE12:AE61 AE63:AE112" xr:uid="{00000000-0002-0000-0400-00000F000000}"/>
    <dataValidation allowBlank="1" showInputMessage="1" prompt="Encode Quarterly Assessment's Highest Possible Score" sqref="AF10" xr:uid="{00000000-0002-0000-0400-000010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400-000011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400-000012000000}"/>
    <dataValidation allowBlank="1" showInputMessage="1" prompt="Quarterly Assessment's Percentage Score" sqref="AG10 AG12:AG61 AG63:AG112" xr:uid="{00000000-0002-0000-0400-000013000000}"/>
    <dataValidation allowBlank="1" showInputMessage="1" prompt="Quarterly Assessment's Weighted Score" sqref="AH10 AH12:AH61 AH63:AH112" xr:uid="{00000000-0002-0000-0400-000014000000}"/>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xr:uid="{00000000-0002-0000-0400-000015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400-000016000000}"/>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400-000017000000}"/>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400-000018000000}"/>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400-000019000000}"/>
    <dataValidation allowBlank="1" showInputMessage="1" showErrorMessage="1" prompt="Performance Tasks' Total Raw Scores" sqref="AC12:AC61 AC63:AC112" xr:uid="{00000000-0002-0000-0400-00001A000000}"/>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400-00001B000000}"/>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400-00001C00000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400-00001D000000}"/>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400-00001E000000}"/>
    <dataValidation allowBlank="1" showInputMessage="1" prompt="Do not type name of learners here. Go to INPUT DATA sheet." sqref="B12:B61 B63:B112" xr:uid="{00000000-0002-0000-0400-00001F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400-000020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400-000021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400-000022000000}">
      <formula1>$F$10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400-000023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400-000024000000}">
      <formula1>$H$10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400-000025000000}">
      <formula1>$I$10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400-000026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400-000027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400-000028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400-000029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400-00002A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400-00002B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400-00002C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400-00002D000000}">
      <formula1>$O$10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400-00002E000000}">
      <formula1>$W$10</formula1>
    </dataValidation>
    <dataValidation allowBlank="1" showInputMessage="1" showErrorMessage="1" prompt="Written Works' Total Raw Score" sqref="P12:P61 P63:P112" xr:uid="{00000000-0002-0000-0400-00002F000000}"/>
    <dataValidation allowBlank="1" showInputMessage="1" prompt="INITIAL GRADE" sqref="AI12:AI61 AI63:AI112" xr:uid="{00000000-0002-0000-0400-000030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400-000031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400-000032000000}">
      <formula1>$T$10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400-000033000000}">
      <formula1>$X$10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400-000034000000}"/>
    <dataValidation type="whole" operator="lessThanOrEqual" allowBlank="1" showInputMessage="1" showErrorMessage="1" error="INPUT NUMBER LESS THAN OR EQUAL THE HPS" prompt="Encode learner's raw score" sqref="AF12:AF61 AF63:AF112" xr:uid="{00000000-0002-0000-0400-000035000000}">
      <formula1>$AF$10</formula1>
    </dataValidation>
    <dataValidation allowBlank="1" showInputMessage="1" prompt="QUARTERLY GRADE (TRANSMUTED GRADE)" sqref="AJ12:AJ61 AJ63:AJ112" xr:uid="{00000000-0002-0000-0400-000036000000}"/>
    <dataValidation type="whole" operator="lessThanOrEqual" allowBlank="1" showInputMessage="1" showErrorMessage="1" error="INPUT NUMBER LESS THAN OR EQUAL THE HPS" prompt="Encode learner's raw score." sqref="S63:AB112 S12:AB61 F12:O61 F63:O112" xr:uid="{00000000-0002-0000-0400-000037000000}">
      <formula1>F$10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20484-FC12-4D99-BB7E-BF5FA0B6CBE7}">
  <sheetPr>
    <tabColor rgb="FFFF9933"/>
  </sheetPr>
  <dimension ref="A1:BF119"/>
  <sheetViews>
    <sheetView topLeftCell="A9" zoomScale="60" zoomScaleNormal="60" workbookViewId="0">
      <selection activeCell="J13" sqref="J13"/>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7" width="4.7265625" style="19"/>
    <col min="38" max="38" width="9.08984375" style="19" bestFit="1" customWidth="1"/>
    <col min="39" max="39" width="4.7265625" style="19"/>
    <col min="40" max="41" width="4.7265625" style="323"/>
    <col min="42" max="49" width="4.7265625" style="323" customWidth="1"/>
    <col min="50" max="56" width="4.7265625" style="323"/>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64" t="s">
        <v>16</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row>
    <row r="2" spans="1:58" ht="15" customHeight="1">
      <c r="A2" s="364"/>
      <c r="B2" s="364"/>
      <c r="C2" s="364"/>
      <c r="D2" s="364"/>
      <c r="E2" s="364"/>
      <c r="F2" s="364"/>
      <c r="G2" s="364"/>
      <c r="H2" s="364"/>
      <c r="I2" s="364"/>
      <c r="J2" s="364"/>
      <c r="K2" s="364"/>
      <c r="L2" s="364"/>
      <c r="M2" s="364"/>
      <c r="N2" s="364"/>
      <c r="O2" s="364"/>
      <c r="P2" s="364"/>
      <c r="Q2" s="364"/>
      <c r="R2" s="364"/>
      <c r="S2" s="364"/>
      <c r="T2" s="364"/>
      <c r="U2" s="364"/>
      <c r="V2" s="364"/>
      <c r="W2" s="364"/>
      <c r="X2" s="364"/>
      <c r="Y2" s="364"/>
      <c r="Z2" s="364"/>
      <c r="AA2" s="364"/>
      <c r="AB2" s="364"/>
      <c r="AC2" s="364"/>
      <c r="AD2" s="364"/>
      <c r="AE2" s="364"/>
      <c r="AF2" s="364"/>
      <c r="AG2" s="364"/>
      <c r="AH2" s="364"/>
      <c r="AI2" s="364"/>
      <c r="AJ2" s="364"/>
    </row>
    <row r="3" spans="1:58" ht="15" customHeight="1">
      <c r="A3" s="342"/>
      <c r="B3" s="342"/>
      <c r="C3" s="342"/>
      <c r="D3" s="342"/>
      <c r="E3" s="342"/>
      <c r="F3" s="342"/>
      <c r="G3" s="342"/>
      <c r="H3" s="342"/>
      <c r="I3" s="342"/>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row>
    <row r="4" spans="1:58" ht="21" customHeight="1">
      <c r="B4" s="23"/>
      <c r="C4" s="343" t="s">
        <v>1</v>
      </c>
      <c r="D4" s="343"/>
      <c r="E4" s="343"/>
      <c r="F4" s="343"/>
      <c r="G4" s="344" t="str">
        <f>'INPUT DATA'!G4</f>
        <v>VIII</v>
      </c>
      <c r="H4" s="344"/>
      <c r="I4" s="344"/>
      <c r="J4" s="344"/>
      <c r="K4" s="34"/>
      <c r="L4" s="345" t="s">
        <v>3</v>
      </c>
      <c r="M4" s="345"/>
      <c r="N4" s="345"/>
      <c r="O4" s="346" t="str">
        <f>'INPUT DATA'!O4</f>
        <v>SOUTHERN LEYTE</v>
      </c>
      <c r="P4" s="347"/>
      <c r="Q4" s="347"/>
      <c r="R4" s="348"/>
      <c r="S4" s="94"/>
      <c r="T4" s="349"/>
      <c r="U4" s="349"/>
      <c r="V4" s="349"/>
      <c r="W4" s="349"/>
      <c r="X4" s="350"/>
      <c r="Y4" s="350"/>
      <c r="Z4" s="350"/>
      <c r="AA4" s="350"/>
      <c r="AB4" s="350"/>
      <c r="AC4" s="350"/>
      <c r="AD4" s="111"/>
      <c r="AE4" s="112"/>
      <c r="AF4" s="94"/>
      <c r="AG4" s="94"/>
      <c r="AH4" s="94"/>
      <c r="AI4" s="94"/>
      <c r="AJ4" s="118"/>
      <c r="AK4" s="118"/>
      <c r="AL4" s="118"/>
      <c r="AM4" s="118"/>
      <c r="AN4" s="118"/>
    </row>
    <row r="5" spans="1:58" ht="21" customHeight="1">
      <c r="B5" s="343" t="s">
        <v>5</v>
      </c>
      <c r="C5" s="343"/>
      <c r="D5" s="343"/>
      <c r="E5" s="343"/>
      <c r="F5" s="343"/>
      <c r="G5" s="346" t="str">
        <f>'INPUT DATA'!G5</f>
        <v>CONSOLACION NATIONAL HIGH SCHOOL</v>
      </c>
      <c r="H5" s="347"/>
      <c r="I5" s="347"/>
      <c r="J5" s="347"/>
      <c r="K5" s="347"/>
      <c r="L5" s="347"/>
      <c r="M5" s="347"/>
      <c r="N5" s="347"/>
      <c r="O5" s="347"/>
      <c r="P5" s="347"/>
      <c r="Q5" s="347"/>
      <c r="R5" s="348"/>
      <c r="S5" s="34"/>
      <c r="T5" s="349" t="s">
        <v>7</v>
      </c>
      <c r="U5" s="349"/>
      <c r="V5" s="349"/>
      <c r="W5" s="349"/>
      <c r="X5" s="346">
        <f>'INPUT DATA'!X5</f>
        <v>303449</v>
      </c>
      <c r="Y5" s="347"/>
      <c r="Z5" s="347"/>
      <c r="AA5" s="347"/>
      <c r="AB5" s="347"/>
      <c r="AC5" s="348"/>
      <c r="AD5" s="355" t="s">
        <v>8</v>
      </c>
      <c r="AE5" s="349"/>
      <c r="AF5" s="356"/>
      <c r="AG5" s="346" t="str">
        <f>'INPUT DATA'!AG5</f>
        <v>2024-2025</v>
      </c>
      <c r="AH5" s="347"/>
      <c r="AI5" s="348"/>
      <c r="AJ5" s="119"/>
      <c r="AK5" s="118"/>
      <c r="AL5" s="118"/>
      <c r="AM5" s="118"/>
      <c r="AN5" s="118"/>
    </row>
    <row r="7" spans="1:58" s="13" customFormat="1" ht="23.25" customHeight="1" thickBot="1">
      <c r="A7" s="377" t="s">
        <v>31</v>
      </c>
      <c r="B7" s="378"/>
      <c r="C7" s="378"/>
      <c r="D7" s="378"/>
      <c r="E7" s="379"/>
      <c r="F7" s="380" t="s">
        <v>9</v>
      </c>
      <c r="G7" s="381"/>
      <c r="H7" s="381"/>
      <c r="I7" s="381"/>
      <c r="J7" s="381"/>
      <c r="K7" s="353" t="str">
        <f>'INPUT DATA'!K7</f>
        <v>8 - SILANG</v>
      </c>
      <c r="L7" s="353"/>
      <c r="M7" s="353"/>
      <c r="N7" s="353"/>
      <c r="O7" s="353"/>
      <c r="P7" s="354"/>
      <c r="Q7" s="382" t="s">
        <v>10</v>
      </c>
      <c r="R7" s="382"/>
      <c r="S7" s="353" t="str">
        <f>'INPUT DATA'!S7</f>
        <v>JUNER M. PAGAL</v>
      </c>
      <c r="T7" s="353"/>
      <c r="U7" s="353"/>
      <c r="V7" s="353"/>
      <c r="W7" s="353"/>
      <c r="X7" s="353"/>
      <c r="Y7" s="353"/>
      <c r="Z7" s="353"/>
      <c r="AA7" s="353"/>
      <c r="AB7" s="354"/>
      <c r="AC7" s="351" t="s">
        <v>11</v>
      </c>
      <c r="AD7" s="352"/>
      <c r="AE7" s="352"/>
      <c r="AF7" s="352"/>
      <c r="AG7" s="353" t="str">
        <f>'INPUT DATA'!AG7</f>
        <v>ARALING PANLIPUNAN</v>
      </c>
      <c r="AH7" s="353"/>
      <c r="AI7" s="353"/>
      <c r="AJ7" s="354"/>
      <c r="AN7" s="326"/>
      <c r="AO7" s="326"/>
      <c r="AP7" s="326"/>
      <c r="AQ7" s="326"/>
      <c r="AR7" s="326"/>
      <c r="AS7" s="326"/>
      <c r="AT7" s="326"/>
      <c r="AU7" s="326"/>
      <c r="AV7" s="326"/>
      <c r="AW7" s="326"/>
      <c r="AX7" s="326"/>
      <c r="AY7" s="326"/>
      <c r="AZ7" s="326"/>
      <c r="BA7" s="326"/>
      <c r="BB7" s="326"/>
      <c r="BC7" s="326"/>
      <c r="BD7" s="326"/>
    </row>
    <row r="8" spans="1:58" s="14" customFormat="1" ht="55.5" customHeight="1" thickBot="1">
      <c r="A8" s="68"/>
      <c r="B8" s="365" t="s">
        <v>13</v>
      </c>
      <c r="C8" s="366"/>
      <c r="D8" s="366"/>
      <c r="E8" s="367"/>
      <c r="F8" s="368" t="s">
        <v>18</v>
      </c>
      <c r="G8" s="369"/>
      <c r="H8" s="369"/>
      <c r="I8" s="369"/>
      <c r="J8" s="369"/>
      <c r="K8" s="369"/>
      <c r="L8" s="369"/>
      <c r="M8" s="369"/>
      <c r="N8" s="369"/>
      <c r="O8" s="369"/>
      <c r="P8" s="369"/>
      <c r="Q8" s="369"/>
      <c r="R8" s="370"/>
      <c r="S8" s="371" t="s">
        <v>19</v>
      </c>
      <c r="T8" s="369"/>
      <c r="U8" s="369"/>
      <c r="V8" s="369"/>
      <c r="W8" s="369"/>
      <c r="X8" s="369"/>
      <c r="Y8" s="369"/>
      <c r="Z8" s="369"/>
      <c r="AA8" s="369"/>
      <c r="AB8" s="369"/>
      <c r="AC8" s="369"/>
      <c r="AD8" s="369"/>
      <c r="AE8" s="370"/>
      <c r="AF8" s="372" t="s">
        <v>20</v>
      </c>
      <c r="AG8" s="372"/>
      <c r="AH8" s="373"/>
      <c r="AI8" s="120" t="s">
        <v>21</v>
      </c>
      <c r="AJ8" s="121" t="s">
        <v>22</v>
      </c>
    </row>
    <row r="9" spans="1:58" s="67" customFormat="1" ht="18" customHeight="1" thickBot="1">
      <c r="A9" s="69"/>
      <c r="B9" s="70"/>
      <c r="C9" s="70"/>
      <c r="D9" s="70"/>
      <c r="E9" s="71"/>
      <c r="F9" s="72">
        <v>1</v>
      </c>
      <c r="G9" s="73">
        <v>2</v>
      </c>
      <c r="H9" s="73">
        <v>3</v>
      </c>
      <c r="I9" s="73">
        <v>4</v>
      </c>
      <c r="J9" s="73">
        <v>5</v>
      </c>
      <c r="K9" s="73">
        <v>6</v>
      </c>
      <c r="L9" s="73">
        <v>7</v>
      </c>
      <c r="M9" s="268" t="s">
        <v>141</v>
      </c>
      <c r="N9" s="268" t="s">
        <v>146</v>
      </c>
      <c r="O9" s="87">
        <v>10</v>
      </c>
      <c r="P9" s="69" t="s">
        <v>23</v>
      </c>
      <c r="Q9" s="95" t="s">
        <v>24</v>
      </c>
      <c r="R9" s="96" t="s">
        <v>25</v>
      </c>
      <c r="S9" s="267" t="s">
        <v>142</v>
      </c>
      <c r="T9" s="268" t="s">
        <v>143</v>
      </c>
      <c r="U9" s="73" t="s">
        <v>144</v>
      </c>
      <c r="V9" s="268" t="s">
        <v>145</v>
      </c>
      <c r="W9" s="73">
        <v>5</v>
      </c>
      <c r="X9" s="73">
        <v>6</v>
      </c>
      <c r="Y9" s="73">
        <v>7</v>
      </c>
      <c r="Z9" s="73">
        <v>8</v>
      </c>
      <c r="AA9" s="73">
        <v>9</v>
      </c>
      <c r="AB9" s="87">
        <v>10</v>
      </c>
      <c r="AC9" s="69" t="s">
        <v>23</v>
      </c>
      <c r="AD9" s="95" t="s">
        <v>24</v>
      </c>
      <c r="AE9" s="96" t="s">
        <v>25</v>
      </c>
      <c r="AF9" s="40">
        <v>1</v>
      </c>
      <c r="AG9" s="95" t="s">
        <v>24</v>
      </c>
      <c r="AH9" s="96" t="s">
        <v>25</v>
      </c>
      <c r="AI9" s="360" t="s">
        <v>26</v>
      </c>
      <c r="AJ9" s="362" t="s">
        <v>26</v>
      </c>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thickBot="1">
      <c r="A10" s="74"/>
      <c r="B10" s="374" t="s">
        <v>27</v>
      </c>
      <c r="C10" s="375"/>
      <c r="D10" s="375"/>
      <c r="E10" s="376"/>
      <c r="F10" s="75"/>
      <c r="G10" s="75"/>
      <c r="H10" s="75"/>
      <c r="I10" s="75"/>
      <c r="J10" s="75"/>
      <c r="K10" s="75"/>
      <c r="L10" s="75"/>
      <c r="M10" s="75"/>
      <c r="N10" s="75">
        <v>20</v>
      </c>
      <c r="O10" s="75"/>
      <c r="P10" s="88">
        <f>IF(COUNT($F10:$O10)=0,"",SUM($F10:$O10))</f>
        <v>20</v>
      </c>
      <c r="Q10" s="98">
        <v>100</v>
      </c>
      <c r="R10" s="99">
        <v>0.3</v>
      </c>
      <c r="S10" s="100">
        <v>50</v>
      </c>
      <c r="T10" s="75">
        <v>20</v>
      </c>
      <c r="U10" s="75">
        <v>20</v>
      </c>
      <c r="V10" s="75">
        <v>50</v>
      </c>
      <c r="W10" s="75"/>
      <c r="X10" s="75"/>
      <c r="Y10" s="75"/>
      <c r="Z10" s="75"/>
      <c r="AA10" s="75"/>
      <c r="AB10" s="75"/>
      <c r="AC10" s="88">
        <f>IF(COUNT($S10:$AB10)=0,"",SUM($S10:$AB10))</f>
        <v>140</v>
      </c>
      <c r="AD10" s="98">
        <v>100</v>
      </c>
      <c r="AE10" s="99">
        <v>0.5</v>
      </c>
      <c r="AF10" s="113">
        <v>40</v>
      </c>
      <c r="AG10" s="98">
        <v>100</v>
      </c>
      <c r="AH10" s="99">
        <v>0.2</v>
      </c>
      <c r="AI10" s="361"/>
      <c r="AJ10" s="363"/>
      <c r="AL10" s="325"/>
      <c r="AM10" s="325"/>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thickBot="1">
      <c r="A11" s="24"/>
      <c r="B11" s="357" t="s">
        <v>14</v>
      </c>
      <c r="C11" s="358"/>
      <c r="D11" s="358"/>
      <c r="E11" s="359"/>
      <c r="F11" s="76"/>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325"/>
      <c r="AM11" s="325"/>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ABEJUELA, WILLIE TENIO</v>
      </c>
      <c r="C12" s="77"/>
      <c r="D12" s="77"/>
      <c r="E12" s="78"/>
      <c r="F12" s="79"/>
      <c r="G12" s="79"/>
      <c r="H12" s="79"/>
      <c r="I12" s="79"/>
      <c r="J12" s="79"/>
      <c r="K12" s="79"/>
      <c r="L12" s="79"/>
      <c r="M12" s="79"/>
      <c r="N12" s="79"/>
      <c r="O12" s="79"/>
      <c r="P12" s="91" t="str">
        <f>IF(COUNT($F12:$O12)=0,"",SUM($F12:$O12))</f>
        <v/>
      </c>
      <c r="Q12" s="104" t="str">
        <f>IF(ISERROR(IF($P12="","",ROUND(($P12/$P$10)*$Q$10,2))),"",IF($P12="","",ROUND(($P12/$P$10)*$Q$10,2)))</f>
        <v/>
      </c>
      <c r="R12" s="105" t="str">
        <f>IF($Q12="","",ROUND($Q12*$R$10,2))</f>
        <v/>
      </c>
      <c r="S12" s="106"/>
      <c r="T12" s="79"/>
      <c r="U12" s="79"/>
      <c r="V12" s="79"/>
      <c r="W12" s="79"/>
      <c r="X12" s="79"/>
      <c r="Y12" s="79"/>
      <c r="Z12" s="79"/>
      <c r="AA12" s="79"/>
      <c r="AB12" s="79"/>
      <c r="AC12" s="91" t="str">
        <f>IF(COUNT($S12:$AB12)=0,"",SUM($S12:$AB12))</f>
        <v/>
      </c>
      <c r="AD12" s="104" t="str">
        <f>IF(ISERROR(IF($AC12="","",ROUND(($AC12/$AC$10)*$AD$10,2))),"",IF($AC12="","",ROUND(($AC12/$AC$10)*$AD$10,2)))</f>
        <v/>
      </c>
      <c r="AE12" s="105" t="str">
        <f>IF($AD12="","",ROUND($AD12*$AE$10,2))</f>
        <v/>
      </c>
      <c r="AF12" s="115">
        <v>26</v>
      </c>
      <c r="AG12" s="104">
        <f>IF(ISERROR(IF($AF12="","",ROUND(($AF12/$AF$10)*$AG$10,2))),"",IF($AF12="","",ROUND(($AF12/$AF$10)*$AG$10,2)))</f>
        <v>65</v>
      </c>
      <c r="AH12" s="105">
        <f>IF($AG12="","",ROUND($AG12*$AH$10,2))</f>
        <v>13</v>
      </c>
      <c r="AI12" s="125">
        <f>IF(ISERROR(IF($AF12="","",ROUND(SUM($R12,$AE12,$AH12),2))),"",IF($AF12="","",ROUND(SUM($R12,$AE12,$AH12),2)))</f>
        <v>13</v>
      </c>
      <c r="AJ12" s="126">
        <f t="shared" ref="AJ12:AJ75" si="0">IF(ISERROR(IF($AF12="","",VLOOKUP(AI12,TRANSMUTATION_TABLE,4,TRUE))),"",IF($AF12="","",VLOOKUP(AI12,TRANSMUTATION_TABLE,4,TRUE)))</f>
        <v>63</v>
      </c>
      <c r="AK12" s="182">
        <f>AP_Q4!AJ12</f>
        <v>82</v>
      </c>
      <c r="AL12" s="181">
        <f>AJ12-AK12</f>
        <v>-19</v>
      </c>
      <c r="AN12" s="325"/>
      <c r="AO12" s="325"/>
      <c r="AP12" s="325"/>
      <c r="AQ12" s="325"/>
      <c r="AR12" s="325"/>
      <c r="AS12" s="325"/>
      <c r="AT12" s="325"/>
      <c r="AU12" s="325"/>
      <c r="AV12" s="325"/>
      <c r="AW12" s="325"/>
      <c r="AX12" s="325"/>
      <c r="AY12" s="325"/>
      <c r="AZ12" s="325"/>
      <c r="BA12" s="325"/>
      <c r="BB12" s="325"/>
      <c r="BC12" s="325"/>
      <c r="BD12" s="325"/>
      <c r="BE12" s="325"/>
      <c r="BF12" s="325"/>
    </row>
    <row r="13" spans="1:58" ht="18" customHeight="1">
      <c r="A13" s="29">
        <v>2</v>
      </c>
      <c r="B13" s="62" t="str">
        <f>'INPUT DATA'!B13</f>
        <v>BALAG, JAPHET A.</v>
      </c>
      <c r="C13" s="80"/>
      <c r="D13" s="80"/>
      <c r="E13" s="81"/>
      <c r="F13" s="82">
        <v>10</v>
      </c>
      <c r="G13" s="82"/>
      <c r="H13" s="79"/>
      <c r="I13" s="82"/>
      <c r="J13" s="82"/>
      <c r="K13" s="82"/>
      <c r="L13" s="82"/>
      <c r="M13" s="82"/>
      <c r="N13" s="82"/>
      <c r="O13" s="82"/>
      <c r="P13" s="91">
        <f t="shared" ref="P13:P76" si="1">IF(COUNT($F13:$O13)=0,"",SUM($F13:$O13))</f>
        <v>10</v>
      </c>
      <c r="Q13" s="104">
        <f t="shared" ref="Q13:Q76" si="2">IF(ISERROR(IF($P13="","",ROUND(($P13/$P$10)*$Q$10,2))),"",IF($P13="","",ROUND(($P13/$P$10)*$Q$10,2)))</f>
        <v>50</v>
      </c>
      <c r="R13" s="105">
        <f t="shared" ref="R13:R76" si="3">IF($Q13="","",ROUND($Q13*$R$10,2))</f>
        <v>15</v>
      </c>
      <c r="S13" s="106"/>
      <c r="T13" s="79"/>
      <c r="U13" s="79"/>
      <c r="V13" s="79"/>
      <c r="W13" s="82"/>
      <c r="X13" s="82"/>
      <c r="Y13" s="82"/>
      <c r="Z13" s="79"/>
      <c r="AA13" s="82"/>
      <c r="AB13" s="82"/>
      <c r="AC13" s="91" t="str">
        <f t="shared" ref="AC13:AC76" si="4">IF(COUNT($S13:$AB13)=0,"",SUM($S13:$AB13))</f>
        <v/>
      </c>
      <c r="AD13" s="104" t="str">
        <f t="shared" ref="AD13:AD76" si="5">IF(ISERROR(IF($AC13="","",ROUND(($AC13/$AC$10)*$AD$10,2))),"",IF($AC13="","",ROUND(($AC13/$AC$10)*$AD$10,2)))</f>
        <v/>
      </c>
      <c r="AE13" s="105" t="str">
        <f t="shared" ref="AE13:AE76" si="6">IF($AD13="","",ROUND($AD13*$AE$10,2))</f>
        <v/>
      </c>
      <c r="AF13" s="115">
        <v>24</v>
      </c>
      <c r="AG13" s="104">
        <f t="shared" ref="AG13:AG76" si="7">IF(ISERROR(IF($AF13="","",ROUND(($AF13/$AF$10)*$AG$10,2))),"",IF($AF13="","",ROUND(($AF13/$AF$10)*$AG$10,2)))</f>
        <v>60</v>
      </c>
      <c r="AH13" s="105">
        <f t="shared" ref="AH13:AH76" si="8">IF($AG13="","",ROUND($AG13*$AH$10,2))</f>
        <v>12</v>
      </c>
      <c r="AI13" s="125">
        <f t="shared" ref="AI13:AI76" si="9">IF(ISERROR(IF($AF13="","",ROUND(SUM($R13,$AE13,$AH13),2))),"",IF($AF13="","",ROUND(SUM($R13,$AE13,$AH13),2)))</f>
        <v>27</v>
      </c>
      <c r="AJ13" s="126">
        <f t="shared" si="0"/>
        <v>66</v>
      </c>
      <c r="AK13" s="182">
        <f>AP_Q4!AJ13</f>
        <v>80</v>
      </c>
      <c r="AL13" s="181">
        <f t="shared" ref="AL13:AL30" si="10">AJ13-AK13</f>
        <v>-14</v>
      </c>
      <c r="AN13" s="325"/>
      <c r="AO13" s="325"/>
      <c r="AP13" s="325"/>
      <c r="AQ13" s="325"/>
      <c r="AR13" s="325"/>
      <c r="AS13" s="325"/>
      <c r="AT13" s="325"/>
      <c r="AU13" s="325"/>
      <c r="AV13" s="325"/>
      <c r="AW13" s="325"/>
      <c r="AX13" s="325"/>
      <c r="AY13" s="325"/>
      <c r="AZ13" s="325"/>
      <c r="BA13" s="325"/>
      <c r="BB13" s="325"/>
      <c r="BC13" s="325"/>
      <c r="BD13" s="325"/>
      <c r="BE13" s="325"/>
      <c r="BF13" s="325"/>
    </row>
    <row r="14" spans="1:58" ht="18" customHeight="1">
      <c r="A14" s="29">
        <v>3</v>
      </c>
      <c r="B14" s="62" t="str">
        <f>'INPUT DATA'!B14</f>
        <v>BALLOS, RONALD ORMILLO</v>
      </c>
      <c r="C14" s="80"/>
      <c r="D14" s="80"/>
      <c r="E14" s="81"/>
      <c r="F14" s="82">
        <v>10</v>
      </c>
      <c r="G14" s="82"/>
      <c r="H14" s="79"/>
      <c r="I14" s="82"/>
      <c r="J14" s="82"/>
      <c r="K14" s="82"/>
      <c r="L14" s="82"/>
      <c r="M14" s="82"/>
      <c r="N14" s="82"/>
      <c r="O14" s="82"/>
      <c r="P14" s="91">
        <f t="shared" si="1"/>
        <v>10</v>
      </c>
      <c r="Q14" s="104">
        <f t="shared" si="2"/>
        <v>50</v>
      </c>
      <c r="R14" s="105">
        <f t="shared" si="3"/>
        <v>15</v>
      </c>
      <c r="S14" s="106"/>
      <c r="T14" s="79"/>
      <c r="U14" s="79"/>
      <c r="V14" s="79"/>
      <c r="W14" s="82"/>
      <c r="X14" s="82"/>
      <c r="Y14" s="82"/>
      <c r="Z14" s="79"/>
      <c r="AA14" s="82"/>
      <c r="AB14" s="82"/>
      <c r="AC14" s="91" t="str">
        <f t="shared" si="4"/>
        <v/>
      </c>
      <c r="AD14" s="104" t="str">
        <f t="shared" si="5"/>
        <v/>
      </c>
      <c r="AE14" s="105" t="str">
        <f t="shared" si="6"/>
        <v/>
      </c>
      <c r="AF14" s="115">
        <v>24</v>
      </c>
      <c r="AG14" s="104">
        <f t="shared" si="7"/>
        <v>60</v>
      </c>
      <c r="AH14" s="105">
        <f t="shared" si="8"/>
        <v>12</v>
      </c>
      <c r="AI14" s="125">
        <f t="shared" si="9"/>
        <v>27</v>
      </c>
      <c r="AJ14" s="126">
        <f t="shared" si="0"/>
        <v>66</v>
      </c>
      <c r="AK14" s="182">
        <f>AP_Q4!AJ14</f>
        <v>83</v>
      </c>
      <c r="AL14" s="181">
        <f t="shared" si="10"/>
        <v>-17</v>
      </c>
      <c r="AN14" s="325"/>
      <c r="AO14" s="325"/>
      <c r="AP14" s="325"/>
      <c r="AQ14" s="325"/>
      <c r="AR14" s="325"/>
      <c r="AS14" s="325"/>
      <c r="AT14" s="325"/>
      <c r="AU14" s="325"/>
      <c r="AV14" s="325"/>
      <c r="AW14" s="325"/>
      <c r="AX14" s="325"/>
      <c r="AY14" s="325"/>
      <c r="AZ14" s="325"/>
      <c r="BA14" s="325"/>
      <c r="BB14" s="325"/>
      <c r="BC14" s="325"/>
      <c r="BD14" s="325"/>
      <c r="BE14" s="325"/>
      <c r="BF14" s="325"/>
    </row>
    <row r="15" spans="1:58" ht="18" customHeight="1">
      <c r="A15" s="29">
        <v>4</v>
      </c>
      <c r="B15" s="27" t="str">
        <f>'INPUT DATA'!B15</f>
        <v>BATESTIL, LORETO FLORES</v>
      </c>
      <c r="C15" s="80"/>
      <c r="D15" s="80"/>
      <c r="E15" s="81"/>
      <c r="F15" s="82">
        <v>8</v>
      </c>
      <c r="G15" s="82"/>
      <c r="H15" s="79"/>
      <c r="I15" s="82"/>
      <c r="J15" s="82"/>
      <c r="K15" s="82"/>
      <c r="L15" s="82"/>
      <c r="M15" s="82"/>
      <c r="N15" s="82"/>
      <c r="O15" s="82"/>
      <c r="P15" s="91">
        <f t="shared" si="1"/>
        <v>8</v>
      </c>
      <c r="Q15" s="104">
        <f t="shared" si="2"/>
        <v>40</v>
      </c>
      <c r="R15" s="105">
        <f t="shared" si="3"/>
        <v>12</v>
      </c>
      <c r="S15" s="106"/>
      <c r="T15" s="79"/>
      <c r="U15" s="79"/>
      <c r="V15" s="79"/>
      <c r="W15" s="82"/>
      <c r="X15" s="82"/>
      <c r="Y15" s="82"/>
      <c r="Z15" s="79"/>
      <c r="AA15" s="82"/>
      <c r="AB15" s="82"/>
      <c r="AC15" s="91" t="str">
        <f t="shared" si="4"/>
        <v/>
      </c>
      <c r="AD15" s="104" t="str">
        <f t="shared" si="5"/>
        <v/>
      </c>
      <c r="AE15" s="105" t="str">
        <f t="shared" si="6"/>
        <v/>
      </c>
      <c r="AF15" s="115">
        <v>30</v>
      </c>
      <c r="AG15" s="104">
        <f t="shared" si="7"/>
        <v>75</v>
      </c>
      <c r="AH15" s="105">
        <f t="shared" si="8"/>
        <v>15</v>
      </c>
      <c r="AI15" s="125">
        <f t="shared" si="9"/>
        <v>27</v>
      </c>
      <c r="AJ15" s="126">
        <f t="shared" si="0"/>
        <v>66</v>
      </c>
      <c r="AK15" s="182">
        <f>AP_Q4!AJ15</f>
        <v>93</v>
      </c>
      <c r="AL15" s="181">
        <f t="shared" si="10"/>
        <v>-27</v>
      </c>
      <c r="AN15" s="325"/>
      <c r="AO15" s="325"/>
      <c r="AP15" s="325"/>
      <c r="AQ15" s="325"/>
      <c r="AR15" s="325"/>
      <c r="AS15" s="325"/>
      <c r="AT15" s="325"/>
      <c r="AU15" s="325"/>
      <c r="AV15" s="325"/>
      <c r="AW15" s="325"/>
      <c r="AX15" s="325"/>
      <c r="AY15" s="325"/>
      <c r="AZ15" s="325"/>
      <c r="BA15" s="325"/>
      <c r="BB15" s="325"/>
      <c r="BC15" s="325"/>
      <c r="BD15" s="325"/>
      <c r="BE15" s="325"/>
      <c r="BF15" s="325"/>
    </row>
    <row r="16" spans="1:58" ht="18" customHeight="1">
      <c r="A16" s="29">
        <v>5</v>
      </c>
      <c r="B16" s="27" t="str">
        <f>'INPUT DATA'!B16</f>
        <v>BONIZA, CHRISTOPHER NACARIO</v>
      </c>
      <c r="C16" s="80"/>
      <c r="D16" s="80"/>
      <c r="E16" s="81"/>
      <c r="F16" s="82"/>
      <c r="G16" s="82"/>
      <c r="H16" s="79"/>
      <c r="I16" s="82"/>
      <c r="J16" s="82"/>
      <c r="K16" s="82"/>
      <c r="L16" s="82"/>
      <c r="M16" s="82"/>
      <c r="N16" s="82"/>
      <c r="O16" s="82"/>
      <c r="P16" s="91" t="str">
        <f t="shared" si="1"/>
        <v/>
      </c>
      <c r="Q16" s="104" t="str">
        <f t="shared" si="2"/>
        <v/>
      </c>
      <c r="R16" s="105" t="str">
        <f t="shared" si="3"/>
        <v/>
      </c>
      <c r="S16" s="106"/>
      <c r="T16" s="79"/>
      <c r="U16" s="79"/>
      <c r="V16" s="79"/>
      <c r="W16" s="82"/>
      <c r="X16" s="82"/>
      <c r="Y16" s="82"/>
      <c r="Z16" s="79"/>
      <c r="AA16" s="82"/>
      <c r="AB16" s="82"/>
      <c r="AC16" s="91" t="str">
        <f t="shared" si="4"/>
        <v/>
      </c>
      <c r="AD16" s="104" t="str">
        <f t="shared" si="5"/>
        <v/>
      </c>
      <c r="AE16" s="105" t="str">
        <f t="shared" si="6"/>
        <v/>
      </c>
      <c r="AF16" s="115">
        <v>35</v>
      </c>
      <c r="AG16" s="104">
        <f t="shared" si="7"/>
        <v>87.5</v>
      </c>
      <c r="AH16" s="105">
        <f t="shared" si="8"/>
        <v>17.5</v>
      </c>
      <c r="AI16" s="125">
        <f t="shared" si="9"/>
        <v>17.5</v>
      </c>
      <c r="AJ16" s="126">
        <f t="shared" si="0"/>
        <v>64</v>
      </c>
      <c r="AK16" s="182">
        <f>AP_Q4!AJ16</f>
        <v>96</v>
      </c>
      <c r="AL16" s="181">
        <f t="shared" si="10"/>
        <v>-32</v>
      </c>
      <c r="AN16" s="325"/>
      <c r="AO16" s="325"/>
      <c r="AP16" s="325"/>
      <c r="AQ16" s="325"/>
      <c r="AR16" s="325"/>
      <c r="AS16" s="325"/>
      <c r="AT16" s="325"/>
      <c r="AU16" s="325"/>
      <c r="AV16" s="325"/>
      <c r="AW16" s="325"/>
      <c r="AX16" s="325"/>
      <c r="AY16" s="325"/>
      <c r="AZ16" s="325"/>
      <c r="BA16" s="325"/>
      <c r="BB16" s="325"/>
      <c r="BC16" s="325"/>
      <c r="BD16" s="325"/>
      <c r="BE16" s="325"/>
      <c r="BF16" s="325"/>
    </row>
    <row r="17" spans="1:58" ht="18" customHeight="1">
      <c r="A17" s="29">
        <v>6</v>
      </c>
      <c r="B17" s="62" t="str">
        <f>'INPUT DATA'!B17</f>
        <v>BONIZA, JET BOLANIO</v>
      </c>
      <c r="C17" s="80"/>
      <c r="D17" s="80"/>
      <c r="E17" s="81"/>
      <c r="F17" s="82">
        <v>8</v>
      </c>
      <c r="G17" s="82"/>
      <c r="H17" s="79"/>
      <c r="I17" s="82"/>
      <c r="J17" s="82"/>
      <c r="K17" s="82"/>
      <c r="L17" s="82"/>
      <c r="M17" s="82"/>
      <c r="N17" s="82"/>
      <c r="O17" s="82"/>
      <c r="P17" s="91">
        <f t="shared" si="1"/>
        <v>8</v>
      </c>
      <c r="Q17" s="104">
        <f t="shared" si="2"/>
        <v>40</v>
      </c>
      <c r="R17" s="105">
        <f t="shared" si="3"/>
        <v>12</v>
      </c>
      <c r="S17" s="106"/>
      <c r="T17" s="79"/>
      <c r="U17" s="79"/>
      <c r="V17" s="79"/>
      <c r="W17" s="82"/>
      <c r="X17" s="82"/>
      <c r="Y17" s="82"/>
      <c r="Z17" s="79"/>
      <c r="AA17" s="82"/>
      <c r="AB17" s="82"/>
      <c r="AC17" s="91" t="str">
        <f t="shared" si="4"/>
        <v/>
      </c>
      <c r="AD17" s="104" t="str">
        <f t="shared" si="5"/>
        <v/>
      </c>
      <c r="AE17" s="105" t="str">
        <f t="shared" si="6"/>
        <v/>
      </c>
      <c r="AF17" s="115">
        <v>21</v>
      </c>
      <c r="AG17" s="104">
        <f t="shared" si="7"/>
        <v>52.5</v>
      </c>
      <c r="AH17" s="105">
        <f t="shared" si="8"/>
        <v>10.5</v>
      </c>
      <c r="AI17" s="125">
        <f t="shared" si="9"/>
        <v>22.5</v>
      </c>
      <c r="AJ17" s="126">
        <f t="shared" si="0"/>
        <v>65</v>
      </c>
      <c r="AK17" s="182">
        <f>AP_Q4!AJ17</f>
        <v>89</v>
      </c>
      <c r="AL17" s="181">
        <f t="shared" si="10"/>
        <v>-24</v>
      </c>
      <c r="AN17" s="325"/>
      <c r="AO17" s="325"/>
      <c r="AP17" s="325"/>
      <c r="AQ17" s="325"/>
      <c r="AR17" s="325"/>
      <c r="AS17" s="325"/>
      <c r="AT17" s="325"/>
      <c r="AU17" s="325"/>
      <c r="AV17" s="325"/>
      <c r="AW17" s="325"/>
      <c r="AX17" s="325"/>
      <c r="AY17" s="325"/>
      <c r="AZ17" s="325"/>
      <c r="BA17" s="325"/>
      <c r="BB17" s="325"/>
      <c r="BC17" s="325"/>
      <c r="BD17" s="325"/>
      <c r="BE17" s="325"/>
      <c r="BF17" s="325"/>
    </row>
    <row r="18" spans="1:58" ht="18" customHeight="1">
      <c r="A18" s="29">
        <v>7</v>
      </c>
      <c r="B18" s="62" t="str">
        <f>'INPUT DATA'!B18</f>
        <v>CAADYANG, JOHN NIÑO PONTOD</v>
      </c>
      <c r="C18" s="80"/>
      <c r="D18" s="80"/>
      <c r="E18" s="81"/>
      <c r="F18" s="82"/>
      <c r="G18" s="82"/>
      <c r="H18" s="79"/>
      <c r="I18" s="82"/>
      <c r="J18" s="82"/>
      <c r="K18" s="82"/>
      <c r="L18" s="82"/>
      <c r="M18" s="82"/>
      <c r="N18" s="82"/>
      <c r="O18" s="82"/>
      <c r="P18" s="91" t="str">
        <f t="shared" si="1"/>
        <v/>
      </c>
      <c r="Q18" s="104" t="str">
        <f t="shared" si="2"/>
        <v/>
      </c>
      <c r="R18" s="105" t="str">
        <f t="shared" si="3"/>
        <v/>
      </c>
      <c r="S18" s="106"/>
      <c r="T18" s="79"/>
      <c r="U18" s="79"/>
      <c r="V18" s="79"/>
      <c r="W18" s="82"/>
      <c r="X18" s="82"/>
      <c r="Y18" s="82"/>
      <c r="Z18" s="79"/>
      <c r="AA18" s="82"/>
      <c r="AB18" s="82"/>
      <c r="AC18" s="91" t="str">
        <f t="shared" si="4"/>
        <v/>
      </c>
      <c r="AD18" s="104" t="str">
        <f t="shared" si="5"/>
        <v/>
      </c>
      <c r="AE18" s="105" t="str">
        <f t="shared" si="6"/>
        <v/>
      </c>
      <c r="AF18" s="115"/>
      <c r="AG18" s="104" t="str">
        <f t="shared" si="7"/>
        <v/>
      </c>
      <c r="AH18" s="105" t="str">
        <f t="shared" si="8"/>
        <v/>
      </c>
      <c r="AI18" s="125" t="str">
        <f t="shared" si="9"/>
        <v/>
      </c>
      <c r="AJ18" s="126" t="str">
        <f t="shared" si="0"/>
        <v/>
      </c>
      <c r="AK18" s="182" t="str">
        <f>AP_Q4!AJ18</f>
        <v/>
      </c>
      <c r="AL18" s="181" t="e">
        <f t="shared" si="10"/>
        <v>#VALUE!</v>
      </c>
      <c r="AN18" s="327"/>
      <c r="AO18" s="327"/>
      <c r="AP18" s="327"/>
      <c r="AQ18" s="327"/>
      <c r="AR18" s="327"/>
      <c r="AS18" s="327"/>
      <c r="AT18" s="327"/>
      <c r="AU18" s="327"/>
      <c r="AV18" s="327"/>
      <c r="AW18" s="327"/>
      <c r="AX18" s="327"/>
      <c r="AY18" s="327"/>
      <c r="AZ18" s="327"/>
      <c r="BA18" s="327"/>
      <c r="BB18" s="327"/>
      <c r="BC18" s="327"/>
      <c r="BD18" s="327"/>
      <c r="BE18" s="327"/>
      <c r="BF18" s="327"/>
    </row>
    <row r="19" spans="1:58" ht="18" customHeight="1">
      <c r="A19" s="29">
        <v>8</v>
      </c>
      <c r="B19" s="27" t="str">
        <f>'INPUT DATA'!B19</f>
        <v>CASTAÑAS, ROLLY JEMENEZ JR.</v>
      </c>
      <c r="C19" s="80"/>
      <c r="D19" s="80">
        <v>0</v>
      </c>
      <c r="E19" s="81"/>
      <c r="F19" s="82">
        <v>10</v>
      </c>
      <c r="G19" s="82"/>
      <c r="H19" s="79"/>
      <c r="I19" s="82"/>
      <c r="J19" s="82"/>
      <c r="K19" s="82"/>
      <c r="L19" s="82"/>
      <c r="M19" s="82"/>
      <c r="N19" s="82"/>
      <c r="O19" s="82"/>
      <c r="P19" s="91">
        <f t="shared" si="1"/>
        <v>10</v>
      </c>
      <c r="Q19" s="104">
        <f t="shared" si="2"/>
        <v>50</v>
      </c>
      <c r="R19" s="105">
        <f t="shared" si="3"/>
        <v>15</v>
      </c>
      <c r="S19" s="106"/>
      <c r="T19" s="79"/>
      <c r="U19" s="79"/>
      <c r="V19" s="79"/>
      <c r="W19" s="82"/>
      <c r="X19" s="82"/>
      <c r="Y19" s="82"/>
      <c r="Z19" s="79"/>
      <c r="AA19" s="82"/>
      <c r="AB19" s="82"/>
      <c r="AC19" s="91" t="str">
        <f t="shared" si="4"/>
        <v/>
      </c>
      <c r="AD19" s="104" t="str">
        <f t="shared" si="5"/>
        <v/>
      </c>
      <c r="AE19" s="105" t="str">
        <f t="shared" si="6"/>
        <v/>
      </c>
      <c r="AF19" s="115">
        <v>24</v>
      </c>
      <c r="AG19" s="104">
        <f t="shared" si="7"/>
        <v>60</v>
      </c>
      <c r="AH19" s="105">
        <f t="shared" si="8"/>
        <v>12</v>
      </c>
      <c r="AI19" s="125">
        <f t="shared" si="9"/>
        <v>27</v>
      </c>
      <c r="AJ19" s="126">
        <f t="shared" si="0"/>
        <v>66</v>
      </c>
      <c r="AK19" s="182">
        <f>AP_Q4!AJ19</f>
        <v>81</v>
      </c>
      <c r="AL19" s="181">
        <f t="shared" si="10"/>
        <v>-15</v>
      </c>
      <c r="AN19" s="325"/>
      <c r="AO19" s="325"/>
      <c r="AP19" s="325"/>
      <c r="AQ19" s="325"/>
      <c r="AR19" s="325"/>
      <c r="AS19" s="325"/>
      <c r="AT19" s="325"/>
      <c r="AU19" s="325"/>
      <c r="AV19" s="325"/>
      <c r="AW19" s="325"/>
      <c r="AX19" s="325"/>
      <c r="AY19" s="325"/>
      <c r="AZ19" s="325"/>
      <c r="BA19" s="325"/>
      <c r="BB19" s="325"/>
      <c r="BC19" s="325"/>
      <c r="BD19" s="325"/>
      <c r="BE19" s="325"/>
      <c r="BF19" s="325"/>
    </row>
    <row r="20" spans="1:58" ht="18" customHeight="1">
      <c r="A20" s="29">
        <v>9</v>
      </c>
      <c r="B20" s="27" t="str">
        <f>'INPUT DATA'!B20</f>
        <v>DADOR, AJ EMCAROVES</v>
      </c>
      <c r="C20" s="80"/>
      <c r="D20" s="80"/>
      <c r="E20" s="81"/>
      <c r="F20" s="82">
        <v>10</v>
      </c>
      <c r="G20" s="82"/>
      <c r="H20" s="79"/>
      <c r="I20" s="82"/>
      <c r="J20" s="82"/>
      <c r="K20" s="82"/>
      <c r="L20" s="82"/>
      <c r="M20" s="82"/>
      <c r="N20" s="82"/>
      <c r="O20" s="82"/>
      <c r="P20" s="91">
        <f t="shared" si="1"/>
        <v>10</v>
      </c>
      <c r="Q20" s="104">
        <f t="shared" si="2"/>
        <v>50</v>
      </c>
      <c r="R20" s="105">
        <f t="shared" si="3"/>
        <v>15</v>
      </c>
      <c r="S20" s="106"/>
      <c r="T20" s="79"/>
      <c r="U20" s="79"/>
      <c r="V20" s="79"/>
      <c r="W20" s="82"/>
      <c r="X20" s="82"/>
      <c r="Y20" s="82"/>
      <c r="Z20" s="79"/>
      <c r="AA20" s="82"/>
      <c r="AB20" s="82"/>
      <c r="AC20" s="91" t="str">
        <f t="shared" si="4"/>
        <v/>
      </c>
      <c r="AD20" s="104" t="str">
        <f t="shared" si="5"/>
        <v/>
      </c>
      <c r="AE20" s="105" t="str">
        <f t="shared" si="6"/>
        <v/>
      </c>
      <c r="AF20" s="115">
        <v>22</v>
      </c>
      <c r="AG20" s="104">
        <f t="shared" si="7"/>
        <v>55</v>
      </c>
      <c r="AH20" s="105">
        <f t="shared" si="8"/>
        <v>11</v>
      </c>
      <c r="AI20" s="125">
        <f t="shared" si="9"/>
        <v>26</v>
      </c>
      <c r="AJ20" s="126">
        <f t="shared" si="0"/>
        <v>66</v>
      </c>
      <c r="AK20" s="182">
        <f>AP_Q4!AJ20</f>
        <v>83</v>
      </c>
      <c r="AL20" s="181">
        <f t="shared" si="10"/>
        <v>-17</v>
      </c>
      <c r="AN20" s="325"/>
      <c r="AO20" s="325"/>
      <c r="AP20" s="325"/>
      <c r="AQ20" s="325"/>
      <c r="AR20" s="325"/>
      <c r="AS20" s="325"/>
      <c r="AT20" s="325"/>
      <c r="AU20" s="325"/>
      <c r="AV20" s="325"/>
      <c r="AW20" s="325"/>
      <c r="AX20" s="325"/>
      <c r="AY20" s="325"/>
      <c r="AZ20" s="325"/>
      <c r="BA20" s="325"/>
      <c r="BB20" s="325"/>
      <c r="BC20" s="325"/>
      <c r="BD20" s="325"/>
      <c r="BE20" s="325"/>
      <c r="BF20" s="325"/>
    </row>
    <row r="21" spans="1:58" ht="18" customHeight="1">
      <c r="A21" s="29">
        <v>10</v>
      </c>
      <c r="B21" s="62" t="str">
        <f>'INPUT DATA'!B21</f>
        <v>DAGUIMOL, JHON CHARMEL</v>
      </c>
      <c r="C21" s="80"/>
      <c r="D21" s="80"/>
      <c r="E21" s="81"/>
      <c r="F21" s="82"/>
      <c r="G21" s="82"/>
      <c r="H21" s="79"/>
      <c r="I21" s="82"/>
      <c r="J21" s="82"/>
      <c r="K21" s="82"/>
      <c r="L21" s="82"/>
      <c r="M21" s="82"/>
      <c r="N21" s="82"/>
      <c r="O21" s="82"/>
      <c r="P21" s="91" t="str">
        <f t="shared" si="1"/>
        <v/>
      </c>
      <c r="Q21" s="104" t="str">
        <f t="shared" si="2"/>
        <v/>
      </c>
      <c r="R21" s="105" t="str">
        <f t="shared" si="3"/>
        <v/>
      </c>
      <c r="S21" s="106"/>
      <c r="T21" s="79"/>
      <c r="U21" s="79"/>
      <c r="V21" s="79"/>
      <c r="W21" s="82"/>
      <c r="X21" s="82"/>
      <c r="Y21" s="82"/>
      <c r="Z21" s="79"/>
      <c r="AA21" s="82"/>
      <c r="AB21" s="82"/>
      <c r="AC21" s="91" t="str">
        <f t="shared" si="4"/>
        <v/>
      </c>
      <c r="AD21" s="104" t="str">
        <f t="shared" si="5"/>
        <v/>
      </c>
      <c r="AE21" s="105" t="str">
        <f t="shared" si="6"/>
        <v/>
      </c>
      <c r="AF21" s="115">
        <v>30</v>
      </c>
      <c r="AG21" s="104">
        <f t="shared" si="7"/>
        <v>75</v>
      </c>
      <c r="AH21" s="105">
        <f t="shared" si="8"/>
        <v>15</v>
      </c>
      <c r="AI21" s="125">
        <f t="shared" si="9"/>
        <v>15</v>
      </c>
      <c r="AJ21" s="126">
        <f t="shared" si="0"/>
        <v>63</v>
      </c>
      <c r="AK21" s="182">
        <f>AP_Q4!AJ21</f>
        <v>83</v>
      </c>
      <c r="AL21" s="181">
        <f t="shared" si="10"/>
        <v>-20</v>
      </c>
      <c r="AN21" s="325"/>
      <c r="AO21" s="325"/>
      <c r="AP21" s="325"/>
      <c r="AQ21" s="325"/>
      <c r="AR21" s="325"/>
      <c r="AS21" s="325"/>
      <c r="AT21" s="325"/>
      <c r="AU21" s="325"/>
      <c r="AV21" s="325"/>
      <c r="AW21" s="325"/>
      <c r="AX21" s="325"/>
      <c r="AY21" s="325"/>
      <c r="AZ21" s="325"/>
      <c r="BA21" s="325"/>
      <c r="BB21" s="325"/>
      <c r="BC21" s="325"/>
      <c r="BD21" s="325"/>
      <c r="BE21" s="325"/>
      <c r="BF21" s="325"/>
    </row>
    <row r="22" spans="1:58" ht="18" customHeight="1">
      <c r="A22" s="29">
        <v>11</v>
      </c>
      <c r="B22" s="62" t="str">
        <f>'INPUT DATA'!B22</f>
        <v>DALANGIN, ZAIJAN BONIZA</v>
      </c>
      <c r="C22" s="80"/>
      <c r="D22" s="80">
        <v>0</v>
      </c>
      <c r="E22" s="81"/>
      <c r="F22" s="82">
        <v>10</v>
      </c>
      <c r="G22" s="82"/>
      <c r="H22" s="79"/>
      <c r="I22" s="82"/>
      <c r="J22" s="82"/>
      <c r="K22" s="82"/>
      <c r="L22" s="82"/>
      <c r="M22" s="82"/>
      <c r="N22" s="82"/>
      <c r="O22" s="82"/>
      <c r="P22" s="91">
        <f t="shared" si="1"/>
        <v>10</v>
      </c>
      <c r="Q22" s="104">
        <f t="shared" si="2"/>
        <v>50</v>
      </c>
      <c r="R22" s="105">
        <f t="shared" si="3"/>
        <v>15</v>
      </c>
      <c r="S22" s="106"/>
      <c r="T22" s="79"/>
      <c r="U22" s="79"/>
      <c r="V22" s="79"/>
      <c r="W22" s="82"/>
      <c r="X22" s="82"/>
      <c r="Y22" s="82"/>
      <c r="Z22" s="79"/>
      <c r="AA22" s="82"/>
      <c r="AB22" s="82"/>
      <c r="AC22" s="91" t="str">
        <f t="shared" si="4"/>
        <v/>
      </c>
      <c r="AD22" s="104" t="str">
        <f t="shared" si="5"/>
        <v/>
      </c>
      <c r="AE22" s="105" t="str">
        <f t="shared" si="6"/>
        <v/>
      </c>
      <c r="AF22" s="115">
        <v>31</v>
      </c>
      <c r="AG22" s="104">
        <f t="shared" si="7"/>
        <v>77.5</v>
      </c>
      <c r="AH22" s="105">
        <f t="shared" si="8"/>
        <v>15.5</v>
      </c>
      <c r="AI22" s="125">
        <f t="shared" si="9"/>
        <v>30.5</v>
      </c>
      <c r="AJ22" s="126">
        <f t="shared" si="0"/>
        <v>67</v>
      </c>
      <c r="AK22" s="182">
        <f>AP_Q4!AJ22</f>
        <v>82</v>
      </c>
      <c r="AL22" s="181">
        <f t="shared" si="10"/>
        <v>-15</v>
      </c>
      <c r="AN22" s="326"/>
      <c r="AO22" s="326"/>
      <c r="AP22" s="326"/>
      <c r="AQ22" s="326"/>
      <c r="AR22" s="326"/>
      <c r="AS22" s="326"/>
      <c r="AT22" s="326"/>
      <c r="AU22" s="326"/>
      <c r="AV22" s="326"/>
      <c r="AW22" s="326"/>
      <c r="AX22" s="326"/>
      <c r="AY22" s="326"/>
      <c r="AZ22" s="326"/>
      <c r="BA22" s="326"/>
      <c r="BB22" s="326"/>
      <c r="BC22" s="326"/>
      <c r="BD22" s="326"/>
      <c r="BE22" s="326"/>
      <c r="BF22" s="326"/>
    </row>
    <row r="23" spans="1:58" ht="18" customHeight="1">
      <c r="A23" s="29">
        <v>12</v>
      </c>
      <c r="B23" s="27" t="str">
        <f>'INPUT DATA'!B23</f>
        <v>DE GUZMAN, LHORENCE ABENIR</v>
      </c>
      <c r="C23" s="80"/>
      <c r="D23" s="80"/>
      <c r="E23" s="81"/>
      <c r="F23" s="82">
        <v>10</v>
      </c>
      <c r="G23" s="82"/>
      <c r="H23" s="79"/>
      <c r="I23" s="82"/>
      <c r="J23" s="82"/>
      <c r="K23" s="82"/>
      <c r="L23" s="82"/>
      <c r="M23" s="82"/>
      <c r="N23" s="82"/>
      <c r="O23" s="82"/>
      <c r="P23" s="91">
        <f t="shared" si="1"/>
        <v>10</v>
      </c>
      <c r="Q23" s="104">
        <f t="shared" si="2"/>
        <v>50</v>
      </c>
      <c r="R23" s="105">
        <f t="shared" si="3"/>
        <v>15</v>
      </c>
      <c r="S23" s="106"/>
      <c r="T23" s="79"/>
      <c r="U23" s="79"/>
      <c r="V23" s="79"/>
      <c r="W23" s="82"/>
      <c r="X23" s="82"/>
      <c r="Y23" s="82"/>
      <c r="Z23" s="79"/>
      <c r="AA23" s="82"/>
      <c r="AB23" s="82"/>
      <c r="AC23" s="91" t="str">
        <f t="shared" si="4"/>
        <v/>
      </c>
      <c r="AD23" s="104" t="str">
        <f t="shared" si="5"/>
        <v/>
      </c>
      <c r="AE23" s="105" t="str">
        <f t="shared" si="6"/>
        <v/>
      </c>
      <c r="AF23" s="115">
        <v>28</v>
      </c>
      <c r="AG23" s="104">
        <f t="shared" si="7"/>
        <v>70</v>
      </c>
      <c r="AH23" s="105">
        <f t="shared" si="8"/>
        <v>14</v>
      </c>
      <c r="AI23" s="125">
        <f t="shared" si="9"/>
        <v>29</v>
      </c>
      <c r="AJ23" s="126">
        <f t="shared" si="0"/>
        <v>67</v>
      </c>
      <c r="AK23" s="182">
        <f>AP_Q4!AJ23</f>
        <v>80</v>
      </c>
      <c r="AL23" s="181">
        <f t="shared" si="10"/>
        <v>-13</v>
      </c>
      <c r="AN23" s="324"/>
      <c r="AO23" s="324"/>
      <c r="AP23" s="324"/>
      <c r="AQ23" s="324"/>
      <c r="AR23" s="324"/>
      <c r="AS23" s="324"/>
      <c r="AT23" s="324"/>
      <c r="AU23" s="324"/>
      <c r="AV23" s="324"/>
      <c r="AW23" s="324"/>
      <c r="AX23" s="324"/>
      <c r="AY23" s="324"/>
      <c r="AZ23" s="324"/>
      <c r="BA23" s="324"/>
      <c r="BB23" s="324"/>
      <c r="BC23" s="324"/>
      <c r="BD23" s="324"/>
      <c r="BE23" s="324"/>
      <c r="BF23" s="324"/>
    </row>
    <row r="24" spans="1:58" ht="18" customHeight="1">
      <c r="A24" s="29">
        <v>13</v>
      </c>
      <c r="B24" s="27" t="str">
        <f>'INPUT DATA'!B24</f>
        <v>ECHAVIA, DYLAN BUTAD</v>
      </c>
      <c r="C24" s="80"/>
      <c r="D24" s="80"/>
      <c r="E24" s="81"/>
      <c r="F24" s="82">
        <v>10</v>
      </c>
      <c r="G24" s="82"/>
      <c r="H24" s="79"/>
      <c r="I24" s="82"/>
      <c r="J24" s="82"/>
      <c r="K24" s="82"/>
      <c r="L24" s="82"/>
      <c r="M24" s="82"/>
      <c r="N24" s="82"/>
      <c r="O24" s="82"/>
      <c r="P24" s="91">
        <f t="shared" si="1"/>
        <v>10</v>
      </c>
      <c r="Q24" s="104">
        <f t="shared" si="2"/>
        <v>50</v>
      </c>
      <c r="R24" s="105">
        <f t="shared" si="3"/>
        <v>15</v>
      </c>
      <c r="S24" s="106"/>
      <c r="T24" s="79"/>
      <c r="U24" s="79"/>
      <c r="V24" s="79"/>
      <c r="W24" s="82"/>
      <c r="X24" s="82"/>
      <c r="Y24" s="82"/>
      <c r="Z24" s="79"/>
      <c r="AA24" s="82"/>
      <c r="AB24" s="82"/>
      <c r="AC24" s="91" t="str">
        <f t="shared" si="4"/>
        <v/>
      </c>
      <c r="AD24" s="104" t="str">
        <f t="shared" si="5"/>
        <v/>
      </c>
      <c r="AE24" s="105" t="str">
        <f t="shared" si="6"/>
        <v/>
      </c>
      <c r="AF24" s="115">
        <v>20</v>
      </c>
      <c r="AG24" s="104">
        <f t="shared" si="7"/>
        <v>50</v>
      </c>
      <c r="AH24" s="105">
        <f t="shared" si="8"/>
        <v>10</v>
      </c>
      <c r="AI24" s="125">
        <f t="shared" si="9"/>
        <v>25</v>
      </c>
      <c r="AJ24" s="126">
        <f t="shared" si="0"/>
        <v>66</v>
      </c>
      <c r="AK24" s="182">
        <f>AP_Q4!AJ24</f>
        <v>80</v>
      </c>
      <c r="AL24" s="181">
        <f t="shared" si="10"/>
        <v>-14</v>
      </c>
      <c r="AN24" s="324"/>
      <c r="AO24" s="324"/>
      <c r="AP24" s="324"/>
      <c r="AQ24" s="324"/>
      <c r="AR24" s="324"/>
      <c r="AS24" s="324"/>
      <c r="AT24" s="324"/>
      <c r="AU24" s="324"/>
      <c r="AV24" s="324"/>
      <c r="AW24" s="324"/>
      <c r="AX24" s="324"/>
      <c r="AY24" s="324"/>
      <c r="AZ24" s="324"/>
      <c r="BA24" s="324"/>
      <c r="BB24" s="324"/>
      <c r="BC24" s="324"/>
      <c r="BD24" s="324"/>
      <c r="BE24" s="324"/>
      <c r="BF24" s="324"/>
    </row>
    <row r="25" spans="1:58" ht="18" customHeight="1">
      <c r="A25" s="29">
        <v>14</v>
      </c>
      <c r="B25" s="62" t="str">
        <f>'INPUT DATA'!B25</f>
        <v>GERMO, FRANCIS DARYL CARRIAGA</v>
      </c>
      <c r="C25" s="80"/>
      <c r="D25" s="80"/>
      <c r="E25" s="81"/>
      <c r="F25" s="82">
        <v>10</v>
      </c>
      <c r="G25" s="82"/>
      <c r="H25" s="79"/>
      <c r="I25" s="82"/>
      <c r="J25" s="82"/>
      <c r="K25" s="82"/>
      <c r="L25" s="82"/>
      <c r="M25" s="82"/>
      <c r="N25" s="82"/>
      <c r="O25" s="82"/>
      <c r="P25" s="91">
        <f t="shared" si="1"/>
        <v>10</v>
      </c>
      <c r="Q25" s="104">
        <f t="shared" si="2"/>
        <v>50</v>
      </c>
      <c r="R25" s="105">
        <f t="shared" si="3"/>
        <v>15</v>
      </c>
      <c r="S25" s="106"/>
      <c r="T25" s="79"/>
      <c r="U25" s="79"/>
      <c r="V25" s="79"/>
      <c r="W25" s="82"/>
      <c r="X25" s="82"/>
      <c r="Y25" s="82"/>
      <c r="Z25" s="79"/>
      <c r="AA25" s="82"/>
      <c r="AB25" s="82"/>
      <c r="AC25" s="91" t="str">
        <f t="shared" si="4"/>
        <v/>
      </c>
      <c r="AD25" s="104" t="str">
        <f t="shared" si="5"/>
        <v/>
      </c>
      <c r="AE25" s="105" t="str">
        <f t="shared" si="6"/>
        <v/>
      </c>
      <c r="AF25" s="115">
        <v>25</v>
      </c>
      <c r="AG25" s="104">
        <f t="shared" si="7"/>
        <v>62.5</v>
      </c>
      <c r="AH25" s="105">
        <f t="shared" si="8"/>
        <v>12.5</v>
      </c>
      <c r="AI25" s="125">
        <f t="shared" si="9"/>
        <v>27.5</v>
      </c>
      <c r="AJ25" s="126">
        <f t="shared" si="0"/>
        <v>66</v>
      </c>
      <c r="AK25" s="182">
        <f>AP_Q4!AJ25</f>
        <v>85</v>
      </c>
      <c r="AL25" s="181">
        <f t="shared" si="10"/>
        <v>-19</v>
      </c>
      <c r="AN25" s="324"/>
      <c r="AO25" s="324"/>
      <c r="AP25" s="324"/>
      <c r="AQ25" s="324"/>
      <c r="AR25" s="324"/>
      <c r="AS25" s="324"/>
      <c r="AT25" s="324"/>
      <c r="AU25" s="324"/>
      <c r="AV25" s="324"/>
      <c r="AW25" s="324"/>
      <c r="AX25" s="324"/>
      <c r="AY25" s="324"/>
      <c r="AZ25" s="324"/>
      <c r="BA25" s="324"/>
      <c r="BB25" s="324"/>
      <c r="BC25" s="324"/>
      <c r="BD25" s="324"/>
      <c r="BE25" s="324"/>
      <c r="BF25" s="324"/>
    </row>
    <row r="26" spans="1:58" ht="18" customHeight="1">
      <c r="A26" s="29">
        <v>15</v>
      </c>
      <c r="B26" s="62" t="str">
        <f>'INPUT DATA'!B26</f>
        <v>GUTIERREZ, DIRK KERBY DUMALAG</v>
      </c>
      <c r="C26" s="80"/>
      <c r="D26" s="80"/>
      <c r="E26" s="81"/>
      <c r="F26" s="82"/>
      <c r="G26" s="82"/>
      <c r="H26" s="79"/>
      <c r="I26" s="82"/>
      <c r="J26" s="82"/>
      <c r="K26" s="82"/>
      <c r="L26" s="82"/>
      <c r="M26" s="82"/>
      <c r="N26" s="82"/>
      <c r="O26" s="82"/>
      <c r="P26" s="91" t="str">
        <f t="shared" si="1"/>
        <v/>
      </c>
      <c r="Q26" s="104" t="str">
        <f t="shared" si="2"/>
        <v/>
      </c>
      <c r="R26" s="105" t="str">
        <f t="shared" si="3"/>
        <v/>
      </c>
      <c r="S26" s="106"/>
      <c r="T26" s="79"/>
      <c r="U26" s="79"/>
      <c r="V26" s="79"/>
      <c r="W26" s="82"/>
      <c r="X26" s="82"/>
      <c r="Y26" s="82"/>
      <c r="Z26" s="79"/>
      <c r="AA26" s="82"/>
      <c r="AB26" s="82"/>
      <c r="AC26" s="91" t="str">
        <f t="shared" si="4"/>
        <v/>
      </c>
      <c r="AD26" s="104" t="str">
        <f t="shared" si="5"/>
        <v/>
      </c>
      <c r="AE26" s="105" t="str">
        <f t="shared" si="6"/>
        <v/>
      </c>
      <c r="AF26" s="115">
        <v>25</v>
      </c>
      <c r="AG26" s="104">
        <f t="shared" si="7"/>
        <v>62.5</v>
      </c>
      <c r="AH26" s="105">
        <f t="shared" si="8"/>
        <v>12.5</v>
      </c>
      <c r="AI26" s="125">
        <f t="shared" si="9"/>
        <v>12.5</v>
      </c>
      <c r="AJ26" s="126">
        <f t="shared" si="0"/>
        <v>63</v>
      </c>
      <c r="AK26" s="182">
        <f>AP_Q4!AJ26</f>
        <v>87</v>
      </c>
      <c r="AL26" s="181">
        <f t="shared" si="10"/>
        <v>-24</v>
      </c>
      <c r="AN26" s="326"/>
    </row>
    <row r="27" spans="1:58" ht="18" customHeight="1">
      <c r="A27" s="29">
        <v>16</v>
      </c>
      <c r="B27" s="27" t="str">
        <f>'INPUT DATA'!B27</f>
        <v>LAGERDER, JAMES PILO</v>
      </c>
      <c r="C27" s="80"/>
      <c r="D27" s="80"/>
      <c r="E27" s="81"/>
      <c r="F27" s="82"/>
      <c r="G27" s="82"/>
      <c r="H27" s="79"/>
      <c r="I27" s="82"/>
      <c r="J27" s="82"/>
      <c r="K27" s="82"/>
      <c r="L27" s="82"/>
      <c r="M27" s="82"/>
      <c r="N27" s="82"/>
      <c r="O27" s="82"/>
      <c r="P27" s="91" t="str">
        <f t="shared" si="1"/>
        <v/>
      </c>
      <c r="Q27" s="104" t="str">
        <f t="shared" si="2"/>
        <v/>
      </c>
      <c r="R27" s="105" t="str">
        <f t="shared" si="3"/>
        <v/>
      </c>
      <c r="S27" s="106"/>
      <c r="T27" s="79"/>
      <c r="U27" s="79"/>
      <c r="V27" s="79"/>
      <c r="W27" s="82"/>
      <c r="X27" s="82"/>
      <c r="Y27" s="82"/>
      <c r="Z27" s="79"/>
      <c r="AA27" s="82"/>
      <c r="AB27" s="82"/>
      <c r="AC27" s="91" t="str">
        <f t="shared" si="4"/>
        <v/>
      </c>
      <c r="AD27" s="104" t="str">
        <f t="shared" si="5"/>
        <v/>
      </c>
      <c r="AE27" s="105" t="str">
        <f t="shared" si="6"/>
        <v/>
      </c>
      <c r="AF27" s="115">
        <v>25</v>
      </c>
      <c r="AG27" s="104">
        <f t="shared" si="7"/>
        <v>62.5</v>
      </c>
      <c r="AH27" s="105">
        <f t="shared" si="8"/>
        <v>12.5</v>
      </c>
      <c r="AI27" s="125">
        <f t="shared" si="9"/>
        <v>12.5</v>
      </c>
      <c r="AJ27" s="126">
        <f t="shared" si="0"/>
        <v>63</v>
      </c>
      <c r="AK27" s="182">
        <f>AP_Q4!AJ27</f>
        <v>87</v>
      </c>
      <c r="AL27" s="181">
        <f t="shared" si="10"/>
        <v>-24</v>
      </c>
      <c r="AN27" s="326"/>
    </row>
    <row r="28" spans="1:58" ht="18" customHeight="1">
      <c r="A28" s="29">
        <v>17</v>
      </c>
      <c r="B28" s="27" t="str">
        <f>'INPUT DATA'!B28</f>
        <v>ORIT, NIÑO JONNEL MONTERO</v>
      </c>
      <c r="C28" s="80"/>
      <c r="D28" s="80"/>
      <c r="E28" s="81"/>
      <c r="F28" s="82">
        <v>10</v>
      </c>
      <c r="G28" s="82"/>
      <c r="H28" s="79"/>
      <c r="I28" s="82"/>
      <c r="J28" s="82"/>
      <c r="K28" s="82"/>
      <c r="L28" s="82"/>
      <c r="M28" s="82"/>
      <c r="N28" s="82"/>
      <c r="O28" s="82"/>
      <c r="P28" s="91">
        <f t="shared" si="1"/>
        <v>10</v>
      </c>
      <c r="Q28" s="104">
        <f t="shared" si="2"/>
        <v>50</v>
      </c>
      <c r="R28" s="105">
        <f t="shared" si="3"/>
        <v>15</v>
      </c>
      <c r="S28" s="106"/>
      <c r="T28" s="79"/>
      <c r="U28" s="79"/>
      <c r="V28" s="79"/>
      <c r="W28" s="82"/>
      <c r="X28" s="82"/>
      <c r="Y28" s="82"/>
      <c r="Z28" s="79"/>
      <c r="AA28" s="82"/>
      <c r="AB28" s="82"/>
      <c r="AC28" s="91" t="str">
        <f t="shared" si="4"/>
        <v/>
      </c>
      <c r="AD28" s="104" t="str">
        <f t="shared" si="5"/>
        <v/>
      </c>
      <c r="AE28" s="105" t="str">
        <f t="shared" si="6"/>
        <v/>
      </c>
      <c r="AF28" s="115">
        <v>28</v>
      </c>
      <c r="AG28" s="104">
        <f t="shared" si="7"/>
        <v>70</v>
      </c>
      <c r="AH28" s="105">
        <f t="shared" si="8"/>
        <v>14</v>
      </c>
      <c r="AI28" s="125">
        <f t="shared" si="9"/>
        <v>29</v>
      </c>
      <c r="AJ28" s="126">
        <f t="shared" si="0"/>
        <v>67</v>
      </c>
      <c r="AK28" s="182">
        <f>AP_Q4!AJ28</f>
        <v>84</v>
      </c>
      <c r="AL28" s="181">
        <f t="shared" si="10"/>
        <v>-17</v>
      </c>
      <c r="AN28" s="326"/>
    </row>
    <row r="29" spans="1:58" ht="18" customHeight="1" thickBot="1">
      <c r="A29" s="29">
        <v>18</v>
      </c>
      <c r="B29" s="62" t="str">
        <f>'INPUT DATA'!B29</f>
        <v>ROSAL, JOHN ROLD GOZON</v>
      </c>
      <c r="C29" s="80"/>
      <c r="D29" s="80"/>
      <c r="E29" s="81"/>
      <c r="F29" s="82"/>
      <c r="G29" s="82"/>
      <c r="H29" s="79"/>
      <c r="I29" s="82"/>
      <c r="J29" s="82"/>
      <c r="K29" s="82"/>
      <c r="L29" s="82"/>
      <c r="M29" s="82"/>
      <c r="N29" s="82"/>
      <c r="O29" s="82"/>
      <c r="P29" s="91" t="str">
        <f t="shared" si="1"/>
        <v/>
      </c>
      <c r="Q29" s="104" t="str">
        <f t="shared" si="2"/>
        <v/>
      </c>
      <c r="R29" s="105" t="str">
        <f t="shared" si="3"/>
        <v/>
      </c>
      <c r="S29" s="106"/>
      <c r="T29" s="79"/>
      <c r="U29" s="79"/>
      <c r="V29" s="79"/>
      <c r="W29" s="82"/>
      <c r="X29" s="82"/>
      <c r="Y29" s="82"/>
      <c r="Z29" s="79"/>
      <c r="AA29" s="82"/>
      <c r="AB29" s="82"/>
      <c r="AC29" s="91" t="str">
        <f t="shared" si="4"/>
        <v/>
      </c>
      <c r="AD29" s="104" t="str">
        <f t="shared" si="5"/>
        <v/>
      </c>
      <c r="AE29" s="105" t="str">
        <f t="shared" si="6"/>
        <v/>
      </c>
      <c r="AF29" s="115">
        <v>22</v>
      </c>
      <c r="AG29" s="104">
        <f t="shared" si="7"/>
        <v>55</v>
      </c>
      <c r="AH29" s="105">
        <f t="shared" si="8"/>
        <v>11</v>
      </c>
      <c r="AI29" s="125">
        <f t="shared" si="9"/>
        <v>11</v>
      </c>
      <c r="AJ29" s="126">
        <f t="shared" si="0"/>
        <v>62</v>
      </c>
      <c r="AK29" s="182">
        <f>AP_Q4!AJ29</f>
        <v>86</v>
      </c>
      <c r="AL29" s="181">
        <f t="shared" si="10"/>
        <v>-24</v>
      </c>
      <c r="AN29" s="326"/>
    </row>
    <row r="30" spans="1:58" ht="18" hidden="1" customHeight="1" thickBot="1">
      <c r="A30" s="29">
        <v>19</v>
      </c>
      <c r="B30" s="62">
        <f>'INPUT DATA'!B30</f>
        <v>0</v>
      </c>
      <c r="C30" s="80"/>
      <c r="D30" s="80"/>
      <c r="E30" s="81"/>
      <c r="F30" s="82"/>
      <c r="G30" s="82"/>
      <c r="H30" s="79"/>
      <c r="I30" s="82"/>
      <c r="J30" s="82"/>
      <c r="K30" s="82"/>
      <c r="L30" s="82"/>
      <c r="M30" s="82">
        <v>10</v>
      </c>
      <c r="N30" s="82"/>
      <c r="O30" s="82"/>
      <c r="P30" s="91">
        <f t="shared" si="1"/>
        <v>10</v>
      </c>
      <c r="Q30" s="104">
        <f t="shared" si="2"/>
        <v>50</v>
      </c>
      <c r="R30" s="105">
        <f t="shared" si="3"/>
        <v>15</v>
      </c>
      <c r="S30" s="106"/>
      <c r="T30" s="79"/>
      <c r="U30" s="79">
        <v>15</v>
      </c>
      <c r="V30" s="79">
        <v>30</v>
      </c>
      <c r="W30" s="82"/>
      <c r="X30" s="82"/>
      <c r="Y30" s="82"/>
      <c r="Z30" s="79">
        <v>50</v>
      </c>
      <c r="AA30" s="82"/>
      <c r="AB30" s="82">
        <v>30</v>
      </c>
      <c r="AC30" s="91">
        <f t="shared" si="4"/>
        <v>125</v>
      </c>
      <c r="AD30" s="104">
        <f t="shared" si="5"/>
        <v>89.29</v>
      </c>
      <c r="AE30" s="105">
        <f t="shared" si="6"/>
        <v>44.65</v>
      </c>
      <c r="AF30" s="115">
        <v>15</v>
      </c>
      <c r="AG30" s="104">
        <f t="shared" si="7"/>
        <v>37.5</v>
      </c>
      <c r="AH30" s="105">
        <f t="shared" si="8"/>
        <v>7.5</v>
      </c>
      <c r="AI30" s="125">
        <f t="shared" si="9"/>
        <v>67.150000000000006</v>
      </c>
      <c r="AJ30" s="126">
        <f t="shared" si="0"/>
        <v>79</v>
      </c>
      <c r="AK30" s="182">
        <f>AP_Q4!AJ30</f>
        <v>82</v>
      </c>
      <c r="AL30" s="181">
        <f t="shared" si="10"/>
        <v>-3</v>
      </c>
      <c r="AN30" s="326"/>
    </row>
    <row r="31" spans="1:58" ht="18" hidden="1" customHeight="1">
      <c r="A31" s="29">
        <v>20</v>
      </c>
      <c r="B31" s="27">
        <f>'INPUT DATA'!B31</f>
        <v>0</v>
      </c>
      <c r="C31" s="80"/>
      <c r="D31" s="80"/>
      <c r="E31" s="81"/>
      <c r="F31" s="82"/>
      <c r="G31" s="82"/>
      <c r="H31" s="79"/>
      <c r="I31" s="82"/>
      <c r="J31" s="82"/>
      <c r="K31" s="82"/>
      <c r="L31" s="82"/>
      <c r="M31" s="82"/>
      <c r="N31" s="82"/>
      <c r="O31" s="82"/>
      <c r="P31" s="91" t="str">
        <f t="shared" si="1"/>
        <v/>
      </c>
      <c r="Q31" s="104" t="str">
        <f t="shared" si="2"/>
        <v/>
      </c>
      <c r="R31" s="105" t="str">
        <f t="shared" si="3"/>
        <v/>
      </c>
      <c r="S31" s="107"/>
      <c r="T31" s="82"/>
      <c r="U31" s="79"/>
      <c r="V31" s="82"/>
      <c r="W31" s="82"/>
      <c r="X31" s="82"/>
      <c r="Y31" s="82"/>
      <c r="Z31" s="79">
        <v>50</v>
      </c>
      <c r="AA31" s="82"/>
      <c r="AB31" s="82"/>
      <c r="AC31" s="91">
        <f t="shared" si="4"/>
        <v>50</v>
      </c>
      <c r="AD31" s="104">
        <f t="shared" si="5"/>
        <v>35.71</v>
      </c>
      <c r="AE31" s="105">
        <f t="shared" si="6"/>
        <v>17.86</v>
      </c>
      <c r="AF31" s="115"/>
      <c r="AG31" s="104" t="str">
        <f t="shared" si="7"/>
        <v/>
      </c>
      <c r="AH31" s="105" t="str">
        <f t="shared" si="8"/>
        <v/>
      </c>
      <c r="AI31" s="125" t="str">
        <f t="shared" si="9"/>
        <v/>
      </c>
      <c r="AJ31" s="126" t="str">
        <f t="shared" si="0"/>
        <v/>
      </c>
      <c r="AL31" s="115"/>
      <c r="AN31" s="326"/>
    </row>
    <row r="32" spans="1:58" ht="18" hidden="1" customHeight="1">
      <c r="A32" s="29">
        <v>21</v>
      </c>
      <c r="B32" s="27">
        <f>'INPUT DATA'!B32</f>
        <v>0</v>
      </c>
      <c r="C32" s="80"/>
      <c r="D32" s="80"/>
      <c r="E32" s="81"/>
      <c r="F32" s="82"/>
      <c r="G32" s="82"/>
      <c r="H32" s="79"/>
      <c r="I32" s="82"/>
      <c r="J32" s="82"/>
      <c r="K32" s="82"/>
      <c r="L32" s="82"/>
      <c r="M32" s="82"/>
      <c r="N32" s="82"/>
      <c r="O32" s="82"/>
      <c r="P32" s="91" t="str">
        <f t="shared" si="1"/>
        <v/>
      </c>
      <c r="Q32" s="104" t="str">
        <f t="shared" si="2"/>
        <v/>
      </c>
      <c r="R32" s="105" t="str">
        <f t="shared" si="3"/>
        <v/>
      </c>
      <c r="S32" s="107"/>
      <c r="T32" s="82"/>
      <c r="U32" s="79"/>
      <c r="V32" s="82"/>
      <c r="W32" s="82"/>
      <c r="X32" s="82"/>
      <c r="Y32" s="82"/>
      <c r="Z32" s="79">
        <v>50</v>
      </c>
      <c r="AA32" s="82"/>
      <c r="AB32" s="82"/>
      <c r="AC32" s="91">
        <f t="shared" si="4"/>
        <v>50</v>
      </c>
      <c r="AD32" s="104">
        <f t="shared" si="5"/>
        <v>35.71</v>
      </c>
      <c r="AE32" s="105">
        <f t="shared" si="6"/>
        <v>17.86</v>
      </c>
      <c r="AF32" s="115"/>
      <c r="AG32" s="104" t="str">
        <f t="shared" si="7"/>
        <v/>
      </c>
      <c r="AH32" s="105" t="str">
        <f t="shared" si="8"/>
        <v/>
      </c>
      <c r="AI32" s="125" t="str">
        <f t="shared" si="9"/>
        <v/>
      </c>
      <c r="AJ32" s="126" t="str">
        <f t="shared" si="0"/>
        <v/>
      </c>
      <c r="AL32" s="115"/>
      <c r="AN32" s="326"/>
    </row>
    <row r="33" spans="1:56" ht="18" hidden="1" customHeight="1">
      <c r="A33" s="29">
        <v>22</v>
      </c>
      <c r="B33" s="62">
        <f>'INPUT DATA'!B33</f>
        <v>0</v>
      </c>
      <c r="C33" s="80"/>
      <c r="D33" s="80"/>
      <c r="E33" s="81"/>
      <c r="F33" s="82"/>
      <c r="G33" s="82"/>
      <c r="H33" s="79"/>
      <c r="I33" s="82"/>
      <c r="J33" s="82"/>
      <c r="K33" s="82"/>
      <c r="L33" s="82"/>
      <c r="M33" s="82"/>
      <c r="N33" s="82"/>
      <c r="O33" s="82"/>
      <c r="P33" s="91" t="str">
        <f t="shared" si="1"/>
        <v/>
      </c>
      <c r="Q33" s="104" t="str">
        <f t="shared" si="2"/>
        <v/>
      </c>
      <c r="R33" s="105" t="str">
        <f t="shared" si="3"/>
        <v/>
      </c>
      <c r="S33" s="107"/>
      <c r="T33" s="82"/>
      <c r="U33" s="79"/>
      <c r="V33" s="82"/>
      <c r="W33" s="82"/>
      <c r="X33" s="82"/>
      <c r="Y33" s="82"/>
      <c r="Z33" s="79">
        <v>50</v>
      </c>
      <c r="AA33" s="82"/>
      <c r="AB33" s="82"/>
      <c r="AC33" s="91">
        <f t="shared" si="4"/>
        <v>50</v>
      </c>
      <c r="AD33" s="104">
        <f t="shared" si="5"/>
        <v>35.71</v>
      </c>
      <c r="AE33" s="105">
        <f t="shared" si="6"/>
        <v>17.86</v>
      </c>
      <c r="AF33" s="115"/>
      <c r="AG33" s="104" t="str">
        <f t="shared" si="7"/>
        <v/>
      </c>
      <c r="AH33" s="105" t="str">
        <f t="shared" si="8"/>
        <v/>
      </c>
      <c r="AI33" s="125" t="str">
        <f t="shared" si="9"/>
        <v/>
      </c>
      <c r="AJ33" s="126" t="str">
        <f t="shared" si="0"/>
        <v/>
      </c>
      <c r="AL33" s="115"/>
      <c r="AN33" s="326"/>
      <c r="AO33" s="19"/>
      <c r="AP33" s="19"/>
      <c r="AQ33" s="19"/>
      <c r="AR33" s="19"/>
      <c r="AS33" s="19"/>
      <c r="AT33" s="19"/>
      <c r="AU33" s="19"/>
      <c r="AV33" s="19"/>
      <c r="AW33" s="19"/>
      <c r="AX33" s="19"/>
      <c r="AY33" s="19"/>
      <c r="AZ33" s="19"/>
      <c r="BA33" s="19"/>
      <c r="BB33" s="19"/>
      <c r="BC33" s="19"/>
      <c r="BD33" s="19"/>
    </row>
    <row r="34" spans="1:56" ht="18" hidden="1" customHeight="1">
      <c r="A34" s="29">
        <v>23</v>
      </c>
      <c r="B34" s="62">
        <f>'INPUT DATA'!B34</f>
        <v>0</v>
      </c>
      <c r="C34" s="80"/>
      <c r="D34" s="80"/>
      <c r="E34" s="81"/>
      <c r="F34" s="82"/>
      <c r="G34" s="82"/>
      <c r="H34" s="79"/>
      <c r="I34" s="82"/>
      <c r="J34" s="82"/>
      <c r="K34" s="82"/>
      <c r="L34" s="82"/>
      <c r="M34" s="82"/>
      <c r="N34" s="82"/>
      <c r="O34" s="82"/>
      <c r="P34" s="91" t="str">
        <f t="shared" si="1"/>
        <v/>
      </c>
      <c r="Q34" s="104" t="str">
        <f t="shared" si="2"/>
        <v/>
      </c>
      <c r="R34" s="105" t="str">
        <f t="shared" si="3"/>
        <v/>
      </c>
      <c r="S34" s="107"/>
      <c r="T34" s="82"/>
      <c r="U34" s="79"/>
      <c r="V34" s="82"/>
      <c r="W34" s="82"/>
      <c r="X34" s="82"/>
      <c r="Y34" s="82"/>
      <c r="Z34" s="79">
        <v>50</v>
      </c>
      <c r="AA34" s="82"/>
      <c r="AB34" s="82"/>
      <c r="AC34" s="91">
        <f t="shared" si="4"/>
        <v>50</v>
      </c>
      <c r="AD34" s="104">
        <f t="shared" si="5"/>
        <v>35.71</v>
      </c>
      <c r="AE34" s="105">
        <f t="shared" si="6"/>
        <v>17.86</v>
      </c>
      <c r="AF34" s="115"/>
      <c r="AG34" s="104" t="str">
        <f t="shared" si="7"/>
        <v/>
      </c>
      <c r="AH34" s="105" t="str">
        <f t="shared" si="8"/>
        <v/>
      </c>
      <c r="AI34" s="125" t="str">
        <f t="shared" si="9"/>
        <v/>
      </c>
      <c r="AJ34" s="126" t="str">
        <f t="shared" si="0"/>
        <v/>
      </c>
      <c r="AL34" s="115"/>
      <c r="AN34" s="326"/>
      <c r="AO34" s="19"/>
      <c r="AP34" s="19"/>
      <c r="AQ34" s="19"/>
      <c r="AR34" s="19"/>
      <c r="AS34" s="19"/>
      <c r="AT34" s="19"/>
      <c r="AU34" s="19"/>
      <c r="AV34" s="19"/>
      <c r="AW34" s="19"/>
      <c r="AX34" s="19"/>
      <c r="AY34" s="19"/>
      <c r="AZ34" s="19"/>
      <c r="BA34" s="19"/>
      <c r="BB34" s="19"/>
      <c r="BC34" s="19"/>
      <c r="BD34" s="19"/>
    </row>
    <row r="35" spans="1:56" ht="18" hidden="1" customHeight="1">
      <c r="A35" s="29">
        <v>24</v>
      </c>
      <c r="B35" s="27">
        <f>'INPUT DATA'!B35</f>
        <v>0</v>
      </c>
      <c r="C35" s="80"/>
      <c r="D35" s="80"/>
      <c r="E35" s="81"/>
      <c r="F35" s="82"/>
      <c r="G35" s="82"/>
      <c r="H35" s="79"/>
      <c r="I35" s="82"/>
      <c r="J35" s="82"/>
      <c r="K35" s="82"/>
      <c r="L35" s="82"/>
      <c r="M35" s="82"/>
      <c r="N35" s="82"/>
      <c r="O35" s="82"/>
      <c r="P35" s="91" t="str">
        <f t="shared" si="1"/>
        <v/>
      </c>
      <c r="Q35" s="104" t="str">
        <f t="shared" si="2"/>
        <v/>
      </c>
      <c r="R35" s="105" t="str">
        <f t="shared" si="3"/>
        <v/>
      </c>
      <c r="S35" s="107"/>
      <c r="T35" s="82"/>
      <c r="U35" s="79"/>
      <c r="V35" s="82"/>
      <c r="W35" s="82"/>
      <c r="X35" s="82"/>
      <c r="Y35" s="82"/>
      <c r="Z35" s="79">
        <v>50</v>
      </c>
      <c r="AA35" s="82"/>
      <c r="AB35" s="82"/>
      <c r="AC35" s="91">
        <f t="shared" si="4"/>
        <v>50</v>
      </c>
      <c r="AD35" s="104">
        <f t="shared" si="5"/>
        <v>35.71</v>
      </c>
      <c r="AE35" s="105">
        <f t="shared" si="6"/>
        <v>17.86</v>
      </c>
      <c r="AF35" s="115"/>
      <c r="AG35" s="104" t="str">
        <f t="shared" si="7"/>
        <v/>
      </c>
      <c r="AH35" s="105" t="str">
        <f t="shared" si="8"/>
        <v/>
      </c>
      <c r="AI35" s="125" t="str">
        <f t="shared" si="9"/>
        <v/>
      </c>
      <c r="AJ35" s="126" t="str">
        <f t="shared" si="0"/>
        <v/>
      </c>
      <c r="AL35" s="115"/>
      <c r="AN35" s="326"/>
      <c r="AO35" s="19"/>
      <c r="AP35" s="19"/>
      <c r="AQ35" s="19"/>
      <c r="AR35" s="19"/>
      <c r="AS35" s="19"/>
      <c r="AT35" s="19"/>
      <c r="AU35" s="19"/>
      <c r="AV35" s="19"/>
      <c r="AW35" s="19"/>
      <c r="AX35" s="19"/>
      <c r="AY35" s="19"/>
      <c r="AZ35" s="19"/>
      <c r="BA35" s="19"/>
      <c r="BB35" s="19"/>
      <c r="BC35" s="19"/>
      <c r="BD35" s="19"/>
    </row>
    <row r="36" spans="1:56" ht="18" hidden="1" customHeight="1">
      <c r="A36" s="29">
        <v>25</v>
      </c>
      <c r="B36" s="27">
        <f>'INPUT DATA'!B36</f>
        <v>0</v>
      </c>
      <c r="C36" s="80"/>
      <c r="D36" s="80"/>
      <c r="E36" s="81"/>
      <c r="F36" s="82"/>
      <c r="G36" s="82"/>
      <c r="H36" s="79"/>
      <c r="I36" s="82"/>
      <c r="J36" s="82"/>
      <c r="K36" s="82"/>
      <c r="L36" s="82"/>
      <c r="M36" s="82"/>
      <c r="N36" s="82"/>
      <c r="O36" s="82"/>
      <c r="P36" s="91" t="str">
        <f t="shared" si="1"/>
        <v/>
      </c>
      <c r="Q36" s="104" t="str">
        <f t="shared" si="2"/>
        <v/>
      </c>
      <c r="R36" s="105" t="str">
        <f t="shared" si="3"/>
        <v/>
      </c>
      <c r="S36" s="107"/>
      <c r="T36" s="82"/>
      <c r="U36" s="79"/>
      <c r="V36" s="82"/>
      <c r="W36" s="82"/>
      <c r="X36" s="82"/>
      <c r="Y36" s="82"/>
      <c r="Z36" s="79">
        <v>50</v>
      </c>
      <c r="AA36" s="82"/>
      <c r="AB36" s="82"/>
      <c r="AC36" s="91">
        <f t="shared" si="4"/>
        <v>50</v>
      </c>
      <c r="AD36" s="104">
        <f t="shared" si="5"/>
        <v>35.71</v>
      </c>
      <c r="AE36" s="105">
        <f t="shared" si="6"/>
        <v>17.86</v>
      </c>
      <c r="AF36" s="115"/>
      <c r="AG36" s="104" t="str">
        <f t="shared" si="7"/>
        <v/>
      </c>
      <c r="AH36" s="105" t="str">
        <f t="shared" si="8"/>
        <v/>
      </c>
      <c r="AI36" s="125" t="str">
        <f t="shared" si="9"/>
        <v/>
      </c>
      <c r="AJ36" s="126" t="str">
        <f t="shared" si="0"/>
        <v/>
      </c>
      <c r="AL36" s="115"/>
      <c r="AN36" s="326"/>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8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79">
        <v>50</v>
      </c>
      <c r="AA37" s="82"/>
      <c r="AB37" s="82"/>
      <c r="AC37" s="91">
        <f t="shared" si="4"/>
        <v>50</v>
      </c>
      <c r="AD37" s="104">
        <f t="shared" si="5"/>
        <v>35.71</v>
      </c>
      <c r="AE37" s="105">
        <f t="shared" si="6"/>
        <v>17.86</v>
      </c>
      <c r="AF37" s="115"/>
      <c r="AG37" s="104" t="str">
        <f t="shared" si="7"/>
        <v/>
      </c>
      <c r="AH37" s="105" t="str">
        <f t="shared" si="8"/>
        <v/>
      </c>
      <c r="AI37" s="125" t="str">
        <f t="shared" si="9"/>
        <v/>
      </c>
      <c r="AJ37" s="126" t="str">
        <f t="shared" si="0"/>
        <v/>
      </c>
      <c r="AL37" s="115"/>
      <c r="AN37" s="326"/>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8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79">
        <v>50</v>
      </c>
      <c r="AA38" s="82"/>
      <c r="AB38" s="82"/>
      <c r="AC38" s="91">
        <f t="shared" si="4"/>
        <v>50</v>
      </c>
      <c r="AD38" s="104">
        <f t="shared" si="5"/>
        <v>35.71</v>
      </c>
      <c r="AE38" s="105">
        <f t="shared" si="6"/>
        <v>17.86</v>
      </c>
      <c r="AF38" s="115"/>
      <c r="AG38" s="104" t="str">
        <f t="shared" si="7"/>
        <v/>
      </c>
      <c r="AH38" s="105" t="str">
        <f t="shared" si="8"/>
        <v/>
      </c>
      <c r="AI38" s="125" t="str">
        <f t="shared" si="9"/>
        <v/>
      </c>
      <c r="AJ38" s="126" t="str">
        <f t="shared" si="0"/>
        <v/>
      </c>
      <c r="AL38" s="115"/>
      <c r="AN38" s="326"/>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8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79">
        <v>50</v>
      </c>
      <c r="AA39" s="82"/>
      <c r="AB39" s="82"/>
      <c r="AC39" s="91">
        <f t="shared" si="4"/>
        <v>50</v>
      </c>
      <c r="AD39" s="104">
        <f t="shared" si="5"/>
        <v>35.71</v>
      </c>
      <c r="AE39" s="105">
        <f t="shared" si="6"/>
        <v>17.86</v>
      </c>
      <c r="AF39" s="115"/>
      <c r="AG39" s="104" t="str">
        <f t="shared" si="7"/>
        <v/>
      </c>
      <c r="AH39" s="105" t="str">
        <f t="shared" si="8"/>
        <v/>
      </c>
      <c r="AI39" s="125" t="str">
        <f t="shared" si="9"/>
        <v/>
      </c>
      <c r="AJ39" s="126" t="str">
        <f t="shared" si="0"/>
        <v/>
      </c>
      <c r="AL39" s="115"/>
      <c r="AN39" s="326"/>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8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79">
        <v>50</v>
      </c>
      <c r="AA40" s="82"/>
      <c r="AB40" s="82"/>
      <c r="AC40" s="91">
        <f t="shared" si="4"/>
        <v>50</v>
      </c>
      <c r="AD40" s="104">
        <f t="shared" si="5"/>
        <v>35.71</v>
      </c>
      <c r="AE40" s="105">
        <f t="shared" si="6"/>
        <v>17.86</v>
      </c>
      <c r="AF40" s="115"/>
      <c r="AG40" s="104" t="str">
        <f t="shared" si="7"/>
        <v/>
      </c>
      <c r="AH40" s="105" t="str">
        <f t="shared" si="8"/>
        <v/>
      </c>
      <c r="AI40" s="125" t="str">
        <f t="shared" si="9"/>
        <v/>
      </c>
      <c r="AJ40" s="126" t="str">
        <f t="shared" si="0"/>
        <v/>
      </c>
      <c r="AL40" s="115"/>
      <c r="AN40" s="326"/>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8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79">
        <v>50</v>
      </c>
      <c r="AA41" s="82"/>
      <c r="AB41" s="82"/>
      <c r="AC41" s="91">
        <f t="shared" si="4"/>
        <v>50</v>
      </c>
      <c r="AD41" s="104">
        <f t="shared" si="5"/>
        <v>35.71</v>
      </c>
      <c r="AE41" s="105">
        <f t="shared" si="6"/>
        <v>17.86</v>
      </c>
      <c r="AF41" s="115"/>
      <c r="AG41" s="104" t="str">
        <f t="shared" si="7"/>
        <v/>
      </c>
      <c r="AH41" s="105" t="str">
        <f t="shared" si="8"/>
        <v/>
      </c>
      <c r="AI41" s="125" t="str">
        <f t="shared" si="9"/>
        <v/>
      </c>
      <c r="AJ41" s="126" t="str">
        <f t="shared" si="0"/>
        <v/>
      </c>
      <c r="AL41" s="115"/>
      <c r="AN41" s="326"/>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8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79">
        <v>50</v>
      </c>
      <c r="AA42" s="82"/>
      <c r="AB42" s="82"/>
      <c r="AC42" s="91">
        <f t="shared" si="4"/>
        <v>50</v>
      </c>
      <c r="AD42" s="104">
        <f t="shared" si="5"/>
        <v>35.71</v>
      </c>
      <c r="AE42" s="105">
        <f t="shared" si="6"/>
        <v>17.86</v>
      </c>
      <c r="AF42" s="115"/>
      <c r="AG42" s="104" t="str">
        <f t="shared" si="7"/>
        <v/>
      </c>
      <c r="AH42" s="105" t="str">
        <f t="shared" si="8"/>
        <v/>
      </c>
      <c r="AI42" s="125" t="str">
        <f t="shared" si="9"/>
        <v/>
      </c>
      <c r="AJ42" s="126" t="str">
        <f t="shared" si="0"/>
        <v/>
      </c>
      <c r="AL42" s="115"/>
      <c r="AN42" s="326"/>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8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79">
        <v>50</v>
      </c>
      <c r="AA43" s="82"/>
      <c r="AB43" s="82"/>
      <c r="AC43" s="91">
        <f t="shared" si="4"/>
        <v>50</v>
      </c>
      <c r="AD43" s="104">
        <f t="shared" si="5"/>
        <v>35.71</v>
      </c>
      <c r="AE43" s="105">
        <f t="shared" si="6"/>
        <v>17.86</v>
      </c>
      <c r="AF43" s="115"/>
      <c r="AG43" s="104" t="str">
        <f t="shared" si="7"/>
        <v/>
      </c>
      <c r="AH43" s="105" t="str">
        <f t="shared" si="8"/>
        <v/>
      </c>
      <c r="AI43" s="125" t="str">
        <f t="shared" si="9"/>
        <v/>
      </c>
      <c r="AJ43" s="126" t="str">
        <f t="shared" si="0"/>
        <v/>
      </c>
      <c r="AL43" s="115"/>
      <c r="AN43" s="326"/>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8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79">
        <v>50</v>
      </c>
      <c r="AA44" s="82"/>
      <c r="AB44" s="82"/>
      <c r="AC44" s="91">
        <f t="shared" si="4"/>
        <v>50</v>
      </c>
      <c r="AD44" s="104">
        <f t="shared" si="5"/>
        <v>35.71</v>
      </c>
      <c r="AE44" s="105">
        <f t="shared" si="6"/>
        <v>17.86</v>
      </c>
      <c r="AF44" s="115"/>
      <c r="AG44" s="104" t="str">
        <f t="shared" si="7"/>
        <v/>
      </c>
      <c r="AH44" s="105" t="str">
        <f t="shared" si="8"/>
        <v/>
      </c>
      <c r="AI44" s="125" t="str">
        <f t="shared" si="9"/>
        <v/>
      </c>
      <c r="AJ44" s="126" t="str">
        <f t="shared" si="0"/>
        <v/>
      </c>
      <c r="AL44" s="115"/>
      <c r="AN44" s="326"/>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8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79">
        <v>50</v>
      </c>
      <c r="AA45" s="82"/>
      <c r="AB45" s="82"/>
      <c r="AC45" s="91">
        <f t="shared" si="4"/>
        <v>50</v>
      </c>
      <c r="AD45" s="104">
        <f t="shared" si="5"/>
        <v>35.71</v>
      </c>
      <c r="AE45" s="105">
        <f t="shared" si="6"/>
        <v>17.86</v>
      </c>
      <c r="AF45" s="115"/>
      <c r="AG45" s="104" t="str">
        <f t="shared" si="7"/>
        <v/>
      </c>
      <c r="AH45" s="105" t="str">
        <f t="shared" si="8"/>
        <v/>
      </c>
      <c r="AI45" s="125" t="str">
        <f t="shared" si="9"/>
        <v/>
      </c>
      <c r="AJ45" s="126" t="str">
        <f t="shared" si="0"/>
        <v/>
      </c>
      <c r="AL45" s="115"/>
      <c r="AN45" s="326"/>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8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79">
        <v>50</v>
      </c>
      <c r="AA46" s="82"/>
      <c r="AB46" s="82"/>
      <c r="AC46" s="91">
        <f t="shared" si="4"/>
        <v>50</v>
      </c>
      <c r="AD46" s="104">
        <f t="shared" si="5"/>
        <v>35.71</v>
      </c>
      <c r="AE46" s="105">
        <f t="shared" si="6"/>
        <v>17.86</v>
      </c>
      <c r="AF46" s="115"/>
      <c r="AG46" s="104" t="str">
        <f t="shared" si="7"/>
        <v/>
      </c>
      <c r="AH46" s="105" t="str">
        <f t="shared" si="8"/>
        <v/>
      </c>
      <c r="AI46" s="125" t="str">
        <f t="shared" si="9"/>
        <v/>
      </c>
      <c r="AJ46" s="126" t="str">
        <f t="shared" si="0"/>
        <v/>
      </c>
      <c r="AL46" s="115"/>
      <c r="AN46" s="326"/>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8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79">
        <v>50</v>
      </c>
      <c r="AA47" s="82"/>
      <c r="AB47" s="82"/>
      <c r="AC47" s="91">
        <f t="shared" si="4"/>
        <v>50</v>
      </c>
      <c r="AD47" s="104">
        <f t="shared" si="5"/>
        <v>35.71</v>
      </c>
      <c r="AE47" s="105">
        <f t="shared" si="6"/>
        <v>17.86</v>
      </c>
      <c r="AF47" s="115"/>
      <c r="AG47" s="104" t="str">
        <f t="shared" si="7"/>
        <v/>
      </c>
      <c r="AH47" s="105" t="str">
        <f t="shared" si="8"/>
        <v/>
      </c>
      <c r="AI47" s="125" t="str">
        <f t="shared" si="9"/>
        <v/>
      </c>
      <c r="AJ47" s="126" t="str">
        <f t="shared" si="0"/>
        <v/>
      </c>
      <c r="AL47" s="115"/>
      <c r="AN47" s="326"/>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8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79">
        <v>50</v>
      </c>
      <c r="AA48" s="82"/>
      <c r="AB48" s="82"/>
      <c r="AC48" s="91">
        <f t="shared" si="4"/>
        <v>50</v>
      </c>
      <c r="AD48" s="104">
        <f t="shared" si="5"/>
        <v>35.71</v>
      </c>
      <c r="AE48" s="105">
        <f t="shared" si="6"/>
        <v>17.86</v>
      </c>
      <c r="AF48" s="115"/>
      <c r="AG48" s="104" t="str">
        <f t="shared" si="7"/>
        <v/>
      </c>
      <c r="AH48" s="105" t="str">
        <f t="shared" si="8"/>
        <v/>
      </c>
      <c r="AI48" s="125" t="str">
        <f t="shared" si="9"/>
        <v/>
      </c>
      <c r="AJ48" s="126" t="str">
        <f t="shared" si="0"/>
        <v/>
      </c>
      <c r="AL48" s="115"/>
      <c r="AN48" s="326"/>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8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79">
        <v>50</v>
      </c>
      <c r="AA49" s="82"/>
      <c r="AB49" s="82"/>
      <c r="AC49" s="91">
        <f t="shared" si="4"/>
        <v>50</v>
      </c>
      <c r="AD49" s="104">
        <f t="shared" si="5"/>
        <v>35.71</v>
      </c>
      <c r="AE49" s="105">
        <f t="shared" si="6"/>
        <v>17.86</v>
      </c>
      <c r="AF49" s="115"/>
      <c r="AG49" s="104" t="str">
        <f t="shared" si="7"/>
        <v/>
      </c>
      <c r="AH49" s="105" t="str">
        <f t="shared" si="8"/>
        <v/>
      </c>
      <c r="AI49" s="125" t="str">
        <f t="shared" si="9"/>
        <v/>
      </c>
      <c r="AJ49" s="126" t="str">
        <f t="shared" si="0"/>
        <v/>
      </c>
      <c r="AL49" s="115"/>
      <c r="AN49" s="326"/>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8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79">
        <v>50</v>
      </c>
      <c r="AA50" s="82"/>
      <c r="AB50" s="82"/>
      <c r="AC50" s="91">
        <f t="shared" si="4"/>
        <v>50</v>
      </c>
      <c r="AD50" s="104">
        <f t="shared" si="5"/>
        <v>35.71</v>
      </c>
      <c r="AE50" s="105">
        <f t="shared" si="6"/>
        <v>17.86</v>
      </c>
      <c r="AF50" s="115"/>
      <c r="AG50" s="104" t="str">
        <f t="shared" si="7"/>
        <v/>
      </c>
      <c r="AH50" s="105" t="str">
        <f t="shared" si="8"/>
        <v/>
      </c>
      <c r="AI50" s="125" t="str">
        <f t="shared" si="9"/>
        <v/>
      </c>
      <c r="AJ50" s="126" t="str">
        <f t="shared" si="0"/>
        <v/>
      </c>
      <c r="AL50" s="115"/>
      <c r="AN50" s="326"/>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8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79">
        <v>50</v>
      </c>
      <c r="AA51" s="82"/>
      <c r="AB51" s="82"/>
      <c r="AC51" s="91">
        <f t="shared" si="4"/>
        <v>50</v>
      </c>
      <c r="AD51" s="104">
        <f t="shared" si="5"/>
        <v>35.71</v>
      </c>
      <c r="AE51" s="105">
        <f t="shared" si="6"/>
        <v>17.86</v>
      </c>
      <c r="AF51" s="115"/>
      <c r="AG51" s="104" t="str">
        <f t="shared" si="7"/>
        <v/>
      </c>
      <c r="AH51" s="105" t="str">
        <f t="shared" si="8"/>
        <v/>
      </c>
      <c r="AI51" s="125" t="str">
        <f t="shared" si="9"/>
        <v/>
      </c>
      <c r="AJ51" s="126" t="str">
        <f t="shared" si="0"/>
        <v/>
      </c>
      <c r="AL51" s="115"/>
      <c r="AN51" s="326"/>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8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79">
        <v>50</v>
      </c>
      <c r="AA52" s="82"/>
      <c r="AB52" s="82"/>
      <c r="AC52" s="91">
        <f t="shared" si="4"/>
        <v>50</v>
      </c>
      <c r="AD52" s="104">
        <f t="shared" si="5"/>
        <v>35.71</v>
      </c>
      <c r="AE52" s="105">
        <f t="shared" si="6"/>
        <v>17.86</v>
      </c>
      <c r="AF52" s="115"/>
      <c r="AG52" s="104" t="str">
        <f t="shared" si="7"/>
        <v/>
      </c>
      <c r="AH52" s="105" t="str">
        <f t="shared" si="8"/>
        <v/>
      </c>
      <c r="AI52" s="125" t="str">
        <f t="shared" si="9"/>
        <v/>
      </c>
      <c r="AJ52" s="126" t="str">
        <f t="shared" si="0"/>
        <v/>
      </c>
      <c r="AL52" s="115"/>
      <c r="AN52" s="326"/>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8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79">
        <v>50</v>
      </c>
      <c r="AA53" s="82"/>
      <c r="AB53" s="82"/>
      <c r="AC53" s="91">
        <f t="shared" si="4"/>
        <v>50</v>
      </c>
      <c r="AD53" s="104">
        <f t="shared" si="5"/>
        <v>35.71</v>
      </c>
      <c r="AE53" s="105">
        <f t="shared" si="6"/>
        <v>17.86</v>
      </c>
      <c r="AF53" s="115"/>
      <c r="AG53" s="104" t="str">
        <f t="shared" si="7"/>
        <v/>
      </c>
      <c r="AH53" s="105" t="str">
        <f t="shared" si="8"/>
        <v/>
      </c>
      <c r="AI53" s="125" t="str">
        <f t="shared" si="9"/>
        <v/>
      </c>
      <c r="AJ53" s="126" t="str">
        <f t="shared" si="0"/>
        <v/>
      </c>
      <c r="AL53" s="115"/>
      <c r="AN53" s="326"/>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8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79">
        <v>50</v>
      </c>
      <c r="AA54" s="82"/>
      <c r="AB54" s="82"/>
      <c r="AC54" s="91">
        <f t="shared" si="4"/>
        <v>50</v>
      </c>
      <c r="AD54" s="104">
        <f t="shared" si="5"/>
        <v>35.71</v>
      </c>
      <c r="AE54" s="105">
        <f t="shared" si="6"/>
        <v>17.86</v>
      </c>
      <c r="AF54" s="115"/>
      <c r="AG54" s="104" t="str">
        <f t="shared" si="7"/>
        <v/>
      </c>
      <c r="AH54" s="105" t="str">
        <f t="shared" si="8"/>
        <v/>
      </c>
      <c r="AI54" s="125" t="str">
        <f t="shared" si="9"/>
        <v/>
      </c>
      <c r="AJ54" s="126" t="str">
        <f t="shared" si="0"/>
        <v/>
      </c>
      <c r="AL54" s="115"/>
      <c r="AN54" s="326"/>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8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79">
        <v>50</v>
      </c>
      <c r="AA55" s="82"/>
      <c r="AB55" s="82"/>
      <c r="AC55" s="91">
        <f t="shared" si="4"/>
        <v>50</v>
      </c>
      <c r="AD55" s="104">
        <f t="shared" si="5"/>
        <v>35.71</v>
      </c>
      <c r="AE55" s="105">
        <f t="shared" si="6"/>
        <v>17.86</v>
      </c>
      <c r="AF55" s="115"/>
      <c r="AG55" s="104" t="str">
        <f t="shared" si="7"/>
        <v/>
      </c>
      <c r="AH55" s="105" t="str">
        <f t="shared" si="8"/>
        <v/>
      </c>
      <c r="AI55" s="125" t="str">
        <f t="shared" si="9"/>
        <v/>
      </c>
      <c r="AJ55" s="126" t="str">
        <f t="shared" si="0"/>
        <v/>
      </c>
      <c r="AL55" s="115"/>
      <c r="AN55" s="326"/>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8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79">
        <v>50</v>
      </c>
      <c r="AA56" s="82"/>
      <c r="AB56" s="82"/>
      <c r="AC56" s="91">
        <f t="shared" si="4"/>
        <v>50</v>
      </c>
      <c r="AD56" s="104">
        <f t="shared" si="5"/>
        <v>35.71</v>
      </c>
      <c r="AE56" s="105">
        <f t="shared" si="6"/>
        <v>17.86</v>
      </c>
      <c r="AF56" s="115"/>
      <c r="AG56" s="104" t="str">
        <f t="shared" si="7"/>
        <v/>
      </c>
      <c r="AH56" s="105" t="str">
        <f t="shared" si="8"/>
        <v/>
      </c>
      <c r="AI56" s="125" t="str">
        <f t="shared" si="9"/>
        <v/>
      </c>
      <c r="AJ56" s="126" t="str">
        <f t="shared" si="0"/>
        <v/>
      </c>
      <c r="AL56" s="115"/>
      <c r="AN56" s="326"/>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8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79">
        <v>50</v>
      </c>
      <c r="AA57" s="82"/>
      <c r="AB57" s="82"/>
      <c r="AC57" s="91">
        <f t="shared" si="4"/>
        <v>50</v>
      </c>
      <c r="AD57" s="104">
        <f t="shared" si="5"/>
        <v>35.71</v>
      </c>
      <c r="AE57" s="105">
        <f t="shared" si="6"/>
        <v>17.86</v>
      </c>
      <c r="AF57" s="115"/>
      <c r="AG57" s="104" t="str">
        <f t="shared" si="7"/>
        <v/>
      </c>
      <c r="AH57" s="105" t="str">
        <f t="shared" si="8"/>
        <v/>
      </c>
      <c r="AI57" s="125" t="str">
        <f t="shared" si="9"/>
        <v/>
      </c>
      <c r="AJ57" s="126" t="str">
        <f t="shared" si="0"/>
        <v/>
      </c>
      <c r="AL57" s="115"/>
      <c r="AN57" s="326"/>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8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79">
        <v>50</v>
      </c>
      <c r="AA58" s="82"/>
      <c r="AB58" s="82"/>
      <c r="AC58" s="91">
        <f t="shared" si="4"/>
        <v>50</v>
      </c>
      <c r="AD58" s="104">
        <f t="shared" si="5"/>
        <v>35.71</v>
      </c>
      <c r="AE58" s="105">
        <f t="shared" si="6"/>
        <v>17.86</v>
      </c>
      <c r="AF58" s="115"/>
      <c r="AG58" s="104" t="str">
        <f t="shared" si="7"/>
        <v/>
      </c>
      <c r="AH58" s="105" t="str">
        <f t="shared" si="8"/>
        <v/>
      </c>
      <c r="AI58" s="125" t="str">
        <f t="shared" si="9"/>
        <v/>
      </c>
      <c r="AJ58" s="126" t="str">
        <f t="shared" si="0"/>
        <v/>
      </c>
      <c r="AL58" s="115"/>
      <c r="AN58" s="326"/>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8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79">
        <v>50</v>
      </c>
      <c r="AA59" s="82"/>
      <c r="AB59" s="82"/>
      <c r="AC59" s="91">
        <f t="shared" si="4"/>
        <v>50</v>
      </c>
      <c r="AD59" s="104">
        <f t="shared" si="5"/>
        <v>35.71</v>
      </c>
      <c r="AE59" s="105">
        <f t="shared" si="6"/>
        <v>17.86</v>
      </c>
      <c r="AF59" s="115"/>
      <c r="AG59" s="104" t="str">
        <f t="shared" si="7"/>
        <v/>
      </c>
      <c r="AH59" s="105" t="str">
        <f t="shared" si="8"/>
        <v/>
      </c>
      <c r="AI59" s="125" t="str">
        <f t="shared" si="9"/>
        <v/>
      </c>
      <c r="AJ59" s="126" t="str">
        <f t="shared" si="0"/>
        <v/>
      </c>
      <c r="AL59" s="115"/>
      <c r="AN59" s="326"/>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8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79">
        <v>50</v>
      </c>
      <c r="AA60" s="82"/>
      <c r="AB60" s="82"/>
      <c r="AC60" s="91">
        <f t="shared" si="4"/>
        <v>50</v>
      </c>
      <c r="AD60" s="104">
        <f t="shared" si="5"/>
        <v>35.71</v>
      </c>
      <c r="AE60" s="105">
        <f t="shared" si="6"/>
        <v>17.86</v>
      </c>
      <c r="AF60" s="115"/>
      <c r="AG60" s="104" t="str">
        <f t="shared" si="7"/>
        <v/>
      </c>
      <c r="AH60" s="105" t="str">
        <f t="shared" si="8"/>
        <v/>
      </c>
      <c r="AI60" s="125" t="str">
        <f t="shared" si="9"/>
        <v/>
      </c>
      <c r="AJ60" s="126" t="str">
        <f t="shared" si="0"/>
        <v/>
      </c>
      <c r="AL60" s="115"/>
      <c r="AN60" s="326"/>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8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79">
        <v>50</v>
      </c>
      <c r="AA61" s="85"/>
      <c r="AB61" s="85"/>
      <c r="AC61" s="91">
        <f t="shared" si="4"/>
        <v>50</v>
      </c>
      <c r="AD61" s="104">
        <f t="shared" si="5"/>
        <v>35.71</v>
      </c>
      <c r="AE61" s="105">
        <f t="shared" si="6"/>
        <v>17.86</v>
      </c>
      <c r="AF61" s="115"/>
      <c r="AG61" s="104" t="str">
        <f t="shared" si="7"/>
        <v/>
      </c>
      <c r="AH61" s="105" t="str">
        <f t="shared" si="8"/>
        <v/>
      </c>
      <c r="AI61" s="125" t="str">
        <f t="shared" si="9"/>
        <v/>
      </c>
      <c r="AJ61" s="126" t="str">
        <f t="shared" si="0"/>
        <v/>
      </c>
      <c r="AL61" s="115"/>
      <c r="AN61" s="326"/>
      <c r="AO61" s="19"/>
      <c r="AP61" s="19"/>
      <c r="AQ61" s="19"/>
      <c r="AR61" s="19"/>
      <c r="AS61" s="19"/>
      <c r="AT61" s="19"/>
      <c r="AU61" s="19"/>
      <c r="AV61" s="19"/>
      <c r="AW61" s="19"/>
      <c r="AX61" s="19"/>
      <c r="AY61" s="19"/>
      <c r="AZ61" s="19"/>
      <c r="BA61" s="19"/>
      <c r="BB61" s="19"/>
      <c r="BC61" s="19"/>
      <c r="BD61" s="19"/>
    </row>
    <row r="62" spans="1:56" ht="18" customHeight="1" thickBot="1">
      <c r="A62" s="24"/>
      <c r="B62" s="357" t="s">
        <v>15</v>
      </c>
      <c r="C62" s="358"/>
      <c r="D62" s="358"/>
      <c r="E62" s="359"/>
      <c r="F62" s="8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117"/>
      <c r="AN62" s="326"/>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ALIGADO, RIENAROSE TANGOLONG</v>
      </c>
      <c r="C63" s="77"/>
      <c r="D63" s="77"/>
      <c r="E63" s="78"/>
      <c r="F63" s="79">
        <v>10</v>
      </c>
      <c r="G63" s="79"/>
      <c r="H63" s="79"/>
      <c r="I63" s="79"/>
      <c r="J63" s="79"/>
      <c r="K63" s="79"/>
      <c r="L63" s="79"/>
      <c r="M63" s="79"/>
      <c r="N63" s="79"/>
      <c r="O63" s="79"/>
      <c r="P63" s="91">
        <f t="shared" si="1"/>
        <v>10</v>
      </c>
      <c r="Q63" s="104">
        <f t="shared" si="2"/>
        <v>50</v>
      </c>
      <c r="R63" s="105">
        <f t="shared" si="3"/>
        <v>15</v>
      </c>
      <c r="S63" s="106"/>
      <c r="T63" s="79"/>
      <c r="U63" s="79"/>
      <c r="V63" s="79"/>
      <c r="W63" s="79"/>
      <c r="X63" s="79"/>
      <c r="Y63" s="79"/>
      <c r="Z63" s="79"/>
      <c r="AA63" s="79"/>
      <c r="AB63" s="79"/>
      <c r="AC63" s="91" t="str">
        <f t="shared" si="4"/>
        <v/>
      </c>
      <c r="AD63" s="104" t="str">
        <f t="shared" si="5"/>
        <v/>
      </c>
      <c r="AE63" s="105" t="str">
        <f t="shared" si="6"/>
        <v/>
      </c>
      <c r="AF63" s="115">
        <v>24</v>
      </c>
      <c r="AG63" s="104">
        <f t="shared" si="7"/>
        <v>60</v>
      </c>
      <c r="AH63" s="105">
        <f t="shared" si="8"/>
        <v>12</v>
      </c>
      <c r="AI63" s="125">
        <f t="shared" si="9"/>
        <v>27</v>
      </c>
      <c r="AJ63" s="126">
        <f t="shared" si="0"/>
        <v>66</v>
      </c>
      <c r="AK63" s="182">
        <f>AP_Q4!AJ63</f>
        <v>85</v>
      </c>
      <c r="AL63" s="181">
        <f>AJ63-AK63</f>
        <v>-19</v>
      </c>
      <c r="AN63" s="326"/>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ANTEGRA, ERYL THERESSE O.</v>
      </c>
      <c r="C64" s="80"/>
      <c r="D64" s="80"/>
      <c r="E64" s="81"/>
      <c r="F64" s="82">
        <v>10</v>
      </c>
      <c r="G64" s="82"/>
      <c r="H64" s="79"/>
      <c r="I64" s="82"/>
      <c r="J64" s="82"/>
      <c r="K64" s="82"/>
      <c r="L64" s="82"/>
      <c r="M64" s="82"/>
      <c r="N64" s="82"/>
      <c r="O64" s="82"/>
      <c r="P64" s="91">
        <f t="shared" si="1"/>
        <v>10</v>
      </c>
      <c r="Q64" s="104">
        <f t="shared" si="2"/>
        <v>50</v>
      </c>
      <c r="R64" s="105">
        <f t="shared" si="3"/>
        <v>15</v>
      </c>
      <c r="S64" s="106"/>
      <c r="T64" s="79"/>
      <c r="U64" s="79"/>
      <c r="V64" s="79"/>
      <c r="W64" s="82"/>
      <c r="X64" s="82"/>
      <c r="Y64" s="82"/>
      <c r="Z64" s="82"/>
      <c r="AA64" s="82"/>
      <c r="AB64" s="82"/>
      <c r="AC64" s="91" t="str">
        <f t="shared" si="4"/>
        <v/>
      </c>
      <c r="AD64" s="104" t="str">
        <f t="shared" si="5"/>
        <v/>
      </c>
      <c r="AE64" s="105" t="str">
        <f t="shared" si="6"/>
        <v/>
      </c>
      <c r="AF64" s="115">
        <v>15</v>
      </c>
      <c r="AG64" s="104">
        <f t="shared" si="7"/>
        <v>37.5</v>
      </c>
      <c r="AH64" s="105">
        <f t="shared" si="8"/>
        <v>7.5</v>
      </c>
      <c r="AI64" s="125">
        <f t="shared" si="9"/>
        <v>22.5</v>
      </c>
      <c r="AJ64" s="126">
        <f t="shared" si="0"/>
        <v>65</v>
      </c>
      <c r="AK64" s="182">
        <f>AP_Q4!AJ64</f>
        <v>75</v>
      </c>
      <c r="AL64" s="181">
        <f t="shared" ref="AL64:AL83" si="11">AJ64-AK64</f>
        <v>-10</v>
      </c>
      <c r="AN64" s="326"/>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ARCO, MARIALIN ORTIZ</v>
      </c>
      <c r="C65" s="80"/>
      <c r="D65" s="80"/>
      <c r="E65" s="81"/>
      <c r="F65" s="82">
        <v>10</v>
      </c>
      <c r="G65" s="82"/>
      <c r="H65" s="79"/>
      <c r="I65" s="82"/>
      <c r="J65" s="82"/>
      <c r="K65" s="82"/>
      <c r="L65" s="82"/>
      <c r="M65" s="82"/>
      <c r="N65" s="82"/>
      <c r="O65" s="82"/>
      <c r="P65" s="91">
        <f t="shared" si="1"/>
        <v>10</v>
      </c>
      <c r="Q65" s="104">
        <f t="shared" si="2"/>
        <v>50</v>
      </c>
      <c r="R65" s="105">
        <f t="shared" si="3"/>
        <v>15</v>
      </c>
      <c r="S65" s="106"/>
      <c r="T65" s="79"/>
      <c r="U65" s="79"/>
      <c r="V65" s="79"/>
      <c r="W65" s="82"/>
      <c r="X65" s="82"/>
      <c r="Y65" s="82"/>
      <c r="Z65" s="82"/>
      <c r="AA65" s="82"/>
      <c r="AB65" s="82"/>
      <c r="AC65" s="91" t="str">
        <f t="shared" si="4"/>
        <v/>
      </c>
      <c r="AD65" s="104" t="str">
        <f t="shared" si="5"/>
        <v/>
      </c>
      <c r="AE65" s="105" t="str">
        <f t="shared" si="6"/>
        <v/>
      </c>
      <c r="AF65" s="115">
        <v>23</v>
      </c>
      <c r="AG65" s="104">
        <f t="shared" si="7"/>
        <v>57.5</v>
      </c>
      <c r="AH65" s="105">
        <f t="shared" si="8"/>
        <v>11.5</v>
      </c>
      <c r="AI65" s="125">
        <f t="shared" si="9"/>
        <v>26.5</v>
      </c>
      <c r="AJ65" s="126">
        <f t="shared" si="0"/>
        <v>66</v>
      </c>
      <c r="AK65" s="182">
        <f>AP_Q4!AJ65</f>
        <v>81</v>
      </c>
      <c r="AL65" s="181">
        <f t="shared" si="11"/>
        <v>-15</v>
      </c>
      <c r="AN65" s="326"/>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BAUTISTA, MIGUELA JOSEPHINE JEMINO</v>
      </c>
      <c r="C66" s="80"/>
      <c r="D66" s="80"/>
      <c r="E66" s="81"/>
      <c r="F66" s="82">
        <v>10</v>
      </c>
      <c r="G66" s="82"/>
      <c r="H66" s="79"/>
      <c r="I66" s="82"/>
      <c r="J66" s="82"/>
      <c r="K66" s="82"/>
      <c r="L66" s="82"/>
      <c r="M66" s="82"/>
      <c r="N66" s="82"/>
      <c r="O66" s="82"/>
      <c r="P66" s="91">
        <f t="shared" si="1"/>
        <v>10</v>
      </c>
      <c r="Q66" s="104">
        <f t="shared" si="2"/>
        <v>50</v>
      </c>
      <c r="R66" s="105">
        <f t="shared" si="3"/>
        <v>15</v>
      </c>
      <c r="S66" s="106"/>
      <c r="T66" s="79"/>
      <c r="U66" s="79"/>
      <c r="V66" s="79"/>
      <c r="W66" s="82"/>
      <c r="X66" s="82"/>
      <c r="Y66" s="82"/>
      <c r="Z66" s="82"/>
      <c r="AA66" s="82"/>
      <c r="AB66" s="82"/>
      <c r="AC66" s="91" t="str">
        <f t="shared" si="4"/>
        <v/>
      </c>
      <c r="AD66" s="104" t="str">
        <f t="shared" si="5"/>
        <v/>
      </c>
      <c r="AE66" s="105" t="str">
        <f t="shared" si="6"/>
        <v/>
      </c>
      <c r="AF66" s="115">
        <v>22</v>
      </c>
      <c r="AG66" s="104">
        <f t="shared" si="7"/>
        <v>55</v>
      </c>
      <c r="AH66" s="105">
        <f t="shared" si="8"/>
        <v>11</v>
      </c>
      <c r="AI66" s="125">
        <f t="shared" si="9"/>
        <v>26</v>
      </c>
      <c r="AJ66" s="126">
        <f t="shared" si="0"/>
        <v>66</v>
      </c>
      <c r="AK66" s="182">
        <f>AP_Q4!AJ66</f>
        <v>90</v>
      </c>
      <c r="AL66" s="181">
        <f t="shared" si="11"/>
        <v>-24</v>
      </c>
      <c r="AN66" s="326"/>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BOISER, NHEL ROSE DIOLA</v>
      </c>
      <c r="C67" s="80"/>
      <c r="D67" s="80"/>
      <c r="E67" s="81"/>
      <c r="F67" s="82">
        <v>8</v>
      </c>
      <c r="G67" s="82"/>
      <c r="H67" s="79"/>
      <c r="I67" s="82"/>
      <c r="J67" s="82"/>
      <c r="K67" s="82"/>
      <c r="L67" s="82"/>
      <c r="M67" s="82"/>
      <c r="N67" s="82"/>
      <c r="O67" s="82"/>
      <c r="P67" s="91">
        <f t="shared" si="1"/>
        <v>8</v>
      </c>
      <c r="Q67" s="104">
        <f t="shared" si="2"/>
        <v>40</v>
      </c>
      <c r="R67" s="105">
        <f t="shared" si="3"/>
        <v>12</v>
      </c>
      <c r="S67" s="106"/>
      <c r="T67" s="79"/>
      <c r="U67" s="79"/>
      <c r="V67" s="79"/>
      <c r="W67" s="82"/>
      <c r="X67" s="82"/>
      <c r="Y67" s="82"/>
      <c r="Z67" s="82"/>
      <c r="AA67" s="82"/>
      <c r="AB67" s="82"/>
      <c r="AC67" s="91" t="str">
        <f t="shared" si="4"/>
        <v/>
      </c>
      <c r="AD67" s="104" t="str">
        <f t="shared" si="5"/>
        <v/>
      </c>
      <c r="AE67" s="105" t="str">
        <f t="shared" si="6"/>
        <v/>
      </c>
      <c r="AF67" s="115">
        <v>25</v>
      </c>
      <c r="AG67" s="104">
        <f t="shared" si="7"/>
        <v>62.5</v>
      </c>
      <c r="AH67" s="105">
        <f t="shared" si="8"/>
        <v>12.5</v>
      </c>
      <c r="AI67" s="125">
        <f t="shared" si="9"/>
        <v>24.5</v>
      </c>
      <c r="AJ67" s="126">
        <f t="shared" si="0"/>
        <v>66</v>
      </c>
      <c r="AK67" s="182">
        <f>AP_Q4!AJ67</f>
        <v>96</v>
      </c>
      <c r="AL67" s="181">
        <f t="shared" si="11"/>
        <v>-30</v>
      </c>
      <c r="AN67" s="326"/>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CALOPE, MARYJANE FLORES</v>
      </c>
      <c r="C68" s="80"/>
      <c r="D68" s="80"/>
      <c r="E68" s="81"/>
      <c r="F68" s="82">
        <v>10</v>
      </c>
      <c r="G68" s="82"/>
      <c r="H68" s="79"/>
      <c r="I68" s="82"/>
      <c r="J68" s="82"/>
      <c r="K68" s="82"/>
      <c r="L68" s="82"/>
      <c r="M68" s="82"/>
      <c r="N68" s="82"/>
      <c r="O68" s="82"/>
      <c r="P68" s="91">
        <f t="shared" si="1"/>
        <v>10</v>
      </c>
      <c r="Q68" s="104">
        <f t="shared" si="2"/>
        <v>50</v>
      </c>
      <c r="R68" s="105">
        <f t="shared" si="3"/>
        <v>15</v>
      </c>
      <c r="S68" s="106"/>
      <c r="T68" s="79"/>
      <c r="U68" s="79"/>
      <c r="V68" s="79"/>
      <c r="W68" s="82"/>
      <c r="X68" s="82"/>
      <c r="Y68" s="82"/>
      <c r="Z68" s="82"/>
      <c r="AA68" s="82"/>
      <c r="AB68" s="82"/>
      <c r="AC68" s="91" t="str">
        <f t="shared" si="4"/>
        <v/>
      </c>
      <c r="AD68" s="104" t="str">
        <f t="shared" si="5"/>
        <v/>
      </c>
      <c r="AE68" s="105" t="str">
        <f t="shared" si="6"/>
        <v/>
      </c>
      <c r="AF68" s="115">
        <v>15</v>
      </c>
      <c r="AG68" s="104">
        <f t="shared" si="7"/>
        <v>37.5</v>
      </c>
      <c r="AH68" s="105">
        <f t="shared" si="8"/>
        <v>7.5</v>
      </c>
      <c r="AI68" s="125">
        <f t="shared" si="9"/>
        <v>22.5</v>
      </c>
      <c r="AJ68" s="126">
        <f t="shared" si="0"/>
        <v>65</v>
      </c>
      <c r="AK68" s="182">
        <f>AP_Q4!AJ68</f>
        <v>92</v>
      </c>
      <c r="AL68" s="181">
        <f t="shared" si="11"/>
        <v>-27</v>
      </c>
      <c r="AN68" s="326"/>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CAÑON, MARIAN NIZA VOCAL</v>
      </c>
      <c r="C69" s="80"/>
      <c r="D69" s="80"/>
      <c r="E69" s="81"/>
      <c r="F69" s="82">
        <v>10</v>
      </c>
      <c r="G69" s="82"/>
      <c r="H69" s="79"/>
      <c r="I69" s="82"/>
      <c r="J69" s="82"/>
      <c r="K69" s="82"/>
      <c r="L69" s="82"/>
      <c r="M69" s="82"/>
      <c r="N69" s="82"/>
      <c r="O69" s="82"/>
      <c r="P69" s="91">
        <f t="shared" si="1"/>
        <v>10</v>
      </c>
      <c r="Q69" s="104">
        <f t="shared" si="2"/>
        <v>50</v>
      </c>
      <c r="R69" s="105">
        <f t="shared" si="3"/>
        <v>15</v>
      </c>
      <c r="S69" s="106"/>
      <c r="T69" s="79"/>
      <c r="U69" s="79"/>
      <c r="V69" s="79"/>
      <c r="W69" s="82"/>
      <c r="X69" s="82"/>
      <c r="Y69" s="82"/>
      <c r="Z69" s="82"/>
      <c r="AA69" s="82"/>
      <c r="AB69" s="82"/>
      <c r="AC69" s="91" t="str">
        <f t="shared" si="4"/>
        <v/>
      </c>
      <c r="AD69" s="104" t="str">
        <f t="shared" si="5"/>
        <v/>
      </c>
      <c r="AE69" s="105" t="str">
        <f t="shared" si="6"/>
        <v/>
      </c>
      <c r="AF69" s="115">
        <v>34</v>
      </c>
      <c r="AG69" s="104">
        <f t="shared" si="7"/>
        <v>85</v>
      </c>
      <c r="AH69" s="105">
        <f t="shared" si="8"/>
        <v>17</v>
      </c>
      <c r="AI69" s="125">
        <f t="shared" si="9"/>
        <v>32</v>
      </c>
      <c r="AJ69" s="126">
        <f t="shared" si="0"/>
        <v>68</v>
      </c>
      <c r="AK69" s="182">
        <f>AP_Q4!AJ69</f>
        <v>97</v>
      </c>
      <c r="AL69" s="181">
        <f t="shared" si="11"/>
        <v>-29</v>
      </c>
      <c r="AN69" s="326"/>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DALANGIN, SANDELYN RIN</v>
      </c>
      <c r="C70" s="80"/>
      <c r="D70" s="80"/>
      <c r="E70" s="81"/>
      <c r="F70" s="82">
        <v>8</v>
      </c>
      <c r="G70" s="82"/>
      <c r="H70" s="79"/>
      <c r="I70" s="82"/>
      <c r="J70" s="82"/>
      <c r="K70" s="82"/>
      <c r="L70" s="82"/>
      <c r="M70" s="82"/>
      <c r="N70" s="82"/>
      <c r="O70" s="82"/>
      <c r="P70" s="91">
        <f t="shared" si="1"/>
        <v>8</v>
      </c>
      <c r="Q70" s="104">
        <f t="shared" si="2"/>
        <v>40</v>
      </c>
      <c r="R70" s="105">
        <f t="shared" si="3"/>
        <v>12</v>
      </c>
      <c r="S70" s="106"/>
      <c r="T70" s="79"/>
      <c r="U70" s="79"/>
      <c r="V70" s="79"/>
      <c r="W70" s="82"/>
      <c r="X70" s="82"/>
      <c r="Y70" s="82"/>
      <c r="Z70" s="82"/>
      <c r="AA70" s="82"/>
      <c r="AB70" s="82"/>
      <c r="AC70" s="91" t="str">
        <f t="shared" si="4"/>
        <v/>
      </c>
      <c r="AD70" s="104" t="str">
        <f t="shared" si="5"/>
        <v/>
      </c>
      <c r="AE70" s="105" t="str">
        <f t="shared" si="6"/>
        <v/>
      </c>
      <c r="AF70" s="115">
        <v>31</v>
      </c>
      <c r="AG70" s="104">
        <f t="shared" si="7"/>
        <v>77.5</v>
      </c>
      <c r="AH70" s="105">
        <f t="shared" si="8"/>
        <v>15.5</v>
      </c>
      <c r="AI70" s="125">
        <f t="shared" si="9"/>
        <v>27.5</v>
      </c>
      <c r="AJ70" s="126">
        <f t="shared" si="0"/>
        <v>66</v>
      </c>
      <c r="AK70" s="182">
        <f>AP_Q4!AJ70</f>
        <v>92</v>
      </c>
      <c r="AL70" s="181">
        <f t="shared" si="11"/>
        <v>-26</v>
      </c>
      <c r="AN70" s="326"/>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DE ASIS, CHISLEY CHARICE BAÑEZ</v>
      </c>
      <c r="C71" s="80"/>
      <c r="D71" s="80"/>
      <c r="E71" s="81"/>
      <c r="F71" s="82">
        <v>10</v>
      </c>
      <c r="G71" s="82"/>
      <c r="H71" s="79"/>
      <c r="I71" s="82"/>
      <c r="J71" s="82"/>
      <c r="K71" s="82"/>
      <c r="L71" s="82"/>
      <c r="M71" s="82"/>
      <c r="N71" s="82"/>
      <c r="O71" s="82"/>
      <c r="P71" s="91">
        <f t="shared" si="1"/>
        <v>10</v>
      </c>
      <c r="Q71" s="104">
        <f t="shared" si="2"/>
        <v>50</v>
      </c>
      <c r="R71" s="105">
        <f t="shared" si="3"/>
        <v>15</v>
      </c>
      <c r="S71" s="106"/>
      <c r="T71" s="79"/>
      <c r="U71" s="79"/>
      <c r="V71" s="79"/>
      <c r="W71" s="82"/>
      <c r="X71" s="82"/>
      <c r="Y71" s="82"/>
      <c r="Z71" s="82"/>
      <c r="AA71" s="82"/>
      <c r="AB71" s="82"/>
      <c r="AC71" s="91" t="str">
        <f t="shared" si="4"/>
        <v/>
      </c>
      <c r="AD71" s="104" t="str">
        <f t="shared" si="5"/>
        <v/>
      </c>
      <c r="AE71" s="105" t="str">
        <f t="shared" si="6"/>
        <v/>
      </c>
      <c r="AF71" s="115">
        <v>15</v>
      </c>
      <c r="AG71" s="104">
        <f t="shared" si="7"/>
        <v>37.5</v>
      </c>
      <c r="AH71" s="105">
        <f t="shared" si="8"/>
        <v>7.5</v>
      </c>
      <c r="AI71" s="125">
        <f t="shared" si="9"/>
        <v>22.5</v>
      </c>
      <c r="AJ71" s="126">
        <f t="shared" si="0"/>
        <v>65</v>
      </c>
      <c r="AK71" s="182">
        <f>AP_Q4!AJ71</f>
        <v>87</v>
      </c>
      <c r="AL71" s="181">
        <f t="shared" si="11"/>
        <v>-22</v>
      </c>
      <c r="AN71" s="326"/>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DELOS SANTOS, NOVIE MAE L.</v>
      </c>
      <c r="C72" s="80"/>
      <c r="D72" s="80"/>
      <c r="E72" s="81"/>
      <c r="F72" s="82">
        <v>10</v>
      </c>
      <c r="G72" s="82"/>
      <c r="H72" s="79"/>
      <c r="I72" s="82"/>
      <c r="J72" s="82"/>
      <c r="K72" s="82"/>
      <c r="L72" s="82"/>
      <c r="M72" s="82"/>
      <c r="N72" s="82"/>
      <c r="O72" s="82"/>
      <c r="P72" s="91">
        <f t="shared" si="1"/>
        <v>10</v>
      </c>
      <c r="Q72" s="104">
        <f t="shared" si="2"/>
        <v>50</v>
      </c>
      <c r="R72" s="105">
        <f t="shared" si="3"/>
        <v>15</v>
      </c>
      <c r="S72" s="106"/>
      <c r="T72" s="79"/>
      <c r="U72" s="79"/>
      <c r="V72" s="79"/>
      <c r="W72" s="82"/>
      <c r="X72" s="82"/>
      <c r="Y72" s="82"/>
      <c r="Z72" s="82"/>
      <c r="AA72" s="82"/>
      <c r="AB72" s="82"/>
      <c r="AC72" s="91" t="str">
        <f t="shared" si="4"/>
        <v/>
      </c>
      <c r="AD72" s="104" t="str">
        <f t="shared" si="5"/>
        <v/>
      </c>
      <c r="AE72" s="105" t="str">
        <f t="shared" si="6"/>
        <v/>
      </c>
      <c r="AF72" s="115">
        <v>29</v>
      </c>
      <c r="AG72" s="104">
        <f t="shared" si="7"/>
        <v>72.5</v>
      </c>
      <c r="AH72" s="105">
        <f t="shared" si="8"/>
        <v>14.5</v>
      </c>
      <c r="AI72" s="125">
        <f t="shared" si="9"/>
        <v>29.5</v>
      </c>
      <c r="AJ72" s="126">
        <f t="shared" si="0"/>
        <v>67</v>
      </c>
      <c r="AK72" s="182">
        <f>AP_Q4!AJ72</f>
        <v>95</v>
      </c>
      <c r="AL72" s="181">
        <f t="shared" si="11"/>
        <v>-28</v>
      </c>
      <c r="AN72" s="326"/>
      <c r="AO72" s="19"/>
      <c r="AP72" s="19"/>
      <c r="AQ72" s="19"/>
      <c r="AR72" s="19"/>
      <c r="AS72" s="19"/>
      <c r="AT72" s="19"/>
      <c r="AU72" s="19"/>
      <c r="AV72" s="19"/>
      <c r="AW72" s="19"/>
      <c r="AX72" s="19"/>
      <c r="AY72" s="19"/>
      <c r="AZ72" s="19"/>
      <c r="BA72" s="19"/>
      <c r="BB72" s="19"/>
      <c r="BC72" s="19"/>
      <c r="BD72" s="19"/>
    </row>
    <row r="73" spans="1:56" ht="18" customHeight="1">
      <c r="A73" s="29">
        <v>11</v>
      </c>
      <c r="B73" s="62" t="str">
        <f>'INPUT DATA'!B73</f>
        <v>DOMINGUEZ, RHIONA BATESTIL</v>
      </c>
      <c r="C73" s="80"/>
      <c r="D73" s="80"/>
      <c r="E73" s="81"/>
      <c r="F73" s="82">
        <v>10</v>
      </c>
      <c r="G73" s="82"/>
      <c r="H73" s="79"/>
      <c r="I73" s="82"/>
      <c r="J73" s="82"/>
      <c r="K73" s="82"/>
      <c r="L73" s="82"/>
      <c r="M73" s="82"/>
      <c r="N73" s="82"/>
      <c r="O73" s="82"/>
      <c r="P73" s="91">
        <f t="shared" si="1"/>
        <v>10</v>
      </c>
      <c r="Q73" s="104">
        <f t="shared" si="2"/>
        <v>50</v>
      </c>
      <c r="R73" s="105">
        <f t="shared" si="3"/>
        <v>15</v>
      </c>
      <c r="S73" s="106"/>
      <c r="T73" s="79"/>
      <c r="U73" s="79"/>
      <c r="V73" s="79"/>
      <c r="W73" s="82"/>
      <c r="X73" s="82"/>
      <c r="Y73" s="82"/>
      <c r="Z73" s="82"/>
      <c r="AA73" s="82"/>
      <c r="AB73" s="82"/>
      <c r="AC73" s="91" t="str">
        <f t="shared" si="4"/>
        <v/>
      </c>
      <c r="AD73" s="104" t="str">
        <f t="shared" si="5"/>
        <v/>
      </c>
      <c r="AE73" s="105" t="str">
        <f t="shared" si="6"/>
        <v/>
      </c>
      <c r="AF73" s="115">
        <v>39</v>
      </c>
      <c r="AG73" s="104">
        <f t="shared" si="7"/>
        <v>97.5</v>
      </c>
      <c r="AH73" s="105">
        <f t="shared" si="8"/>
        <v>19.5</v>
      </c>
      <c r="AI73" s="125">
        <f t="shared" si="9"/>
        <v>34.5</v>
      </c>
      <c r="AJ73" s="126">
        <f t="shared" si="0"/>
        <v>68</v>
      </c>
      <c r="AK73" s="182">
        <f>AP_Q4!AJ73</f>
        <v>97</v>
      </c>
      <c r="AL73" s="181">
        <f t="shared" si="11"/>
        <v>-29</v>
      </c>
      <c r="AN73" s="326"/>
      <c r="AO73" s="19"/>
      <c r="AP73" s="19"/>
      <c r="AQ73" s="19"/>
      <c r="AR73" s="19"/>
      <c r="AS73" s="19"/>
      <c r="AT73" s="19"/>
      <c r="AU73" s="19"/>
      <c r="AV73" s="19"/>
      <c r="AW73" s="19"/>
      <c r="AX73" s="19"/>
      <c r="AY73" s="19"/>
      <c r="AZ73" s="19"/>
      <c r="BA73" s="19"/>
      <c r="BB73" s="19"/>
      <c r="BC73" s="19"/>
      <c r="BD73" s="19"/>
    </row>
    <row r="74" spans="1:56" ht="18" customHeight="1">
      <c r="A74" s="29">
        <v>12</v>
      </c>
      <c r="B74" s="27" t="str">
        <f>'INPUT DATA'!B74</f>
        <v>EWAY, EDELYN GONZALES</v>
      </c>
      <c r="C74" s="80"/>
      <c r="D74" s="80"/>
      <c r="E74" s="81"/>
      <c r="F74" s="82">
        <v>10</v>
      </c>
      <c r="G74" s="82"/>
      <c r="H74" s="79"/>
      <c r="I74" s="82"/>
      <c r="J74" s="82"/>
      <c r="K74" s="82"/>
      <c r="L74" s="82"/>
      <c r="M74" s="82"/>
      <c r="N74" s="82"/>
      <c r="O74" s="82"/>
      <c r="P74" s="91">
        <f t="shared" si="1"/>
        <v>10</v>
      </c>
      <c r="Q74" s="104">
        <f t="shared" si="2"/>
        <v>50</v>
      </c>
      <c r="R74" s="105">
        <f t="shared" si="3"/>
        <v>15</v>
      </c>
      <c r="S74" s="106"/>
      <c r="T74" s="79"/>
      <c r="U74" s="79"/>
      <c r="V74" s="79"/>
      <c r="W74" s="82"/>
      <c r="X74" s="82"/>
      <c r="Y74" s="82"/>
      <c r="Z74" s="82"/>
      <c r="AA74" s="82"/>
      <c r="AB74" s="82"/>
      <c r="AC74" s="91" t="str">
        <f t="shared" si="4"/>
        <v/>
      </c>
      <c r="AD74" s="104" t="str">
        <f t="shared" si="5"/>
        <v/>
      </c>
      <c r="AE74" s="105" t="str">
        <f t="shared" si="6"/>
        <v/>
      </c>
      <c r="AF74" s="115">
        <v>15</v>
      </c>
      <c r="AG74" s="104">
        <f t="shared" si="7"/>
        <v>37.5</v>
      </c>
      <c r="AH74" s="105">
        <f t="shared" si="8"/>
        <v>7.5</v>
      </c>
      <c r="AI74" s="125">
        <f t="shared" si="9"/>
        <v>22.5</v>
      </c>
      <c r="AJ74" s="126">
        <f t="shared" si="0"/>
        <v>65</v>
      </c>
      <c r="AK74" s="182">
        <f>AP_Q4!AJ74</f>
        <v>94</v>
      </c>
      <c r="AL74" s="181">
        <f t="shared" si="11"/>
        <v>-29</v>
      </c>
      <c r="AN74" s="326"/>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FERRER, TRESHA MAE ROJAS</v>
      </c>
      <c r="C75" s="80"/>
      <c r="D75" s="80"/>
      <c r="E75" s="81"/>
      <c r="F75" s="82"/>
      <c r="G75" s="82"/>
      <c r="H75" s="79"/>
      <c r="I75" s="82"/>
      <c r="J75" s="82"/>
      <c r="K75" s="82"/>
      <c r="L75" s="82"/>
      <c r="M75" s="82"/>
      <c r="N75" s="82"/>
      <c r="O75" s="82"/>
      <c r="P75" s="91" t="str">
        <f t="shared" si="1"/>
        <v/>
      </c>
      <c r="Q75" s="104" t="str">
        <f t="shared" si="2"/>
        <v/>
      </c>
      <c r="R75" s="105" t="str">
        <f t="shared" si="3"/>
        <v/>
      </c>
      <c r="S75" s="106"/>
      <c r="T75" s="79"/>
      <c r="U75" s="79"/>
      <c r="V75" s="79"/>
      <c r="W75" s="82"/>
      <c r="X75" s="82"/>
      <c r="Y75" s="82"/>
      <c r="Z75" s="82"/>
      <c r="AA75" s="82"/>
      <c r="AB75" s="82"/>
      <c r="AC75" s="91" t="str">
        <f t="shared" si="4"/>
        <v/>
      </c>
      <c r="AD75" s="104" t="str">
        <f t="shared" si="5"/>
        <v/>
      </c>
      <c r="AE75" s="105" t="str">
        <f t="shared" si="6"/>
        <v/>
      </c>
      <c r="AF75" s="115">
        <v>30</v>
      </c>
      <c r="AG75" s="104">
        <f t="shared" si="7"/>
        <v>75</v>
      </c>
      <c r="AH75" s="105">
        <f t="shared" si="8"/>
        <v>15</v>
      </c>
      <c r="AI75" s="125">
        <f t="shared" si="9"/>
        <v>15</v>
      </c>
      <c r="AJ75" s="126">
        <f t="shared" si="0"/>
        <v>63</v>
      </c>
      <c r="AK75" s="182">
        <f>AP_Q4!AJ75</f>
        <v>97</v>
      </c>
      <c r="AL75" s="181">
        <f t="shared" si="11"/>
        <v>-34</v>
      </c>
      <c r="AN75" s="326"/>
      <c r="AO75" s="19"/>
      <c r="AP75" s="19"/>
      <c r="AQ75" s="19"/>
      <c r="AR75" s="19"/>
      <c r="AS75" s="19"/>
      <c r="AT75" s="19"/>
      <c r="AU75" s="19"/>
      <c r="AV75" s="19"/>
      <c r="AW75" s="19"/>
      <c r="AX75" s="19"/>
      <c r="AY75" s="19"/>
      <c r="AZ75" s="19"/>
      <c r="BA75" s="19"/>
      <c r="BB75" s="19"/>
      <c r="BC75" s="19"/>
      <c r="BD75" s="19"/>
    </row>
    <row r="76" spans="1:56" ht="18" customHeight="1">
      <c r="A76" s="29">
        <v>14</v>
      </c>
      <c r="B76" s="62" t="str">
        <f>'INPUT DATA'!B76</f>
        <v>MACASOCOL, JESICA AMADO</v>
      </c>
      <c r="C76" s="80"/>
      <c r="D76" s="80"/>
      <c r="E76" s="81"/>
      <c r="F76" s="82">
        <v>10</v>
      </c>
      <c r="G76" s="82"/>
      <c r="H76" s="79"/>
      <c r="I76" s="82"/>
      <c r="J76" s="82"/>
      <c r="K76" s="82"/>
      <c r="L76" s="82"/>
      <c r="M76" s="82"/>
      <c r="N76" s="82"/>
      <c r="O76" s="82"/>
      <c r="P76" s="91">
        <f t="shared" si="1"/>
        <v>10</v>
      </c>
      <c r="Q76" s="104">
        <f t="shared" si="2"/>
        <v>50</v>
      </c>
      <c r="R76" s="105">
        <f t="shared" si="3"/>
        <v>15</v>
      </c>
      <c r="S76" s="106"/>
      <c r="T76" s="79"/>
      <c r="U76" s="79"/>
      <c r="V76" s="79"/>
      <c r="W76" s="82"/>
      <c r="X76" s="82"/>
      <c r="Y76" s="82"/>
      <c r="Z76" s="82"/>
      <c r="AA76" s="82"/>
      <c r="AB76" s="82"/>
      <c r="AC76" s="91" t="str">
        <f t="shared" si="4"/>
        <v/>
      </c>
      <c r="AD76" s="104" t="str">
        <f t="shared" si="5"/>
        <v/>
      </c>
      <c r="AE76" s="105" t="str">
        <f t="shared" si="6"/>
        <v/>
      </c>
      <c r="AF76" s="115">
        <v>15</v>
      </c>
      <c r="AG76" s="104">
        <f t="shared" si="7"/>
        <v>37.5</v>
      </c>
      <c r="AH76" s="105">
        <f t="shared" si="8"/>
        <v>7.5</v>
      </c>
      <c r="AI76" s="125">
        <f t="shared" si="9"/>
        <v>22.5</v>
      </c>
      <c r="AJ76" s="126">
        <f t="shared" ref="AJ76:AJ112" si="12">IF(ISERROR(IF($AF76="","",VLOOKUP(AI76,TRANSMUTATION_TABLE,4,TRUE))),"",IF($AF76="","",VLOOKUP(AI76,TRANSMUTATION_TABLE,4,TRUE)))</f>
        <v>65</v>
      </c>
      <c r="AK76" s="182">
        <f>AP_Q4!AJ76</f>
        <v>90</v>
      </c>
      <c r="AL76" s="181">
        <f t="shared" si="11"/>
        <v>-25</v>
      </c>
      <c r="AN76" s="326"/>
      <c r="AO76" s="19"/>
      <c r="AP76" s="19"/>
      <c r="AQ76" s="19"/>
      <c r="AR76" s="19"/>
      <c r="AS76" s="19"/>
      <c r="AT76" s="19"/>
      <c r="AU76" s="19"/>
      <c r="AV76" s="19"/>
      <c r="AW76" s="19"/>
      <c r="AX76" s="19"/>
      <c r="AY76" s="19"/>
      <c r="AZ76" s="19"/>
      <c r="BA76" s="19"/>
      <c r="BB76" s="19"/>
      <c r="BC76" s="19"/>
      <c r="BD76" s="19"/>
    </row>
    <row r="77" spans="1:56" ht="18" customHeight="1">
      <c r="A77" s="29">
        <v>15</v>
      </c>
      <c r="B77" s="62" t="str">
        <f>'INPUT DATA'!B77</f>
        <v>OMBOY, FHER JULIA YVETTE NGOHO</v>
      </c>
      <c r="C77" s="80"/>
      <c r="D77" s="80"/>
      <c r="E77" s="81"/>
      <c r="F77" s="82">
        <v>10</v>
      </c>
      <c r="G77" s="82"/>
      <c r="H77" s="79"/>
      <c r="I77" s="82"/>
      <c r="J77" s="82"/>
      <c r="K77" s="82"/>
      <c r="L77" s="82"/>
      <c r="M77" s="82"/>
      <c r="N77" s="82"/>
      <c r="O77" s="82"/>
      <c r="P77" s="91">
        <f t="shared" ref="P77:P112" si="13">IF(COUNT($F77:$O77)=0,"",SUM($F77:$O77))</f>
        <v>10</v>
      </c>
      <c r="Q77" s="104">
        <f t="shared" ref="Q77:Q112" si="14">IF(ISERROR(IF($P77="","",ROUND(($P77/$P$10)*$Q$10,2))),"",IF($P77="","",ROUND(($P77/$P$10)*$Q$10,2)))</f>
        <v>50</v>
      </c>
      <c r="R77" s="105">
        <f t="shared" ref="R77:R112" si="15">IF($Q77="","",ROUND($Q77*$R$10,2))</f>
        <v>15</v>
      </c>
      <c r="S77" s="106"/>
      <c r="T77" s="79"/>
      <c r="U77" s="79"/>
      <c r="V77" s="79"/>
      <c r="W77" s="82"/>
      <c r="X77" s="82"/>
      <c r="Y77" s="82"/>
      <c r="Z77" s="82"/>
      <c r="AA77" s="82"/>
      <c r="AB77" s="82"/>
      <c r="AC77" s="91" t="str">
        <f t="shared" ref="AC77:AC112" si="16">IF(COUNT($S77:$AB77)=0,"",SUM($S77:$AB77))</f>
        <v/>
      </c>
      <c r="AD77" s="104" t="str">
        <f t="shared" ref="AD77:AD112" si="17">IF(ISERROR(IF($AC77="","",ROUND(($AC77/$AC$10)*$AD$10,2))),"",IF($AC77="","",ROUND(($AC77/$AC$10)*$AD$10,2)))</f>
        <v/>
      </c>
      <c r="AE77" s="105" t="str">
        <f t="shared" ref="AE77:AE112" si="18">IF($AD77="","",ROUND($AD77*$AE$10,2))</f>
        <v/>
      </c>
      <c r="AF77" s="115">
        <v>27</v>
      </c>
      <c r="AG77" s="104">
        <f t="shared" ref="AG77:AG112" si="19">IF(ISERROR(IF($AF77="","",ROUND(($AF77/$AF$10)*$AG$10,2))),"",IF($AF77="","",ROUND(($AF77/$AF$10)*$AG$10,2)))</f>
        <v>67.5</v>
      </c>
      <c r="AH77" s="105">
        <f t="shared" ref="AH77:AH112" si="20">IF($AG77="","",ROUND($AG77*$AH$10,2))</f>
        <v>13.5</v>
      </c>
      <c r="AI77" s="125">
        <f t="shared" ref="AI77:AI112" si="21">IF(ISERROR(IF($AF77="","",ROUND(SUM($R77,$AE77,$AH77),2))),"",IF($AF77="","",ROUND(SUM($R77,$AE77,$AH77),2)))</f>
        <v>28.5</v>
      </c>
      <c r="AJ77" s="126">
        <f t="shared" si="12"/>
        <v>67</v>
      </c>
      <c r="AK77" s="182">
        <f>AP_Q4!AJ77</f>
        <v>90</v>
      </c>
      <c r="AL77" s="181">
        <f t="shared" si="11"/>
        <v>-23</v>
      </c>
      <c r="AN77" s="326"/>
      <c r="AO77" s="19"/>
      <c r="AP77" s="19"/>
      <c r="AQ77" s="19"/>
      <c r="AR77" s="19"/>
      <c r="AS77" s="19"/>
      <c r="AT77" s="19"/>
      <c r="AU77" s="19"/>
      <c r="AV77" s="19"/>
      <c r="AW77" s="19"/>
      <c r="AX77" s="19"/>
      <c r="AY77" s="19"/>
      <c r="AZ77" s="19"/>
      <c r="BA77" s="19"/>
      <c r="BB77" s="19"/>
      <c r="BC77" s="19"/>
      <c r="BD77" s="19"/>
    </row>
    <row r="78" spans="1:56" ht="18" customHeight="1">
      <c r="A78" s="29">
        <v>16</v>
      </c>
      <c r="B78" s="27" t="str">
        <f>'INPUT DATA'!B78</f>
        <v>PALOGUER, MYKA BASITAS</v>
      </c>
      <c r="C78" s="80"/>
      <c r="D78" s="80"/>
      <c r="E78" s="81"/>
      <c r="F78" s="82"/>
      <c r="G78" s="82"/>
      <c r="H78" s="79"/>
      <c r="I78" s="82"/>
      <c r="J78" s="82"/>
      <c r="K78" s="82"/>
      <c r="L78" s="82"/>
      <c r="M78" s="82"/>
      <c r="N78" s="82"/>
      <c r="O78" s="82"/>
      <c r="P78" s="91" t="str">
        <f t="shared" si="13"/>
        <v/>
      </c>
      <c r="Q78" s="104" t="str">
        <f t="shared" si="14"/>
        <v/>
      </c>
      <c r="R78" s="105" t="str">
        <f t="shared" si="15"/>
        <v/>
      </c>
      <c r="S78" s="106"/>
      <c r="T78" s="79"/>
      <c r="U78" s="79"/>
      <c r="V78" s="79"/>
      <c r="W78" s="82"/>
      <c r="X78" s="82"/>
      <c r="Y78" s="82"/>
      <c r="Z78" s="82"/>
      <c r="AA78" s="82"/>
      <c r="AB78" s="82"/>
      <c r="AC78" s="91" t="str">
        <f t="shared" si="16"/>
        <v/>
      </c>
      <c r="AD78" s="104" t="str">
        <f t="shared" si="17"/>
        <v/>
      </c>
      <c r="AE78" s="105" t="str">
        <f t="shared" si="18"/>
        <v/>
      </c>
      <c r="AF78" s="115">
        <v>20</v>
      </c>
      <c r="AG78" s="104">
        <f t="shared" si="19"/>
        <v>50</v>
      </c>
      <c r="AH78" s="105">
        <f t="shared" si="20"/>
        <v>10</v>
      </c>
      <c r="AI78" s="125">
        <f t="shared" si="21"/>
        <v>10</v>
      </c>
      <c r="AJ78" s="126">
        <f t="shared" si="12"/>
        <v>62</v>
      </c>
      <c r="AK78" s="182">
        <f>AP_Q4!AJ78</f>
        <v>81</v>
      </c>
      <c r="AL78" s="181">
        <f t="shared" si="11"/>
        <v>-19</v>
      </c>
      <c r="AN78" s="326"/>
      <c r="AO78" s="19"/>
      <c r="AP78" s="19"/>
      <c r="AQ78" s="19"/>
      <c r="AR78" s="19"/>
      <c r="AS78" s="19"/>
      <c r="AT78" s="19"/>
      <c r="AU78" s="19"/>
      <c r="AV78" s="19"/>
      <c r="AW78" s="19"/>
      <c r="AX78" s="19"/>
      <c r="AY78" s="19"/>
      <c r="AZ78" s="19"/>
      <c r="BA78" s="19"/>
      <c r="BB78" s="19"/>
      <c r="BC78" s="19"/>
      <c r="BD78" s="19"/>
    </row>
    <row r="79" spans="1:56" ht="18" customHeight="1">
      <c r="A79" s="29">
        <v>17</v>
      </c>
      <c r="B79" s="27" t="str">
        <f>'INPUT DATA'!B79</f>
        <v>PINTO, SOLYN D.</v>
      </c>
      <c r="C79" s="80"/>
      <c r="D79" s="80"/>
      <c r="E79" s="81"/>
      <c r="F79" s="82"/>
      <c r="G79" s="82"/>
      <c r="H79" s="79"/>
      <c r="I79" s="82"/>
      <c r="J79" s="82"/>
      <c r="K79" s="82"/>
      <c r="L79" s="82"/>
      <c r="M79" s="82"/>
      <c r="N79" s="82"/>
      <c r="O79" s="82"/>
      <c r="P79" s="91" t="str">
        <f t="shared" si="13"/>
        <v/>
      </c>
      <c r="Q79" s="104" t="str">
        <f t="shared" si="14"/>
        <v/>
      </c>
      <c r="R79" s="105" t="str">
        <f t="shared" si="15"/>
        <v/>
      </c>
      <c r="S79" s="106"/>
      <c r="T79" s="79"/>
      <c r="U79" s="79"/>
      <c r="V79" s="79"/>
      <c r="W79" s="82"/>
      <c r="X79" s="82"/>
      <c r="Y79" s="82"/>
      <c r="Z79" s="82"/>
      <c r="AA79" s="82"/>
      <c r="AB79" s="82"/>
      <c r="AC79" s="91" t="str">
        <f t="shared" si="16"/>
        <v/>
      </c>
      <c r="AD79" s="104" t="str">
        <f t="shared" si="17"/>
        <v/>
      </c>
      <c r="AE79" s="105" t="str">
        <f t="shared" si="18"/>
        <v/>
      </c>
      <c r="AF79" s="115">
        <v>25</v>
      </c>
      <c r="AG79" s="104">
        <f t="shared" si="19"/>
        <v>62.5</v>
      </c>
      <c r="AH79" s="105">
        <f t="shared" si="20"/>
        <v>12.5</v>
      </c>
      <c r="AI79" s="125">
        <f t="shared" si="21"/>
        <v>12.5</v>
      </c>
      <c r="AJ79" s="126">
        <f t="shared" si="12"/>
        <v>63</v>
      </c>
      <c r="AK79" s="182">
        <f>AP_Q4!AJ79</f>
        <v>97</v>
      </c>
      <c r="AL79" s="181">
        <f t="shared" si="11"/>
        <v>-34</v>
      </c>
      <c r="AN79" s="326"/>
      <c r="AO79" s="19"/>
      <c r="AP79" s="19"/>
      <c r="AQ79" s="19"/>
      <c r="AR79" s="19"/>
      <c r="AS79" s="19"/>
      <c r="AT79" s="19"/>
      <c r="AU79" s="19"/>
      <c r="AV79" s="19"/>
      <c r="AW79" s="19"/>
      <c r="AX79" s="19"/>
      <c r="AY79" s="19"/>
      <c r="AZ79" s="19"/>
      <c r="BA79" s="19"/>
      <c r="BB79" s="19"/>
      <c r="BC79" s="19"/>
      <c r="BD79" s="19"/>
    </row>
    <row r="80" spans="1:56" ht="18" customHeight="1">
      <c r="A80" s="29">
        <v>18</v>
      </c>
      <c r="B80" s="62" t="str">
        <f>'INPUT DATA'!B80</f>
        <v>SORIZO, ANGEL PALER</v>
      </c>
      <c r="C80" s="80"/>
      <c r="D80" s="80"/>
      <c r="E80" s="81"/>
      <c r="F80" s="82">
        <v>10</v>
      </c>
      <c r="G80" s="82"/>
      <c r="H80" s="79"/>
      <c r="I80" s="82"/>
      <c r="J80" s="82"/>
      <c r="K80" s="82"/>
      <c r="L80" s="82"/>
      <c r="M80" s="82"/>
      <c r="N80" s="82"/>
      <c r="O80" s="82"/>
      <c r="P80" s="91">
        <f t="shared" si="13"/>
        <v>10</v>
      </c>
      <c r="Q80" s="104">
        <f t="shared" si="14"/>
        <v>50</v>
      </c>
      <c r="R80" s="105">
        <f t="shared" si="15"/>
        <v>15</v>
      </c>
      <c r="S80" s="106"/>
      <c r="T80" s="79"/>
      <c r="U80" s="79"/>
      <c r="V80" s="79"/>
      <c r="W80" s="82"/>
      <c r="X80" s="82"/>
      <c r="Y80" s="82"/>
      <c r="Z80" s="82"/>
      <c r="AA80" s="82"/>
      <c r="AB80" s="82"/>
      <c r="AC80" s="91" t="str">
        <f t="shared" si="16"/>
        <v/>
      </c>
      <c r="AD80" s="104" t="str">
        <f t="shared" si="17"/>
        <v/>
      </c>
      <c r="AE80" s="105" t="str">
        <f t="shared" si="18"/>
        <v/>
      </c>
      <c r="AF80" s="115">
        <v>26</v>
      </c>
      <c r="AG80" s="104">
        <f t="shared" si="19"/>
        <v>65</v>
      </c>
      <c r="AH80" s="105">
        <f t="shared" si="20"/>
        <v>13</v>
      </c>
      <c r="AI80" s="125">
        <f t="shared" si="21"/>
        <v>28</v>
      </c>
      <c r="AJ80" s="126">
        <f t="shared" si="12"/>
        <v>67</v>
      </c>
      <c r="AK80" s="182">
        <f>AP_Q4!AJ80</f>
        <v>91</v>
      </c>
      <c r="AL80" s="181">
        <f t="shared" si="11"/>
        <v>-24</v>
      </c>
      <c r="AN80" s="326"/>
      <c r="AO80" s="19"/>
      <c r="AP80" s="19"/>
      <c r="AQ80" s="19"/>
      <c r="AR80" s="19"/>
      <c r="AS80" s="19"/>
      <c r="AT80" s="19"/>
      <c r="AU80" s="19"/>
      <c r="AV80" s="19"/>
      <c r="AW80" s="19"/>
      <c r="AX80" s="19"/>
      <c r="AY80" s="19"/>
      <c r="AZ80" s="19"/>
      <c r="BA80" s="19"/>
      <c r="BB80" s="19"/>
      <c r="BC80" s="19"/>
      <c r="BD80" s="19"/>
    </row>
    <row r="81" spans="1:56" ht="18" customHeight="1">
      <c r="A81" s="29">
        <v>19</v>
      </c>
      <c r="B81" s="62" t="str">
        <f>'INPUT DATA'!B81</f>
        <v>TENIO, MARY JOY PINTO</v>
      </c>
      <c r="C81" s="80"/>
      <c r="D81" s="80"/>
      <c r="E81" s="81"/>
      <c r="F81" s="82">
        <v>10</v>
      </c>
      <c r="G81" s="82"/>
      <c r="H81" s="79"/>
      <c r="I81" s="82"/>
      <c r="J81" s="82"/>
      <c r="K81" s="82"/>
      <c r="L81" s="82"/>
      <c r="M81" s="82"/>
      <c r="N81" s="82"/>
      <c r="O81" s="82"/>
      <c r="P81" s="91">
        <f t="shared" si="13"/>
        <v>10</v>
      </c>
      <c r="Q81" s="104">
        <f t="shared" si="14"/>
        <v>50</v>
      </c>
      <c r="R81" s="105">
        <f t="shared" si="15"/>
        <v>15</v>
      </c>
      <c r="S81" s="106"/>
      <c r="T81" s="79"/>
      <c r="U81" s="79"/>
      <c r="V81" s="79"/>
      <c r="W81" s="82"/>
      <c r="X81" s="82"/>
      <c r="Y81" s="82"/>
      <c r="Z81" s="82"/>
      <c r="AA81" s="82"/>
      <c r="AB81" s="82"/>
      <c r="AC81" s="91" t="str">
        <f t="shared" si="16"/>
        <v/>
      </c>
      <c r="AD81" s="104" t="str">
        <f t="shared" si="17"/>
        <v/>
      </c>
      <c r="AE81" s="105" t="str">
        <f t="shared" si="18"/>
        <v/>
      </c>
      <c r="AF81" s="115">
        <v>22</v>
      </c>
      <c r="AG81" s="104">
        <f t="shared" si="19"/>
        <v>55</v>
      </c>
      <c r="AH81" s="105">
        <f t="shared" si="20"/>
        <v>11</v>
      </c>
      <c r="AI81" s="125">
        <f t="shared" si="21"/>
        <v>26</v>
      </c>
      <c r="AJ81" s="126">
        <f t="shared" si="12"/>
        <v>66</v>
      </c>
      <c r="AK81" s="182">
        <f>AP_Q4!AJ81</f>
        <v>81</v>
      </c>
      <c r="AL81" s="181">
        <f t="shared" si="11"/>
        <v>-15</v>
      </c>
      <c r="AN81" s="326"/>
      <c r="AO81" s="19"/>
      <c r="AP81" s="19"/>
      <c r="AQ81" s="19"/>
      <c r="AR81" s="19"/>
      <c r="AS81" s="19"/>
      <c r="AT81" s="19"/>
      <c r="AU81" s="19"/>
      <c r="AV81" s="19"/>
      <c r="AW81" s="19"/>
      <c r="AX81" s="19"/>
      <c r="AY81" s="19"/>
      <c r="AZ81" s="19"/>
      <c r="BA81" s="19"/>
      <c r="BB81" s="19"/>
      <c r="BC81" s="19"/>
      <c r="BD81" s="19"/>
    </row>
    <row r="82" spans="1:56" ht="18" hidden="1" customHeight="1">
      <c r="A82" s="29">
        <v>20</v>
      </c>
      <c r="B82" s="27">
        <f>'INPUT DATA'!B82</f>
        <v>0</v>
      </c>
      <c r="C82" s="80"/>
      <c r="D82" s="80"/>
      <c r="E82" s="81"/>
      <c r="F82" s="82"/>
      <c r="G82" s="82"/>
      <c r="H82" s="79"/>
      <c r="I82" s="82"/>
      <c r="J82" s="82"/>
      <c r="K82" s="82"/>
      <c r="L82" s="82"/>
      <c r="M82" s="82">
        <v>10</v>
      </c>
      <c r="N82" s="82">
        <v>20</v>
      </c>
      <c r="O82" s="82"/>
      <c r="P82" s="91">
        <f t="shared" si="13"/>
        <v>30</v>
      </c>
      <c r="Q82" s="104">
        <f t="shared" si="14"/>
        <v>150</v>
      </c>
      <c r="R82" s="105">
        <f t="shared" si="15"/>
        <v>45</v>
      </c>
      <c r="S82" s="106"/>
      <c r="T82" s="79"/>
      <c r="U82" s="79"/>
      <c r="V82" s="79"/>
      <c r="W82" s="82"/>
      <c r="X82" s="82"/>
      <c r="Y82" s="82"/>
      <c r="Z82" s="82"/>
      <c r="AA82" s="82"/>
      <c r="AB82" s="82"/>
      <c r="AC82" s="91" t="str">
        <f t="shared" si="16"/>
        <v/>
      </c>
      <c r="AD82" s="104" t="str">
        <f t="shared" si="17"/>
        <v/>
      </c>
      <c r="AE82" s="105" t="str">
        <f t="shared" si="18"/>
        <v/>
      </c>
      <c r="AF82" s="115">
        <v>25</v>
      </c>
      <c r="AG82" s="104">
        <f t="shared" si="19"/>
        <v>62.5</v>
      </c>
      <c r="AH82" s="105">
        <f t="shared" si="20"/>
        <v>12.5</v>
      </c>
      <c r="AI82" s="125">
        <f t="shared" si="21"/>
        <v>57.5</v>
      </c>
      <c r="AJ82" s="126">
        <f t="shared" si="12"/>
        <v>74</v>
      </c>
      <c r="AK82" s="182">
        <f>AP_Q4!AJ82</f>
        <v>95</v>
      </c>
      <c r="AL82" s="181">
        <f t="shared" si="11"/>
        <v>-21</v>
      </c>
      <c r="AN82" s="326"/>
      <c r="AO82" s="19"/>
      <c r="AP82" s="19"/>
      <c r="AQ82" s="19"/>
      <c r="AR82" s="19"/>
      <c r="AS82" s="19"/>
      <c r="AT82" s="19"/>
      <c r="AU82" s="19"/>
      <c r="AV82" s="19"/>
      <c r="AW82" s="19"/>
      <c r="AX82" s="19"/>
      <c r="AY82" s="19"/>
      <c r="AZ82" s="19"/>
      <c r="BA82" s="19"/>
      <c r="BB82" s="19"/>
      <c r="BC82" s="19"/>
      <c r="BD82" s="19"/>
    </row>
    <row r="83" spans="1:56" ht="18" hidden="1" customHeight="1">
      <c r="A83" s="29">
        <v>21</v>
      </c>
      <c r="B83" s="27">
        <f>'INPUT DATA'!B83</f>
        <v>0</v>
      </c>
      <c r="C83" s="80"/>
      <c r="D83" s="80"/>
      <c r="E83" s="81"/>
      <c r="F83" s="82"/>
      <c r="G83" s="82"/>
      <c r="H83" s="79"/>
      <c r="I83" s="82"/>
      <c r="J83" s="82"/>
      <c r="K83" s="82"/>
      <c r="L83" s="82"/>
      <c r="M83" s="82">
        <v>10</v>
      </c>
      <c r="N83" s="82">
        <v>15</v>
      </c>
      <c r="O83" s="82"/>
      <c r="P83" s="91">
        <f t="shared" si="13"/>
        <v>25</v>
      </c>
      <c r="Q83" s="104">
        <f t="shared" si="14"/>
        <v>125</v>
      </c>
      <c r="R83" s="105">
        <f t="shared" si="15"/>
        <v>37.5</v>
      </c>
      <c r="S83" s="106"/>
      <c r="T83" s="79"/>
      <c r="U83" s="79"/>
      <c r="V83" s="79"/>
      <c r="W83" s="82"/>
      <c r="X83" s="82"/>
      <c r="Y83" s="82"/>
      <c r="Z83" s="82"/>
      <c r="AA83" s="82"/>
      <c r="AB83" s="82"/>
      <c r="AC83" s="91" t="str">
        <f t="shared" si="16"/>
        <v/>
      </c>
      <c r="AD83" s="104" t="str">
        <f t="shared" si="17"/>
        <v/>
      </c>
      <c r="AE83" s="105" t="str">
        <f t="shared" si="18"/>
        <v/>
      </c>
      <c r="AF83" s="115">
        <v>32</v>
      </c>
      <c r="AG83" s="104">
        <f t="shared" si="19"/>
        <v>80</v>
      </c>
      <c r="AH83" s="105">
        <f t="shared" si="20"/>
        <v>16</v>
      </c>
      <c r="AI83" s="125">
        <f t="shared" si="21"/>
        <v>53.5</v>
      </c>
      <c r="AJ83" s="126">
        <f t="shared" si="12"/>
        <v>73</v>
      </c>
      <c r="AK83" s="182">
        <f>AP_Q4!AJ83</f>
        <v>96</v>
      </c>
      <c r="AL83" s="181">
        <f t="shared" si="11"/>
        <v>-23</v>
      </c>
      <c r="AN83" s="326"/>
      <c r="AO83" s="19"/>
      <c r="AP83" s="19"/>
      <c r="AQ83" s="19"/>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82"/>
      <c r="G84" s="82"/>
      <c r="H84" s="82"/>
      <c r="I84" s="82"/>
      <c r="J84" s="82"/>
      <c r="K84" s="82"/>
      <c r="L84" s="82"/>
      <c r="M84" s="82"/>
      <c r="N84" s="82"/>
      <c r="O84" s="82"/>
      <c r="P84" s="91" t="str">
        <f t="shared" si="13"/>
        <v/>
      </c>
      <c r="Q84" s="104" t="str">
        <f t="shared" si="14"/>
        <v/>
      </c>
      <c r="R84" s="105" t="str">
        <f t="shared" si="15"/>
        <v/>
      </c>
      <c r="S84" s="106"/>
      <c r="T84" s="79"/>
      <c r="U84" s="82"/>
      <c r="V84" s="79"/>
      <c r="W84" s="82"/>
      <c r="X84" s="82"/>
      <c r="Y84" s="82"/>
      <c r="Z84" s="82"/>
      <c r="AA84" s="82"/>
      <c r="AB84" s="82"/>
      <c r="AC84" s="91" t="str">
        <f t="shared" si="16"/>
        <v/>
      </c>
      <c r="AD84" s="104" t="str">
        <f t="shared" si="17"/>
        <v/>
      </c>
      <c r="AE84" s="105" t="str">
        <f t="shared" si="18"/>
        <v/>
      </c>
      <c r="AF84" s="115"/>
      <c r="AG84" s="104" t="str">
        <f t="shared" si="19"/>
        <v/>
      </c>
      <c r="AH84" s="105" t="str">
        <f t="shared" si="20"/>
        <v/>
      </c>
      <c r="AI84" s="125" t="str">
        <f t="shared" si="21"/>
        <v/>
      </c>
      <c r="AJ84" s="126" t="str">
        <f t="shared" si="12"/>
        <v/>
      </c>
      <c r="AL84" s="115"/>
      <c r="AN84" s="326"/>
      <c r="AO84" s="19"/>
      <c r="AP84" s="19"/>
      <c r="AQ84" s="19"/>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82"/>
      <c r="G85" s="82"/>
      <c r="H85" s="82"/>
      <c r="I85" s="82"/>
      <c r="J85" s="82"/>
      <c r="K85" s="82"/>
      <c r="L85" s="82"/>
      <c r="M85" s="82"/>
      <c r="N85" s="82"/>
      <c r="O85" s="82"/>
      <c r="P85" s="91" t="str">
        <f t="shared" si="13"/>
        <v/>
      </c>
      <c r="Q85" s="104" t="str">
        <f t="shared" si="14"/>
        <v/>
      </c>
      <c r="R85" s="105" t="str">
        <f t="shared" si="15"/>
        <v/>
      </c>
      <c r="S85" s="106"/>
      <c r="T85" s="79"/>
      <c r="U85" s="82"/>
      <c r="V85" s="79"/>
      <c r="W85" s="82"/>
      <c r="X85" s="82"/>
      <c r="Y85" s="82"/>
      <c r="Z85" s="82"/>
      <c r="AA85" s="82"/>
      <c r="AB85" s="82"/>
      <c r="AC85" s="91" t="str">
        <f t="shared" si="16"/>
        <v/>
      </c>
      <c r="AD85" s="104" t="str">
        <f t="shared" si="17"/>
        <v/>
      </c>
      <c r="AE85" s="105" t="str">
        <f t="shared" si="18"/>
        <v/>
      </c>
      <c r="AF85" s="115"/>
      <c r="AG85" s="104" t="str">
        <f t="shared" si="19"/>
        <v/>
      </c>
      <c r="AH85" s="105" t="str">
        <f t="shared" si="20"/>
        <v/>
      </c>
      <c r="AI85" s="125" t="str">
        <f t="shared" si="21"/>
        <v/>
      </c>
      <c r="AJ85" s="126" t="str">
        <f t="shared" si="12"/>
        <v/>
      </c>
      <c r="AL85" s="115"/>
      <c r="AN85" s="326"/>
      <c r="AO85" s="19"/>
      <c r="AP85" s="19"/>
      <c r="AQ85" s="19"/>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82"/>
      <c r="G86" s="82"/>
      <c r="H86" s="82"/>
      <c r="I86" s="82"/>
      <c r="J86" s="82"/>
      <c r="K86" s="82"/>
      <c r="L86" s="82"/>
      <c r="M86" s="82"/>
      <c r="N86" s="82"/>
      <c r="O86" s="82"/>
      <c r="P86" s="91" t="str">
        <f t="shared" si="13"/>
        <v/>
      </c>
      <c r="Q86" s="104" t="str">
        <f t="shared" si="14"/>
        <v/>
      </c>
      <c r="R86" s="105" t="str">
        <f t="shared" si="15"/>
        <v/>
      </c>
      <c r="S86" s="106"/>
      <c r="T86" s="79"/>
      <c r="U86" s="82"/>
      <c r="V86" s="79"/>
      <c r="W86" s="82"/>
      <c r="X86" s="82"/>
      <c r="Y86" s="82"/>
      <c r="Z86" s="82"/>
      <c r="AA86" s="82"/>
      <c r="AB86" s="82"/>
      <c r="AC86" s="91" t="str">
        <f t="shared" si="16"/>
        <v/>
      </c>
      <c r="AD86" s="104" t="str">
        <f t="shared" si="17"/>
        <v/>
      </c>
      <c r="AE86" s="105" t="str">
        <f t="shared" si="18"/>
        <v/>
      </c>
      <c r="AF86" s="115"/>
      <c r="AG86" s="104" t="str">
        <f t="shared" si="19"/>
        <v/>
      </c>
      <c r="AH86" s="105" t="str">
        <f t="shared" si="20"/>
        <v/>
      </c>
      <c r="AI86" s="125" t="str">
        <f t="shared" si="21"/>
        <v/>
      </c>
      <c r="AJ86" s="126" t="str">
        <f t="shared" si="12"/>
        <v/>
      </c>
      <c r="AL86" s="115"/>
      <c r="AN86" s="326"/>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82"/>
      <c r="G87" s="82"/>
      <c r="H87" s="82"/>
      <c r="I87" s="82"/>
      <c r="J87" s="82"/>
      <c r="K87" s="82"/>
      <c r="L87" s="82"/>
      <c r="M87" s="82"/>
      <c r="N87" s="82"/>
      <c r="O87" s="82"/>
      <c r="P87" s="91" t="str">
        <f t="shared" si="13"/>
        <v/>
      </c>
      <c r="Q87" s="104" t="str">
        <f t="shared" si="14"/>
        <v/>
      </c>
      <c r="R87" s="105" t="str">
        <f t="shared" si="15"/>
        <v/>
      </c>
      <c r="S87" s="106"/>
      <c r="T87" s="79"/>
      <c r="U87" s="82"/>
      <c r="V87" s="79"/>
      <c r="W87" s="82"/>
      <c r="X87" s="82"/>
      <c r="Y87" s="82"/>
      <c r="Z87" s="82"/>
      <c r="AA87" s="82"/>
      <c r="AB87" s="82"/>
      <c r="AC87" s="91" t="str">
        <f t="shared" si="16"/>
        <v/>
      </c>
      <c r="AD87" s="104" t="str">
        <f t="shared" si="17"/>
        <v/>
      </c>
      <c r="AE87" s="105" t="str">
        <f t="shared" si="18"/>
        <v/>
      </c>
      <c r="AF87" s="115"/>
      <c r="AG87" s="104" t="str">
        <f t="shared" si="19"/>
        <v/>
      </c>
      <c r="AH87" s="105" t="str">
        <f t="shared" si="20"/>
        <v/>
      </c>
      <c r="AI87" s="125" t="str">
        <f t="shared" si="21"/>
        <v/>
      </c>
      <c r="AJ87" s="126" t="str">
        <f t="shared" si="12"/>
        <v/>
      </c>
      <c r="AL87" s="115"/>
      <c r="AN87" s="326"/>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82"/>
      <c r="G88" s="82"/>
      <c r="H88" s="82"/>
      <c r="I88" s="82"/>
      <c r="J88" s="82"/>
      <c r="K88" s="82"/>
      <c r="L88" s="82"/>
      <c r="M88" s="82"/>
      <c r="N88" s="82"/>
      <c r="O88" s="82"/>
      <c r="P88" s="91" t="str">
        <f t="shared" si="13"/>
        <v/>
      </c>
      <c r="Q88" s="104" t="str">
        <f t="shared" si="14"/>
        <v/>
      </c>
      <c r="R88" s="105" t="str">
        <f t="shared" si="15"/>
        <v/>
      </c>
      <c r="S88" s="106"/>
      <c r="T88" s="79"/>
      <c r="U88" s="82"/>
      <c r="V88" s="79"/>
      <c r="W88" s="82"/>
      <c r="X88" s="82"/>
      <c r="Y88" s="82"/>
      <c r="Z88" s="82"/>
      <c r="AA88" s="82"/>
      <c r="AB88" s="82"/>
      <c r="AC88" s="91" t="str">
        <f t="shared" si="16"/>
        <v/>
      </c>
      <c r="AD88" s="104" t="str">
        <f t="shared" si="17"/>
        <v/>
      </c>
      <c r="AE88" s="105" t="str">
        <f t="shared" si="18"/>
        <v/>
      </c>
      <c r="AF88" s="115"/>
      <c r="AG88" s="104" t="str">
        <f t="shared" si="19"/>
        <v/>
      </c>
      <c r="AH88" s="105" t="str">
        <f t="shared" si="20"/>
        <v/>
      </c>
      <c r="AI88" s="125" t="str">
        <f t="shared" si="21"/>
        <v/>
      </c>
      <c r="AJ88" s="126" t="str">
        <f t="shared" si="12"/>
        <v/>
      </c>
      <c r="AL88" s="115"/>
      <c r="AN88" s="326"/>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1"/>
      <c r="G89" s="79"/>
      <c r="H89" s="82"/>
      <c r="I89" s="82"/>
      <c r="J89" s="82"/>
      <c r="K89" s="82"/>
      <c r="L89" s="82"/>
      <c r="M89" s="82"/>
      <c r="N89" s="82"/>
      <c r="O89" s="82"/>
      <c r="P89" s="91" t="str">
        <f t="shared" si="13"/>
        <v/>
      </c>
      <c r="Q89" s="104" t="str">
        <f t="shared" si="14"/>
        <v/>
      </c>
      <c r="R89" s="105" t="str">
        <f t="shared" si="15"/>
        <v/>
      </c>
      <c r="S89" s="106"/>
      <c r="T89" s="79"/>
      <c r="U89" s="82"/>
      <c r="V89" s="79"/>
      <c r="W89" s="82"/>
      <c r="X89" s="82"/>
      <c r="Y89" s="82"/>
      <c r="Z89" s="82"/>
      <c r="AA89" s="82"/>
      <c r="AB89" s="82"/>
      <c r="AC89" s="91" t="str">
        <f t="shared" si="16"/>
        <v/>
      </c>
      <c r="AD89" s="104" t="str">
        <f t="shared" si="17"/>
        <v/>
      </c>
      <c r="AE89" s="105" t="str">
        <f t="shared" si="18"/>
        <v/>
      </c>
      <c r="AF89" s="115"/>
      <c r="AG89" s="104" t="str">
        <f t="shared" si="19"/>
        <v/>
      </c>
      <c r="AH89" s="105" t="str">
        <f t="shared" si="20"/>
        <v/>
      </c>
      <c r="AI89" s="125" t="str">
        <f t="shared" si="21"/>
        <v/>
      </c>
      <c r="AJ89" s="126" t="str">
        <f t="shared" si="12"/>
        <v/>
      </c>
      <c r="AL89" s="50"/>
      <c r="AN89" s="326"/>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1"/>
      <c r="G90" s="79"/>
      <c r="H90" s="82"/>
      <c r="I90" s="82"/>
      <c r="J90" s="82"/>
      <c r="K90" s="82"/>
      <c r="L90" s="82"/>
      <c r="M90" s="82"/>
      <c r="N90" s="82"/>
      <c r="O90" s="82"/>
      <c r="P90" s="91" t="str">
        <f t="shared" si="13"/>
        <v/>
      </c>
      <c r="Q90" s="104" t="str">
        <f t="shared" si="14"/>
        <v/>
      </c>
      <c r="R90" s="105" t="str">
        <f t="shared" si="15"/>
        <v/>
      </c>
      <c r="S90" s="106"/>
      <c r="T90" s="79"/>
      <c r="U90" s="82"/>
      <c r="V90" s="79"/>
      <c r="W90" s="82"/>
      <c r="X90" s="82"/>
      <c r="Y90" s="82"/>
      <c r="Z90" s="82"/>
      <c r="AA90" s="82"/>
      <c r="AB90" s="82"/>
      <c r="AC90" s="91" t="str">
        <f t="shared" si="16"/>
        <v/>
      </c>
      <c r="AD90" s="104" t="str">
        <f t="shared" si="17"/>
        <v/>
      </c>
      <c r="AE90" s="105" t="str">
        <f t="shared" si="18"/>
        <v/>
      </c>
      <c r="AF90" s="115"/>
      <c r="AG90" s="104" t="str">
        <f t="shared" si="19"/>
        <v/>
      </c>
      <c r="AH90" s="105" t="str">
        <f t="shared" si="20"/>
        <v/>
      </c>
      <c r="AI90" s="125" t="str">
        <f t="shared" si="21"/>
        <v/>
      </c>
      <c r="AJ90" s="126" t="str">
        <f t="shared" si="12"/>
        <v/>
      </c>
      <c r="AL90" s="50"/>
      <c r="AN90" s="326"/>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1"/>
      <c r="G91" s="79"/>
      <c r="H91" s="82"/>
      <c r="I91" s="82"/>
      <c r="J91" s="82"/>
      <c r="K91" s="82"/>
      <c r="L91" s="82"/>
      <c r="M91" s="82"/>
      <c r="N91" s="82"/>
      <c r="O91" s="82"/>
      <c r="P91" s="91" t="str">
        <f t="shared" si="13"/>
        <v/>
      </c>
      <c r="Q91" s="104" t="str">
        <f t="shared" si="14"/>
        <v/>
      </c>
      <c r="R91" s="105" t="str">
        <f t="shared" si="15"/>
        <v/>
      </c>
      <c r="S91" s="106"/>
      <c r="T91" s="79"/>
      <c r="U91" s="82"/>
      <c r="V91" s="79"/>
      <c r="W91" s="82"/>
      <c r="X91" s="82"/>
      <c r="Y91" s="82"/>
      <c r="Z91" s="82"/>
      <c r="AA91" s="82"/>
      <c r="AB91" s="82"/>
      <c r="AC91" s="91" t="str">
        <f t="shared" si="16"/>
        <v/>
      </c>
      <c r="AD91" s="104" t="str">
        <f t="shared" si="17"/>
        <v/>
      </c>
      <c r="AE91" s="105" t="str">
        <f t="shared" si="18"/>
        <v/>
      </c>
      <c r="AF91" s="115"/>
      <c r="AG91" s="104" t="str">
        <f t="shared" si="19"/>
        <v/>
      </c>
      <c r="AH91" s="105" t="str">
        <f t="shared" si="20"/>
        <v/>
      </c>
      <c r="AI91" s="125" t="str">
        <f t="shared" si="21"/>
        <v/>
      </c>
      <c r="AJ91" s="126" t="str">
        <f t="shared" si="12"/>
        <v/>
      </c>
      <c r="AL91" s="50"/>
      <c r="AN91" s="326"/>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79"/>
      <c r="H92" s="82"/>
      <c r="I92" s="82"/>
      <c r="J92" s="82"/>
      <c r="K92" s="82"/>
      <c r="L92" s="82"/>
      <c r="M92" s="82"/>
      <c r="N92" s="82"/>
      <c r="O92" s="82"/>
      <c r="P92" s="91" t="str">
        <f t="shared" si="13"/>
        <v/>
      </c>
      <c r="Q92" s="104" t="str">
        <f t="shared" si="14"/>
        <v/>
      </c>
      <c r="R92" s="105" t="str">
        <f t="shared" si="15"/>
        <v/>
      </c>
      <c r="S92" s="106"/>
      <c r="T92" s="79"/>
      <c r="U92" s="82"/>
      <c r="V92" s="79"/>
      <c r="W92" s="82"/>
      <c r="X92" s="82"/>
      <c r="Y92" s="82"/>
      <c r="Z92" s="82"/>
      <c r="AA92" s="82"/>
      <c r="AB92" s="82"/>
      <c r="AC92" s="91" t="str">
        <f t="shared" si="16"/>
        <v/>
      </c>
      <c r="AD92" s="104" t="str">
        <f t="shared" si="17"/>
        <v/>
      </c>
      <c r="AE92" s="105" t="str">
        <f t="shared" si="18"/>
        <v/>
      </c>
      <c r="AF92" s="115"/>
      <c r="AG92" s="104" t="str">
        <f t="shared" si="19"/>
        <v/>
      </c>
      <c r="AH92" s="105" t="str">
        <f t="shared" si="20"/>
        <v/>
      </c>
      <c r="AI92" s="125" t="str">
        <f t="shared" si="21"/>
        <v/>
      </c>
      <c r="AJ92" s="126" t="str">
        <f t="shared" si="12"/>
        <v/>
      </c>
      <c r="AL92" s="50"/>
      <c r="AN92" s="326"/>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79"/>
      <c r="H93" s="82"/>
      <c r="I93" s="82"/>
      <c r="J93" s="82"/>
      <c r="K93" s="82"/>
      <c r="L93" s="82"/>
      <c r="M93" s="82"/>
      <c r="N93" s="82"/>
      <c r="O93" s="82"/>
      <c r="P93" s="91" t="str">
        <f t="shared" si="13"/>
        <v/>
      </c>
      <c r="Q93" s="104" t="str">
        <f t="shared" si="14"/>
        <v/>
      </c>
      <c r="R93" s="105" t="str">
        <f t="shared" si="15"/>
        <v/>
      </c>
      <c r="S93" s="107"/>
      <c r="T93" s="82"/>
      <c r="U93" s="82"/>
      <c r="V93" s="82"/>
      <c r="W93" s="82"/>
      <c r="X93" s="82"/>
      <c r="Y93" s="82"/>
      <c r="Z93" s="82"/>
      <c r="AA93" s="82"/>
      <c r="AB93" s="82"/>
      <c r="AC93" s="91" t="str">
        <f t="shared" si="16"/>
        <v/>
      </c>
      <c r="AD93" s="104" t="str">
        <f t="shared" si="17"/>
        <v/>
      </c>
      <c r="AE93" s="105" t="str">
        <f t="shared" si="18"/>
        <v/>
      </c>
      <c r="AF93" s="115"/>
      <c r="AG93" s="104" t="str">
        <f t="shared" si="19"/>
        <v/>
      </c>
      <c r="AH93" s="105" t="str">
        <f t="shared" si="20"/>
        <v/>
      </c>
      <c r="AI93" s="125" t="str">
        <f t="shared" si="21"/>
        <v/>
      </c>
      <c r="AJ93" s="126" t="str">
        <f t="shared" si="12"/>
        <v/>
      </c>
      <c r="AL93" s="50"/>
      <c r="AN93" s="326"/>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79"/>
      <c r="H94" s="82"/>
      <c r="I94" s="82"/>
      <c r="J94" s="82"/>
      <c r="K94" s="82"/>
      <c r="L94" s="82"/>
      <c r="M94" s="82"/>
      <c r="N94" s="82"/>
      <c r="O94" s="82"/>
      <c r="P94" s="91" t="str">
        <f t="shared" si="13"/>
        <v/>
      </c>
      <c r="Q94" s="104" t="str">
        <f t="shared" si="14"/>
        <v/>
      </c>
      <c r="R94" s="105" t="str">
        <f t="shared" si="15"/>
        <v/>
      </c>
      <c r="S94" s="107"/>
      <c r="T94" s="82"/>
      <c r="U94" s="82"/>
      <c r="V94" s="82"/>
      <c r="W94" s="82"/>
      <c r="X94" s="82"/>
      <c r="Y94" s="82"/>
      <c r="Z94" s="82"/>
      <c r="AA94" s="82"/>
      <c r="AB94" s="82"/>
      <c r="AC94" s="91" t="str">
        <f t="shared" si="16"/>
        <v/>
      </c>
      <c r="AD94" s="104" t="str">
        <f t="shared" si="17"/>
        <v/>
      </c>
      <c r="AE94" s="105" t="str">
        <f t="shared" si="18"/>
        <v/>
      </c>
      <c r="AF94" s="115"/>
      <c r="AG94" s="104" t="str">
        <f t="shared" si="19"/>
        <v/>
      </c>
      <c r="AH94" s="105" t="str">
        <f t="shared" si="20"/>
        <v/>
      </c>
      <c r="AI94" s="125" t="str">
        <f t="shared" si="21"/>
        <v/>
      </c>
      <c r="AJ94" s="126" t="str">
        <f t="shared" si="12"/>
        <v/>
      </c>
      <c r="AL94" s="50"/>
      <c r="AN94" s="326"/>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79"/>
      <c r="H95" s="82"/>
      <c r="I95" s="82"/>
      <c r="J95" s="82"/>
      <c r="K95" s="82"/>
      <c r="L95" s="82"/>
      <c r="M95" s="82"/>
      <c r="N95" s="82"/>
      <c r="O95" s="82"/>
      <c r="P95" s="91" t="str">
        <f t="shared" si="13"/>
        <v/>
      </c>
      <c r="Q95" s="104" t="str">
        <f t="shared" si="14"/>
        <v/>
      </c>
      <c r="R95" s="105" t="str">
        <f t="shared" si="15"/>
        <v/>
      </c>
      <c r="S95" s="107"/>
      <c r="T95" s="82"/>
      <c r="U95" s="82"/>
      <c r="V95" s="82"/>
      <c r="W95" s="82"/>
      <c r="X95" s="82"/>
      <c r="Y95" s="82"/>
      <c r="Z95" s="82"/>
      <c r="AA95" s="82"/>
      <c r="AB95" s="82"/>
      <c r="AC95" s="91" t="str">
        <f t="shared" si="16"/>
        <v/>
      </c>
      <c r="AD95" s="104" t="str">
        <f t="shared" si="17"/>
        <v/>
      </c>
      <c r="AE95" s="105" t="str">
        <f t="shared" si="18"/>
        <v/>
      </c>
      <c r="AF95" s="115"/>
      <c r="AG95" s="104" t="str">
        <f t="shared" si="19"/>
        <v/>
      </c>
      <c r="AH95" s="105" t="str">
        <f t="shared" si="20"/>
        <v/>
      </c>
      <c r="AI95" s="125" t="str">
        <f t="shared" si="21"/>
        <v/>
      </c>
      <c r="AJ95" s="126" t="str">
        <f t="shared" si="12"/>
        <v/>
      </c>
      <c r="AL95" s="50"/>
      <c r="AN95" s="326"/>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79"/>
      <c r="H96" s="82"/>
      <c r="I96" s="82"/>
      <c r="J96" s="82"/>
      <c r="K96" s="82"/>
      <c r="L96" s="82"/>
      <c r="M96" s="82"/>
      <c r="N96" s="82"/>
      <c r="O96" s="82"/>
      <c r="P96" s="91" t="str">
        <f t="shared" si="13"/>
        <v/>
      </c>
      <c r="Q96" s="104" t="str">
        <f t="shared" si="14"/>
        <v/>
      </c>
      <c r="R96" s="105" t="str">
        <f t="shared" si="15"/>
        <v/>
      </c>
      <c r="S96" s="107"/>
      <c r="T96" s="82"/>
      <c r="U96" s="82"/>
      <c r="V96" s="82"/>
      <c r="W96" s="82"/>
      <c r="X96" s="82"/>
      <c r="Y96" s="82"/>
      <c r="Z96" s="82"/>
      <c r="AA96" s="82"/>
      <c r="AB96" s="82"/>
      <c r="AC96" s="91" t="str">
        <f t="shared" si="16"/>
        <v/>
      </c>
      <c r="AD96" s="104" t="str">
        <f t="shared" si="17"/>
        <v/>
      </c>
      <c r="AE96" s="105" t="str">
        <f t="shared" si="18"/>
        <v/>
      </c>
      <c r="AF96" s="115"/>
      <c r="AG96" s="104" t="str">
        <f t="shared" si="19"/>
        <v/>
      </c>
      <c r="AH96" s="105" t="str">
        <f t="shared" si="20"/>
        <v/>
      </c>
      <c r="AI96" s="125" t="str">
        <f t="shared" si="21"/>
        <v/>
      </c>
      <c r="AJ96" s="126" t="str">
        <f t="shared" si="12"/>
        <v/>
      </c>
      <c r="AL96" s="50"/>
      <c r="AN96" s="326"/>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79"/>
      <c r="H97" s="82"/>
      <c r="I97" s="82"/>
      <c r="J97" s="82"/>
      <c r="K97" s="82"/>
      <c r="L97" s="82"/>
      <c r="M97" s="82"/>
      <c r="N97" s="82"/>
      <c r="O97" s="82"/>
      <c r="P97" s="91" t="str">
        <f t="shared" si="13"/>
        <v/>
      </c>
      <c r="Q97" s="104" t="str">
        <f t="shared" si="14"/>
        <v/>
      </c>
      <c r="R97" s="105" t="str">
        <f t="shared" si="15"/>
        <v/>
      </c>
      <c r="S97" s="107"/>
      <c r="T97" s="82"/>
      <c r="U97" s="82"/>
      <c r="V97" s="82"/>
      <c r="W97" s="82"/>
      <c r="X97" s="82"/>
      <c r="Y97" s="82"/>
      <c r="Z97" s="82"/>
      <c r="AA97" s="82"/>
      <c r="AB97" s="82"/>
      <c r="AC97" s="91" t="str">
        <f t="shared" si="16"/>
        <v/>
      </c>
      <c r="AD97" s="104" t="str">
        <f t="shared" si="17"/>
        <v/>
      </c>
      <c r="AE97" s="105" t="str">
        <f t="shared" si="18"/>
        <v/>
      </c>
      <c r="AF97" s="115"/>
      <c r="AG97" s="104" t="str">
        <f t="shared" si="19"/>
        <v/>
      </c>
      <c r="AH97" s="105" t="str">
        <f t="shared" si="20"/>
        <v/>
      </c>
      <c r="AI97" s="125" t="str">
        <f t="shared" si="21"/>
        <v/>
      </c>
      <c r="AJ97" s="126" t="str">
        <f t="shared" si="12"/>
        <v/>
      </c>
      <c r="AL97" s="50"/>
      <c r="AN97" s="326"/>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3"/>
        <v/>
      </c>
      <c r="Q98" s="104" t="str">
        <f t="shared" si="14"/>
        <v/>
      </c>
      <c r="R98" s="105" t="str">
        <f t="shared" si="15"/>
        <v/>
      </c>
      <c r="S98" s="107"/>
      <c r="T98" s="82"/>
      <c r="U98" s="82"/>
      <c r="V98" s="82"/>
      <c r="W98" s="82"/>
      <c r="X98" s="82"/>
      <c r="Y98" s="82"/>
      <c r="Z98" s="82"/>
      <c r="AA98" s="82"/>
      <c r="AB98" s="82"/>
      <c r="AC98" s="91" t="str">
        <f t="shared" si="16"/>
        <v/>
      </c>
      <c r="AD98" s="104" t="str">
        <f t="shared" si="17"/>
        <v/>
      </c>
      <c r="AE98" s="105" t="str">
        <f t="shared" si="18"/>
        <v/>
      </c>
      <c r="AF98" s="115"/>
      <c r="AG98" s="104" t="str">
        <f t="shared" si="19"/>
        <v/>
      </c>
      <c r="AH98" s="105" t="str">
        <f t="shared" si="20"/>
        <v/>
      </c>
      <c r="AI98" s="125" t="str">
        <f t="shared" si="21"/>
        <v/>
      </c>
      <c r="AJ98" s="126" t="str">
        <f t="shared" si="12"/>
        <v/>
      </c>
      <c r="AL98" s="50"/>
      <c r="AN98" s="326"/>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3"/>
        <v/>
      </c>
      <c r="Q99" s="104" t="str">
        <f t="shared" si="14"/>
        <v/>
      </c>
      <c r="R99" s="105" t="str">
        <f t="shared" si="15"/>
        <v/>
      </c>
      <c r="S99" s="107"/>
      <c r="T99" s="82"/>
      <c r="U99" s="82"/>
      <c r="V99" s="82"/>
      <c r="W99" s="82"/>
      <c r="X99" s="82"/>
      <c r="Y99" s="82"/>
      <c r="Z99" s="82"/>
      <c r="AA99" s="82"/>
      <c r="AB99" s="82"/>
      <c r="AC99" s="91" t="str">
        <f t="shared" si="16"/>
        <v/>
      </c>
      <c r="AD99" s="104" t="str">
        <f t="shared" si="17"/>
        <v/>
      </c>
      <c r="AE99" s="105" t="str">
        <f t="shared" si="18"/>
        <v/>
      </c>
      <c r="AF99" s="115"/>
      <c r="AG99" s="104" t="str">
        <f t="shared" si="19"/>
        <v/>
      </c>
      <c r="AH99" s="105" t="str">
        <f t="shared" si="20"/>
        <v/>
      </c>
      <c r="AI99" s="125" t="str">
        <f t="shared" si="21"/>
        <v/>
      </c>
      <c r="AJ99" s="126" t="str">
        <f t="shared" si="12"/>
        <v/>
      </c>
      <c r="AL99" s="50"/>
      <c r="AN99" s="326"/>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3"/>
        <v/>
      </c>
      <c r="Q100" s="104" t="str">
        <f t="shared" si="14"/>
        <v/>
      </c>
      <c r="R100" s="105" t="str">
        <f t="shared" si="15"/>
        <v/>
      </c>
      <c r="S100" s="107"/>
      <c r="T100" s="82"/>
      <c r="U100" s="82"/>
      <c r="V100" s="82"/>
      <c r="W100" s="82"/>
      <c r="X100" s="82"/>
      <c r="Y100" s="82"/>
      <c r="Z100" s="82"/>
      <c r="AA100" s="82"/>
      <c r="AB100" s="82"/>
      <c r="AC100" s="91" t="str">
        <f t="shared" si="16"/>
        <v/>
      </c>
      <c r="AD100" s="104" t="str">
        <f t="shared" si="17"/>
        <v/>
      </c>
      <c r="AE100" s="105" t="str">
        <f t="shared" si="18"/>
        <v/>
      </c>
      <c r="AF100" s="115"/>
      <c r="AG100" s="104" t="str">
        <f t="shared" si="19"/>
        <v/>
      </c>
      <c r="AH100" s="105" t="str">
        <f t="shared" si="20"/>
        <v/>
      </c>
      <c r="AI100" s="125" t="str">
        <f t="shared" si="21"/>
        <v/>
      </c>
      <c r="AJ100" s="126" t="str">
        <f t="shared" si="12"/>
        <v/>
      </c>
      <c r="AL100" s="50"/>
      <c r="AN100" s="326"/>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3"/>
        <v/>
      </c>
      <c r="Q101" s="104" t="str">
        <f t="shared" si="14"/>
        <v/>
      </c>
      <c r="R101" s="105" t="str">
        <f t="shared" si="15"/>
        <v/>
      </c>
      <c r="S101" s="107"/>
      <c r="T101" s="82"/>
      <c r="U101" s="82"/>
      <c r="V101" s="82"/>
      <c r="W101" s="82"/>
      <c r="X101" s="82"/>
      <c r="Y101" s="82"/>
      <c r="Z101" s="82"/>
      <c r="AA101" s="82"/>
      <c r="AB101" s="82"/>
      <c r="AC101" s="91" t="str">
        <f t="shared" si="16"/>
        <v/>
      </c>
      <c r="AD101" s="104" t="str">
        <f t="shared" si="17"/>
        <v/>
      </c>
      <c r="AE101" s="105" t="str">
        <f t="shared" si="18"/>
        <v/>
      </c>
      <c r="AF101" s="115"/>
      <c r="AG101" s="104" t="str">
        <f t="shared" si="19"/>
        <v/>
      </c>
      <c r="AH101" s="105" t="str">
        <f t="shared" si="20"/>
        <v/>
      </c>
      <c r="AI101" s="125" t="str">
        <f t="shared" si="21"/>
        <v/>
      </c>
      <c r="AJ101" s="126" t="str">
        <f t="shared" si="12"/>
        <v/>
      </c>
      <c r="AL101" s="50"/>
      <c r="AN101" s="326"/>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3"/>
        <v/>
      </c>
      <c r="Q102" s="104" t="str">
        <f t="shared" si="14"/>
        <v/>
      </c>
      <c r="R102" s="105" t="str">
        <f t="shared" si="15"/>
        <v/>
      </c>
      <c r="S102" s="107"/>
      <c r="T102" s="82"/>
      <c r="U102" s="82"/>
      <c r="V102" s="82"/>
      <c r="W102" s="82"/>
      <c r="X102" s="82"/>
      <c r="Y102" s="82"/>
      <c r="Z102" s="82"/>
      <c r="AA102" s="82"/>
      <c r="AB102" s="82"/>
      <c r="AC102" s="91" t="str">
        <f t="shared" si="16"/>
        <v/>
      </c>
      <c r="AD102" s="104" t="str">
        <f t="shared" si="17"/>
        <v/>
      </c>
      <c r="AE102" s="105" t="str">
        <f t="shared" si="18"/>
        <v/>
      </c>
      <c r="AF102" s="115"/>
      <c r="AG102" s="104" t="str">
        <f t="shared" si="19"/>
        <v/>
      </c>
      <c r="AH102" s="105" t="str">
        <f t="shared" si="20"/>
        <v/>
      </c>
      <c r="AI102" s="125" t="str">
        <f t="shared" si="21"/>
        <v/>
      </c>
      <c r="AJ102" s="126" t="str">
        <f t="shared" si="12"/>
        <v/>
      </c>
      <c r="AL102" s="50"/>
      <c r="AN102" s="326"/>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3"/>
        <v/>
      </c>
      <c r="Q103" s="104" t="str">
        <f t="shared" si="14"/>
        <v/>
      </c>
      <c r="R103" s="105" t="str">
        <f t="shared" si="15"/>
        <v/>
      </c>
      <c r="S103" s="107"/>
      <c r="T103" s="82"/>
      <c r="U103" s="82"/>
      <c r="V103" s="82"/>
      <c r="W103" s="82"/>
      <c r="X103" s="82"/>
      <c r="Y103" s="82"/>
      <c r="Z103" s="82"/>
      <c r="AA103" s="82"/>
      <c r="AB103" s="82"/>
      <c r="AC103" s="91" t="str">
        <f t="shared" si="16"/>
        <v/>
      </c>
      <c r="AD103" s="104" t="str">
        <f t="shared" si="17"/>
        <v/>
      </c>
      <c r="AE103" s="105" t="str">
        <f t="shared" si="18"/>
        <v/>
      </c>
      <c r="AF103" s="115"/>
      <c r="AG103" s="104" t="str">
        <f t="shared" si="19"/>
        <v/>
      </c>
      <c r="AH103" s="105" t="str">
        <f t="shared" si="20"/>
        <v/>
      </c>
      <c r="AI103" s="125" t="str">
        <f t="shared" si="21"/>
        <v/>
      </c>
      <c r="AJ103" s="126" t="str">
        <f t="shared" si="12"/>
        <v/>
      </c>
      <c r="AL103" s="50"/>
      <c r="AN103" s="326"/>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3"/>
        <v/>
      </c>
      <c r="Q104" s="104" t="str">
        <f t="shared" si="14"/>
        <v/>
      </c>
      <c r="R104" s="105" t="str">
        <f t="shared" si="15"/>
        <v/>
      </c>
      <c r="S104" s="107"/>
      <c r="T104" s="82"/>
      <c r="U104" s="82"/>
      <c r="V104" s="82"/>
      <c r="W104" s="82"/>
      <c r="X104" s="82"/>
      <c r="Y104" s="82"/>
      <c r="Z104" s="82"/>
      <c r="AA104" s="82"/>
      <c r="AB104" s="82"/>
      <c r="AC104" s="91" t="str">
        <f t="shared" si="16"/>
        <v/>
      </c>
      <c r="AD104" s="104" t="str">
        <f t="shared" si="17"/>
        <v/>
      </c>
      <c r="AE104" s="105" t="str">
        <f t="shared" si="18"/>
        <v/>
      </c>
      <c r="AF104" s="115"/>
      <c r="AG104" s="104" t="str">
        <f t="shared" si="19"/>
        <v/>
      </c>
      <c r="AH104" s="105" t="str">
        <f t="shared" si="20"/>
        <v/>
      </c>
      <c r="AI104" s="125" t="str">
        <f t="shared" si="21"/>
        <v/>
      </c>
      <c r="AJ104" s="126" t="str">
        <f t="shared" si="12"/>
        <v/>
      </c>
      <c r="AL104" s="50"/>
      <c r="AN104" s="326"/>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3"/>
        <v/>
      </c>
      <c r="Q105" s="104" t="str">
        <f t="shared" si="14"/>
        <v/>
      </c>
      <c r="R105" s="105" t="str">
        <f t="shared" si="15"/>
        <v/>
      </c>
      <c r="S105" s="107"/>
      <c r="T105" s="82"/>
      <c r="U105" s="82"/>
      <c r="V105" s="82"/>
      <c r="W105" s="82"/>
      <c r="X105" s="82"/>
      <c r="Y105" s="82"/>
      <c r="Z105" s="82"/>
      <c r="AA105" s="82"/>
      <c r="AB105" s="82"/>
      <c r="AC105" s="91" t="str">
        <f t="shared" si="16"/>
        <v/>
      </c>
      <c r="AD105" s="104" t="str">
        <f t="shared" si="17"/>
        <v/>
      </c>
      <c r="AE105" s="105" t="str">
        <f t="shared" si="18"/>
        <v/>
      </c>
      <c r="AF105" s="115"/>
      <c r="AG105" s="104" t="str">
        <f t="shared" si="19"/>
        <v/>
      </c>
      <c r="AH105" s="105" t="str">
        <f t="shared" si="20"/>
        <v/>
      </c>
      <c r="AI105" s="125" t="str">
        <f t="shared" si="21"/>
        <v/>
      </c>
      <c r="AJ105" s="126" t="str">
        <f t="shared" si="12"/>
        <v/>
      </c>
      <c r="AL105" s="50"/>
      <c r="AN105" s="326"/>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3"/>
        <v/>
      </c>
      <c r="Q106" s="104" t="str">
        <f t="shared" si="14"/>
        <v/>
      </c>
      <c r="R106" s="105" t="str">
        <f t="shared" si="15"/>
        <v/>
      </c>
      <c r="S106" s="107"/>
      <c r="T106" s="82"/>
      <c r="U106" s="82"/>
      <c r="V106" s="82"/>
      <c r="W106" s="82"/>
      <c r="X106" s="82"/>
      <c r="Y106" s="82"/>
      <c r="Z106" s="82"/>
      <c r="AA106" s="82"/>
      <c r="AB106" s="82"/>
      <c r="AC106" s="91" t="str">
        <f t="shared" si="16"/>
        <v/>
      </c>
      <c r="AD106" s="104" t="str">
        <f t="shared" si="17"/>
        <v/>
      </c>
      <c r="AE106" s="105" t="str">
        <f t="shared" si="18"/>
        <v/>
      </c>
      <c r="AF106" s="115"/>
      <c r="AG106" s="104" t="str">
        <f t="shared" si="19"/>
        <v/>
      </c>
      <c r="AH106" s="105" t="str">
        <f t="shared" si="20"/>
        <v/>
      </c>
      <c r="AI106" s="125" t="str">
        <f t="shared" si="21"/>
        <v/>
      </c>
      <c r="AJ106" s="126" t="str">
        <f t="shared" si="12"/>
        <v/>
      </c>
      <c r="AL106" s="50"/>
      <c r="AN106" s="326"/>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3"/>
        <v/>
      </c>
      <c r="Q107" s="104" t="str">
        <f t="shared" si="14"/>
        <v/>
      </c>
      <c r="R107" s="105" t="str">
        <f t="shared" si="15"/>
        <v/>
      </c>
      <c r="S107" s="107"/>
      <c r="T107" s="82"/>
      <c r="U107" s="82"/>
      <c r="V107" s="82"/>
      <c r="W107" s="82"/>
      <c r="X107" s="82"/>
      <c r="Y107" s="82"/>
      <c r="Z107" s="82"/>
      <c r="AA107" s="82"/>
      <c r="AB107" s="82"/>
      <c r="AC107" s="91" t="str">
        <f t="shared" si="16"/>
        <v/>
      </c>
      <c r="AD107" s="104" t="str">
        <f t="shared" si="17"/>
        <v/>
      </c>
      <c r="AE107" s="105" t="str">
        <f t="shared" si="18"/>
        <v/>
      </c>
      <c r="AF107" s="115"/>
      <c r="AG107" s="104" t="str">
        <f t="shared" si="19"/>
        <v/>
      </c>
      <c r="AH107" s="105" t="str">
        <f t="shared" si="20"/>
        <v/>
      </c>
      <c r="AI107" s="125" t="str">
        <f t="shared" si="21"/>
        <v/>
      </c>
      <c r="AJ107" s="126" t="str">
        <f t="shared" si="12"/>
        <v/>
      </c>
      <c r="AL107" s="50"/>
      <c r="AN107" s="326"/>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3"/>
        <v/>
      </c>
      <c r="Q108" s="104" t="str">
        <f t="shared" si="14"/>
        <v/>
      </c>
      <c r="R108" s="105" t="str">
        <f t="shared" si="15"/>
        <v/>
      </c>
      <c r="S108" s="107"/>
      <c r="T108" s="82"/>
      <c r="U108" s="82"/>
      <c r="V108" s="82"/>
      <c r="W108" s="82"/>
      <c r="X108" s="82"/>
      <c r="Y108" s="82"/>
      <c r="Z108" s="82"/>
      <c r="AA108" s="82"/>
      <c r="AB108" s="82"/>
      <c r="AC108" s="91" t="str">
        <f t="shared" si="16"/>
        <v/>
      </c>
      <c r="AD108" s="104" t="str">
        <f t="shared" si="17"/>
        <v/>
      </c>
      <c r="AE108" s="105" t="str">
        <f t="shared" si="18"/>
        <v/>
      </c>
      <c r="AF108" s="115"/>
      <c r="AG108" s="104" t="str">
        <f t="shared" si="19"/>
        <v/>
      </c>
      <c r="AH108" s="105" t="str">
        <f t="shared" si="20"/>
        <v/>
      </c>
      <c r="AI108" s="125" t="str">
        <f t="shared" si="21"/>
        <v/>
      </c>
      <c r="AJ108" s="126" t="str">
        <f t="shared" si="12"/>
        <v/>
      </c>
      <c r="AL108" s="50"/>
      <c r="AN108" s="326"/>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3"/>
        <v/>
      </c>
      <c r="Q109" s="104" t="str">
        <f t="shared" si="14"/>
        <v/>
      </c>
      <c r="R109" s="105" t="str">
        <f t="shared" si="15"/>
        <v/>
      </c>
      <c r="S109" s="107"/>
      <c r="T109" s="82"/>
      <c r="U109" s="82"/>
      <c r="V109" s="82"/>
      <c r="W109" s="82"/>
      <c r="X109" s="82"/>
      <c r="Y109" s="82"/>
      <c r="Z109" s="82"/>
      <c r="AA109" s="82"/>
      <c r="AB109" s="82"/>
      <c r="AC109" s="91" t="str">
        <f t="shared" si="16"/>
        <v/>
      </c>
      <c r="AD109" s="104" t="str">
        <f t="shared" si="17"/>
        <v/>
      </c>
      <c r="AE109" s="105" t="str">
        <f t="shared" si="18"/>
        <v/>
      </c>
      <c r="AF109" s="115"/>
      <c r="AG109" s="104" t="str">
        <f t="shared" si="19"/>
        <v/>
      </c>
      <c r="AH109" s="105" t="str">
        <f t="shared" si="20"/>
        <v/>
      </c>
      <c r="AI109" s="125" t="str">
        <f t="shared" si="21"/>
        <v/>
      </c>
      <c r="AJ109" s="126" t="str">
        <f t="shared" si="12"/>
        <v/>
      </c>
      <c r="AL109" s="50"/>
      <c r="AN109" s="326"/>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3"/>
        <v/>
      </c>
      <c r="Q110" s="104" t="str">
        <f t="shared" si="14"/>
        <v/>
      </c>
      <c r="R110" s="105" t="str">
        <f t="shared" si="15"/>
        <v/>
      </c>
      <c r="S110" s="107"/>
      <c r="T110" s="82"/>
      <c r="U110" s="82"/>
      <c r="V110" s="82"/>
      <c r="W110" s="82"/>
      <c r="X110" s="82"/>
      <c r="Y110" s="82"/>
      <c r="Z110" s="82"/>
      <c r="AA110" s="82"/>
      <c r="AB110" s="82"/>
      <c r="AC110" s="91" t="str">
        <f t="shared" si="16"/>
        <v/>
      </c>
      <c r="AD110" s="104" t="str">
        <f t="shared" si="17"/>
        <v/>
      </c>
      <c r="AE110" s="105" t="str">
        <f t="shared" si="18"/>
        <v/>
      </c>
      <c r="AF110" s="115"/>
      <c r="AG110" s="104" t="str">
        <f t="shared" si="19"/>
        <v/>
      </c>
      <c r="AH110" s="105" t="str">
        <f t="shared" si="20"/>
        <v/>
      </c>
      <c r="AI110" s="125" t="str">
        <f t="shared" si="21"/>
        <v/>
      </c>
      <c r="AJ110" s="126" t="str">
        <f t="shared" si="12"/>
        <v/>
      </c>
      <c r="AL110" s="50"/>
      <c r="AN110" s="326"/>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3"/>
        <v/>
      </c>
      <c r="Q111" s="104" t="str">
        <f t="shared" si="14"/>
        <v/>
      </c>
      <c r="R111" s="105" t="str">
        <f t="shared" si="15"/>
        <v/>
      </c>
      <c r="S111" s="107"/>
      <c r="T111" s="82"/>
      <c r="U111" s="82"/>
      <c r="V111" s="82"/>
      <c r="W111" s="82"/>
      <c r="X111" s="82"/>
      <c r="Y111" s="82"/>
      <c r="Z111" s="82"/>
      <c r="AA111" s="82"/>
      <c r="AB111" s="82"/>
      <c r="AC111" s="91" t="str">
        <f t="shared" si="16"/>
        <v/>
      </c>
      <c r="AD111" s="104" t="str">
        <f t="shared" si="17"/>
        <v/>
      </c>
      <c r="AE111" s="105" t="str">
        <f t="shared" si="18"/>
        <v/>
      </c>
      <c r="AF111" s="115"/>
      <c r="AG111" s="104" t="str">
        <f t="shared" si="19"/>
        <v/>
      </c>
      <c r="AH111" s="105" t="str">
        <f t="shared" si="20"/>
        <v/>
      </c>
      <c r="AI111" s="125" t="str">
        <f t="shared" si="21"/>
        <v/>
      </c>
      <c r="AJ111" s="126" t="str">
        <f t="shared" si="12"/>
        <v/>
      </c>
      <c r="AL111" s="13"/>
      <c r="AN111" s="326"/>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3"/>
        <v/>
      </c>
      <c r="Q112" s="138" t="str">
        <f t="shared" si="14"/>
        <v/>
      </c>
      <c r="R112" s="139" t="str">
        <f t="shared" si="15"/>
        <v/>
      </c>
      <c r="S112" s="140"/>
      <c r="T112" s="136"/>
      <c r="U112" s="136"/>
      <c r="V112" s="136"/>
      <c r="W112" s="136"/>
      <c r="X112" s="136"/>
      <c r="Y112" s="136"/>
      <c r="Z112" s="136"/>
      <c r="AA112" s="136"/>
      <c r="AB112" s="136"/>
      <c r="AC112" s="137" t="str">
        <f t="shared" si="16"/>
        <v/>
      </c>
      <c r="AD112" s="138" t="str">
        <f t="shared" si="17"/>
        <v/>
      </c>
      <c r="AE112" s="139" t="str">
        <f t="shared" si="18"/>
        <v/>
      </c>
      <c r="AF112" s="141"/>
      <c r="AG112" s="138" t="str">
        <f t="shared" si="19"/>
        <v/>
      </c>
      <c r="AH112" s="139" t="str">
        <f t="shared" si="20"/>
        <v/>
      </c>
      <c r="AI112" s="142" t="str">
        <f t="shared" si="21"/>
        <v/>
      </c>
      <c r="AJ112" s="143" t="str">
        <f t="shared" si="12"/>
        <v/>
      </c>
      <c r="AL112" s="13"/>
      <c r="AN112" s="326"/>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G7:AJ7"/>
    <mergeCell ref="B8:E8"/>
    <mergeCell ref="F8:R8"/>
    <mergeCell ref="S8:AE8"/>
    <mergeCell ref="AF8:AH8"/>
    <mergeCell ref="AI9:AI10"/>
    <mergeCell ref="AJ9:AJ10"/>
    <mergeCell ref="B10:E10"/>
    <mergeCell ref="A7:E7"/>
    <mergeCell ref="F7:J7"/>
    <mergeCell ref="K7:P7"/>
    <mergeCell ref="Q7:R7"/>
    <mergeCell ref="S7:AB7"/>
    <mergeCell ref="AC7:AF7"/>
  </mergeCells>
  <conditionalFormatting sqref="AJ1:AJ1048576">
    <cfRule type="cellIs" dxfId="2" priority="1" operator="lessThan">
      <formula>75</formula>
    </cfRule>
  </conditionalFormatting>
  <dataValidations count="56">
    <dataValidation type="whole" operator="lessThanOrEqual" allowBlank="1" showInputMessage="1" showErrorMessage="1" error="INPUT NUMBER LESS THAN OR EQUAL THE HPS" prompt="Encode learner's raw score." sqref="S63:AB112 S12:AB61 F12:O61 F63:O112" xr:uid="{E4DA9D3C-6EFE-44B5-AC85-080EF2416F45}">
      <formula1>F$10</formula1>
    </dataValidation>
    <dataValidation allowBlank="1" showInputMessage="1" prompt="QUARTERLY GRADE (TRANSMUTED GRADE)" sqref="AJ12:AJ61 AJ63:AJ112" xr:uid="{88C65F07-FB59-4B03-9E0C-CC7D738FDA61}"/>
    <dataValidation type="whole" operator="lessThanOrEqual" allowBlank="1" showInputMessage="1" showErrorMessage="1" error="INPUT NUMBER LESS THAN OR EQUAL THE HPS" prompt="Encode learner's raw score" sqref="AF12:AF61 AF63:AF112" xr:uid="{D0AC3B90-4E60-4145-BE4C-5E1133C4C6D5}">
      <formula1>$AF$10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EB1D6FA5-337F-4E16-BBC1-CB63EA178A44}"/>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76CB54D2-EFC1-4C5B-A7AB-9CED492BCD96}">
      <formula1>$X$10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9DF1C7FA-A25A-4101-B2F3-DD97CB0C7255}">
      <formula1>$T$10</formula1>
    </dataValidation>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D8DD246D-3318-4D79-99CE-29B71D55BDDF}">
      <formula1>$S$10</formula1>
    </dataValidation>
    <dataValidation allowBlank="1" showInputMessage="1" prompt="INITIAL GRADE" sqref="AI12:AI61 AI63:AI112" xr:uid="{BD4AE0FC-0FD1-4770-A081-87633CCC635D}"/>
    <dataValidation allowBlank="1" showInputMessage="1" showErrorMessage="1" prompt="Written Works' Total Raw Score" sqref="P12:P61 P63:P112" xr:uid="{4032F425-4F66-4027-A769-226BD9798325}"/>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30EA442F-C71C-4E2A-A790-231532B749BC}">
      <formula1>$W$10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A7347A67-333F-4379-BDC9-A48A460569E4}">
      <formula1>$O$10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FAED130E-15D4-446B-A90C-BC71879668DD}">
      <formula1>$AF$10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90B3A8D0-5696-451D-A288-45600BE87C86}">
      <formula1>$L$10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43C66DDC-482A-400A-AE3B-7060B1215A5F}">
      <formula1>$K$10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82E32E96-43F3-430E-BADC-7B650E561B7E}">
      <formula1>$M$10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F17DB8D-EAC7-4F72-8323-00E51F132E97}">
      <formula1>$AA$10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1F6CFE7D-3D27-4800-8E9A-EBC34E2C87F0}">
      <formula1>$J$10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908BCC8B-BFD1-466E-82DF-D698CB2ABEA7}">
      <formula1>$U$10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7AE0A78E-32A6-47E8-AD87-EC8C322AD135}">
      <formula1>$I$10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D0807130-6417-4E30-B267-05DB9699601C}">
      <formula1>$H$10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198D27AB-992C-4D83-997D-D1024B47B368}">
      <formula1>$AB$10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68A2D30E-1735-4B5B-A812-2206023AF50A}">
      <formula1>$F$10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7A93BC0C-3A41-4923-8C8D-B6997FE4521D}">
      <formula1>$V$10</formula1>
    </dataValidation>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7D34E510-5E37-4BF1-A460-BF91D6A1C220}"/>
    <dataValidation allowBlank="1" showInputMessage="1" prompt="Do not type name of learners here. Go to INPUT DATA sheet." sqref="B12:B61 B63:B112" xr:uid="{E9975C3D-0184-4029-A570-D46398BC0C77}"/>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AF5895EC-205D-4E7E-9192-770202F10B1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7713D8F2-3A3C-49E8-B445-9E83915E7A81}"/>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8F6C7D1E-B028-4DB5-81AC-B11EE01AA93E}"/>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3A531127-0109-41E5-97CE-6F778A77E27A}"/>
    <dataValidation allowBlank="1" showInputMessage="1" showErrorMessage="1" prompt="Performance Tasks' Total Raw Scores" sqref="AC12:AC61 AC63:AC112" xr:uid="{97018B32-E6A7-432A-BEBA-F85D137250E2}"/>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CB90F863-786A-4D65-AD4E-6C93E626AF76}"/>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A9534096-02A2-41EC-BFCB-9FA367611372}"/>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9383DBE8-8400-4462-B2D7-59E0B7C6C01F}"/>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CCA32665-EF1D-44F9-8665-AC731584BCD6}"/>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xr:uid="{F63D6CBC-C412-43AF-8809-E9B45CF488D7}"/>
    <dataValidation allowBlank="1" showInputMessage="1" prompt="Quarterly Assessment's Weighted Score" sqref="AH10 AH12:AH61 AH63:AH112" xr:uid="{EEC0BEFF-BD68-417D-97A9-43D8F3BC6555}"/>
    <dataValidation allowBlank="1" showInputMessage="1" prompt="Quarterly Assessment's Percentage Score" sqref="AG10 AG12:AG61 AG63:AG112" xr:uid="{3D303CDE-A2D0-4274-9B76-EB552B516AA1}"/>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D9A828E4-4198-4D6B-9E83-1C146E9AD29E}"/>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2F19BE3C-BF03-4C72-BA5A-A639B64B4439}">
      <formula1>$Y$10</formula1>
    </dataValidation>
    <dataValidation allowBlank="1" showInputMessage="1" prompt="Encode Quarterly Assessment's Highest Possible Score" sqref="AF10" xr:uid="{79FD3831-6957-4208-A78F-17AA7E8851BA}"/>
    <dataValidation allowBlank="1" showInputMessage="1" prompt="Performance Tasks' Weighted Score" sqref="AE10 AE12:AE61 AE63:AE112" xr:uid="{4F45F99A-5D8E-405E-996B-F076609EB0E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30FBDF4C-FC2D-424F-929C-E8AF1662E197}"/>
    <dataValidation allowBlank="1" showInputMessage="1" prompt="Performance Tasks' Highest Possible Score" sqref="AC10" xr:uid="{93D794D0-7AF7-4FF2-AB49-0BCF9EE9513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90F2266C-7D5F-4B8B-A270-B2936C6E0309}"/>
    <dataValidation allowBlank="1" showInputMessage="1" prompt="Written Works' Percentage Score" sqref="Q10 Q12:Q61 Q63:Q112" xr:uid="{D040985F-0B6C-43D9-BEA4-0BAC8FB6604D}"/>
    <dataValidation allowBlank="1" showInputMessage="1" prompt="Written Works' Total Highest Possible Score" sqref="P10" xr:uid="{E3E4DAAE-94AC-4AA8-83AD-5E522AEE10A8}"/>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E65D4B96-7C5E-4D92-A2BE-B1230933E831}">
      <formula1>$G$10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9F0D6656-D984-4B8E-A77F-290CDBB653F7}">
      <formula1>$N$10</formula1>
    </dataValidation>
    <dataValidation allowBlank="1" showInputMessage="1" prompt="Performance Tasks' Percentage Score" sqref="AD10 AD12:AD61 AD63:AD112" xr:uid="{F5B0E155-42C2-417C-B26A-FECE596C4884}"/>
    <dataValidation allowBlank="1" showInputMessage="1" prompt="Written Works' Weighted Score" sqref="R10 R12:R61 R63:R112" xr:uid="{C3FEE2FC-AEE7-443E-99B8-BCBDA67236D2}"/>
    <dataValidation allowBlank="1" showErrorMessage="1" sqref="A11:XFD11 A62:XFD62" xr:uid="{50D3DFE7-4E50-4880-B174-59C7F9A40A33}"/>
    <dataValidation allowBlank="1" showInputMessage="1" prompt="Either encode Highest Possible Score or Empty" sqref="F10:O10 S10:AB10" xr:uid="{16AC720C-1687-4E94-833A-4F1543CC4EA4}"/>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37F992B2-6AC4-47F0-AF3E-A62FC1290E8C}"/>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761E984F-D1D2-444E-BC8B-69180A23D2D6}"/>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791EB95E-F4C3-4211-9514-237E57A01D24}"/>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F1A55765-159D-4C68-8B90-574257C90D50}">
      <formula1>$Z$10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topLeftCell="A25" zoomScale="60" zoomScaleNormal="60" workbookViewId="0">
      <selection activeCell="R84" sqref="R84:U84"/>
    </sheetView>
  </sheetViews>
  <sheetFormatPr defaultColWidth="4.7265625" defaultRowHeight="14"/>
  <cols>
    <col min="1" max="1" width="4.1796875" style="16" customWidth="1"/>
    <col min="2" max="2" width="28.7265625" style="16" customWidth="1"/>
    <col min="3" max="5" width="3.26953125" style="17" customWidth="1"/>
    <col min="6" max="9" width="4.453125" style="16" customWidth="1"/>
    <col min="10" max="13" width="4.453125" style="183" customWidth="1"/>
    <col min="14" max="16" width="4.453125" style="16" customWidth="1"/>
    <col min="17" max="17" width="4.453125" style="18" customWidth="1"/>
    <col min="18" max="18" width="6.81640625" style="18" customWidth="1"/>
    <col min="19" max="28" width="4.453125" style="16" customWidth="1"/>
    <col min="29" max="29" width="1.26953125" style="18" customWidth="1"/>
    <col min="30" max="30" width="7.1796875" style="18" customWidth="1"/>
    <col min="31" max="31" width="8.26953125" style="179" customWidth="1"/>
    <col min="32" max="34" width="7.1796875" style="18" customWidth="1"/>
    <col min="35" max="35" width="7.1796875" style="14" customWidth="1"/>
    <col min="36" max="38" width="4.7265625" style="19"/>
    <col min="39" max="40" width="4.7265625" style="20"/>
    <col min="41" max="48" width="4.7265625" style="20" customWidth="1"/>
    <col min="49" max="55" width="4.7265625" style="20"/>
    <col min="56" max="255" width="4.7265625" style="19"/>
    <col min="256" max="256" width="4.1796875" style="19" customWidth="1"/>
    <col min="257" max="257" width="28.7265625" style="19" customWidth="1"/>
    <col min="258" max="270" width="3.26953125" style="19" customWidth="1"/>
    <col min="271" max="271" width="4.7265625" style="19" customWidth="1"/>
    <col min="272" max="273" width="5.7265625" style="19" customWidth="1"/>
    <col min="274" max="283" width="3.26953125" style="19" customWidth="1"/>
    <col min="284" max="284" width="4.1796875" style="19" customWidth="1"/>
    <col min="285" max="286" width="5.7265625" style="19" customWidth="1"/>
    <col min="287" max="287" width="8.7265625" style="19" customWidth="1"/>
    <col min="288" max="291" width="5.7265625" style="19" customWidth="1"/>
    <col min="292" max="296" width="4.7265625" style="19"/>
    <col min="297" max="304" width="4.7265625" style="19" customWidth="1"/>
    <col min="305" max="511" width="4.7265625" style="19"/>
    <col min="512" max="512" width="4.1796875" style="19" customWidth="1"/>
    <col min="513" max="513" width="28.7265625" style="19" customWidth="1"/>
    <col min="514" max="526" width="3.26953125" style="19" customWidth="1"/>
    <col min="527" max="527" width="4.7265625" style="19" customWidth="1"/>
    <col min="528" max="529" width="5.7265625" style="19" customWidth="1"/>
    <col min="530" max="539" width="3.26953125" style="19" customWidth="1"/>
    <col min="540" max="540" width="4.1796875" style="19" customWidth="1"/>
    <col min="541" max="542" width="5.7265625" style="19" customWidth="1"/>
    <col min="543" max="543" width="8.7265625" style="19" customWidth="1"/>
    <col min="544" max="547" width="5.7265625" style="19" customWidth="1"/>
    <col min="548" max="552" width="4.7265625" style="19"/>
    <col min="553" max="560" width="4.7265625" style="19" customWidth="1"/>
    <col min="561" max="767" width="4.7265625" style="19"/>
    <col min="768" max="768" width="4.1796875" style="19" customWidth="1"/>
    <col min="769" max="769" width="28.7265625" style="19" customWidth="1"/>
    <col min="770" max="782" width="3.26953125" style="19" customWidth="1"/>
    <col min="783" max="783" width="4.7265625" style="19" customWidth="1"/>
    <col min="784" max="785" width="5.7265625" style="19" customWidth="1"/>
    <col min="786" max="795" width="3.26953125" style="19" customWidth="1"/>
    <col min="796" max="796" width="4.1796875" style="19" customWidth="1"/>
    <col min="797" max="798" width="5.7265625" style="19" customWidth="1"/>
    <col min="799" max="799" width="8.7265625" style="19" customWidth="1"/>
    <col min="800" max="803" width="5.7265625" style="19" customWidth="1"/>
    <col min="804" max="808" width="4.7265625" style="19"/>
    <col min="809" max="816" width="4.7265625" style="19" customWidth="1"/>
    <col min="817" max="1023" width="4.7265625" style="19"/>
    <col min="1024" max="1024" width="4.1796875" style="19" customWidth="1"/>
    <col min="1025" max="1025" width="28.7265625" style="19" customWidth="1"/>
    <col min="1026" max="1038" width="3.26953125" style="19" customWidth="1"/>
    <col min="1039" max="1039" width="4.7265625" style="19" customWidth="1"/>
    <col min="1040" max="1041" width="5.7265625" style="19" customWidth="1"/>
    <col min="1042" max="1051" width="3.26953125" style="19" customWidth="1"/>
    <col min="1052" max="1052" width="4.1796875" style="19" customWidth="1"/>
    <col min="1053" max="1054" width="5.7265625" style="19" customWidth="1"/>
    <col min="1055" max="1055" width="8.7265625" style="19" customWidth="1"/>
    <col min="1056" max="1059" width="5.7265625" style="19" customWidth="1"/>
    <col min="1060" max="1064" width="4.7265625" style="19"/>
    <col min="1065" max="1072" width="4.7265625" style="19" customWidth="1"/>
    <col min="1073" max="1279" width="4.7265625" style="19"/>
    <col min="1280" max="1280" width="4.1796875" style="19" customWidth="1"/>
    <col min="1281" max="1281" width="28.7265625" style="19" customWidth="1"/>
    <col min="1282" max="1294" width="3.26953125" style="19" customWidth="1"/>
    <col min="1295" max="1295" width="4.7265625" style="19" customWidth="1"/>
    <col min="1296" max="1297" width="5.7265625" style="19" customWidth="1"/>
    <col min="1298" max="1307" width="3.26953125" style="19" customWidth="1"/>
    <col min="1308" max="1308" width="4.1796875" style="19" customWidth="1"/>
    <col min="1309" max="1310" width="5.7265625" style="19" customWidth="1"/>
    <col min="1311" max="1311" width="8.7265625" style="19" customWidth="1"/>
    <col min="1312" max="1315" width="5.7265625" style="19" customWidth="1"/>
    <col min="1316" max="1320" width="4.7265625" style="19"/>
    <col min="1321" max="1328" width="4.7265625" style="19" customWidth="1"/>
    <col min="1329" max="1535" width="4.7265625" style="19"/>
    <col min="1536" max="1536" width="4.1796875" style="19" customWidth="1"/>
    <col min="1537" max="1537" width="28.7265625" style="19" customWidth="1"/>
    <col min="1538" max="1550" width="3.26953125" style="19" customWidth="1"/>
    <col min="1551" max="1551" width="4.7265625" style="19" customWidth="1"/>
    <col min="1552" max="1553" width="5.7265625" style="19" customWidth="1"/>
    <col min="1554" max="1563" width="3.26953125" style="19" customWidth="1"/>
    <col min="1564" max="1564" width="4.1796875" style="19" customWidth="1"/>
    <col min="1565" max="1566" width="5.7265625" style="19" customWidth="1"/>
    <col min="1567" max="1567" width="8.7265625" style="19" customWidth="1"/>
    <col min="1568" max="1571" width="5.7265625" style="19" customWidth="1"/>
    <col min="1572" max="1576" width="4.7265625" style="19"/>
    <col min="1577" max="1584" width="4.7265625" style="19" customWidth="1"/>
    <col min="1585" max="1791" width="4.7265625" style="19"/>
    <col min="1792" max="1792" width="4.1796875" style="19" customWidth="1"/>
    <col min="1793" max="1793" width="28.7265625" style="19" customWidth="1"/>
    <col min="1794" max="1806" width="3.26953125" style="19" customWidth="1"/>
    <col min="1807" max="1807" width="4.7265625" style="19" customWidth="1"/>
    <col min="1808" max="1809" width="5.7265625" style="19" customWidth="1"/>
    <col min="1810" max="1819" width="3.26953125" style="19" customWidth="1"/>
    <col min="1820" max="1820" width="4.1796875" style="19" customWidth="1"/>
    <col min="1821" max="1822" width="5.7265625" style="19" customWidth="1"/>
    <col min="1823" max="1823" width="8.7265625" style="19" customWidth="1"/>
    <col min="1824" max="1827" width="5.7265625" style="19" customWidth="1"/>
    <col min="1828" max="1832" width="4.7265625" style="19"/>
    <col min="1833" max="1840" width="4.7265625" style="19" customWidth="1"/>
    <col min="1841" max="2047" width="4.7265625" style="19"/>
    <col min="2048" max="2048" width="4.1796875" style="19" customWidth="1"/>
    <col min="2049" max="2049" width="28.7265625" style="19" customWidth="1"/>
    <col min="2050" max="2062" width="3.26953125" style="19" customWidth="1"/>
    <col min="2063" max="2063" width="4.7265625" style="19" customWidth="1"/>
    <col min="2064" max="2065" width="5.7265625" style="19" customWidth="1"/>
    <col min="2066" max="2075" width="3.26953125" style="19" customWidth="1"/>
    <col min="2076" max="2076" width="4.1796875" style="19" customWidth="1"/>
    <col min="2077" max="2078" width="5.7265625" style="19" customWidth="1"/>
    <col min="2079" max="2079" width="8.7265625" style="19" customWidth="1"/>
    <col min="2080" max="2083" width="5.7265625" style="19" customWidth="1"/>
    <col min="2084" max="2088" width="4.7265625" style="19"/>
    <col min="2089" max="2096" width="4.7265625" style="19" customWidth="1"/>
    <col min="2097" max="2303" width="4.7265625" style="19"/>
    <col min="2304" max="2304" width="4.1796875" style="19" customWidth="1"/>
    <col min="2305" max="2305" width="28.7265625" style="19" customWidth="1"/>
    <col min="2306" max="2318" width="3.26953125" style="19" customWidth="1"/>
    <col min="2319" max="2319" width="4.7265625" style="19" customWidth="1"/>
    <col min="2320" max="2321" width="5.7265625" style="19" customWidth="1"/>
    <col min="2322" max="2331" width="3.26953125" style="19" customWidth="1"/>
    <col min="2332" max="2332" width="4.1796875" style="19" customWidth="1"/>
    <col min="2333" max="2334" width="5.7265625" style="19" customWidth="1"/>
    <col min="2335" max="2335" width="8.7265625" style="19" customWidth="1"/>
    <col min="2336" max="2339" width="5.7265625" style="19" customWidth="1"/>
    <col min="2340" max="2344" width="4.7265625" style="19"/>
    <col min="2345" max="2352" width="4.7265625" style="19" customWidth="1"/>
    <col min="2353" max="2559" width="4.7265625" style="19"/>
    <col min="2560" max="2560" width="4.1796875" style="19" customWidth="1"/>
    <col min="2561" max="2561" width="28.7265625" style="19" customWidth="1"/>
    <col min="2562" max="2574" width="3.26953125" style="19" customWidth="1"/>
    <col min="2575" max="2575" width="4.7265625" style="19" customWidth="1"/>
    <col min="2576" max="2577" width="5.7265625" style="19" customWidth="1"/>
    <col min="2578" max="2587" width="3.26953125" style="19" customWidth="1"/>
    <col min="2588" max="2588" width="4.1796875" style="19" customWidth="1"/>
    <col min="2589" max="2590" width="5.7265625" style="19" customWidth="1"/>
    <col min="2591" max="2591" width="8.7265625" style="19" customWidth="1"/>
    <col min="2592" max="2595" width="5.7265625" style="19" customWidth="1"/>
    <col min="2596" max="2600" width="4.7265625" style="19"/>
    <col min="2601" max="2608" width="4.7265625" style="19" customWidth="1"/>
    <col min="2609" max="2815" width="4.7265625" style="19"/>
    <col min="2816" max="2816" width="4.1796875" style="19" customWidth="1"/>
    <col min="2817" max="2817" width="28.7265625" style="19" customWidth="1"/>
    <col min="2818" max="2830" width="3.26953125" style="19" customWidth="1"/>
    <col min="2831" max="2831" width="4.7265625" style="19" customWidth="1"/>
    <col min="2832" max="2833" width="5.7265625" style="19" customWidth="1"/>
    <col min="2834" max="2843" width="3.26953125" style="19" customWidth="1"/>
    <col min="2844" max="2844" width="4.1796875" style="19" customWidth="1"/>
    <col min="2845" max="2846" width="5.7265625" style="19" customWidth="1"/>
    <col min="2847" max="2847" width="8.7265625" style="19" customWidth="1"/>
    <col min="2848" max="2851" width="5.7265625" style="19" customWidth="1"/>
    <col min="2852" max="2856" width="4.7265625" style="19"/>
    <col min="2857" max="2864" width="4.7265625" style="19" customWidth="1"/>
    <col min="2865" max="3071" width="4.7265625" style="19"/>
    <col min="3072" max="3072" width="4.1796875" style="19" customWidth="1"/>
    <col min="3073" max="3073" width="28.7265625" style="19" customWidth="1"/>
    <col min="3074" max="3086" width="3.26953125" style="19" customWidth="1"/>
    <col min="3087" max="3087" width="4.7265625" style="19" customWidth="1"/>
    <col min="3088" max="3089" width="5.7265625" style="19" customWidth="1"/>
    <col min="3090" max="3099" width="3.26953125" style="19" customWidth="1"/>
    <col min="3100" max="3100" width="4.1796875" style="19" customWidth="1"/>
    <col min="3101" max="3102" width="5.7265625" style="19" customWidth="1"/>
    <col min="3103" max="3103" width="8.7265625" style="19" customWidth="1"/>
    <col min="3104" max="3107" width="5.7265625" style="19" customWidth="1"/>
    <col min="3108" max="3112" width="4.7265625" style="19"/>
    <col min="3113" max="3120" width="4.7265625" style="19" customWidth="1"/>
    <col min="3121" max="3327" width="4.7265625" style="19"/>
    <col min="3328" max="3328" width="4.1796875" style="19" customWidth="1"/>
    <col min="3329" max="3329" width="28.7265625" style="19" customWidth="1"/>
    <col min="3330" max="3342" width="3.26953125" style="19" customWidth="1"/>
    <col min="3343" max="3343" width="4.7265625" style="19" customWidth="1"/>
    <col min="3344" max="3345" width="5.7265625" style="19" customWidth="1"/>
    <col min="3346" max="3355" width="3.26953125" style="19" customWidth="1"/>
    <col min="3356" max="3356" width="4.1796875" style="19" customWidth="1"/>
    <col min="3357" max="3358" width="5.7265625" style="19" customWidth="1"/>
    <col min="3359" max="3359" width="8.7265625" style="19" customWidth="1"/>
    <col min="3360" max="3363" width="5.7265625" style="19" customWidth="1"/>
    <col min="3364" max="3368" width="4.7265625" style="19"/>
    <col min="3369" max="3376" width="4.7265625" style="19" customWidth="1"/>
    <col min="3377" max="3583" width="4.7265625" style="19"/>
    <col min="3584" max="3584" width="4.1796875" style="19" customWidth="1"/>
    <col min="3585" max="3585" width="28.7265625" style="19" customWidth="1"/>
    <col min="3586" max="3598" width="3.26953125" style="19" customWidth="1"/>
    <col min="3599" max="3599" width="4.7265625" style="19" customWidth="1"/>
    <col min="3600" max="3601" width="5.7265625" style="19" customWidth="1"/>
    <col min="3602" max="3611" width="3.26953125" style="19" customWidth="1"/>
    <col min="3612" max="3612" width="4.1796875" style="19" customWidth="1"/>
    <col min="3613" max="3614" width="5.7265625" style="19" customWidth="1"/>
    <col min="3615" max="3615" width="8.7265625" style="19" customWidth="1"/>
    <col min="3616" max="3619" width="5.7265625" style="19" customWidth="1"/>
    <col min="3620" max="3624" width="4.7265625" style="19"/>
    <col min="3625" max="3632" width="4.7265625" style="19" customWidth="1"/>
    <col min="3633" max="3839" width="4.7265625" style="19"/>
    <col min="3840" max="3840" width="4.1796875" style="19" customWidth="1"/>
    <col min="3841" max="3841" width="28.7265625" style="19" customWidth="1"/>
    <col min="3842" max="3854" width="3.26953125" style="19" customWidth="1"/>
    <col min="3855" max="3855" width="4.7265625" style="19" customWidth="1"/>
    <col min="3856" max="3857" width="5.7265625" style="19" customWidth="1"/>
    <col min="3858" max="3867" width="3.26953125" style="19" customWidth="1"/>
    <col min="3868" max="3868" width="4.1796875" style="19" customWidth="1"/>
    <col min="3869" max="3870" width="5.7265625" style="19" customWidth="1"/>
    <col min="3871" max="3871" width="8.7265625" style="19" customWidth="1"/>
    <col min="3872" max="3875" width="5.7265625" style="19" customWidth="1"/>
    <col min="3876" max="3880" width="4.7265625" style="19"/>
    <col min="3881" max="3888" width="4.7265625" style="19" customWidth="1"/>
    <col min="3889" max="4095" width="4.7265625" style="19"/>
    <col min="4096" max="4096" width="4.1796875" style="19" customWidth="1"/>
    <col min="4097" max="4097" width="28.7265625" style="19" customWidth="1"/>
    <col min="4098" max="4110" width="3.26953125" style="19" customWidth="1"/>
    <col min="4111" max="4111" width="4.7265625" style="19" customWidth="1"/>
    <col min="4112" max="4113" width="5.7265625" style="19" customWidth="1"/>
    <col min="4114" max="4123" width="3.26953125" style="19" customWidth="1"/>
    <col min="4124" max="4124" width="4.1796875" style="19" customWidth="1"/>
    <col min="4125" max="4126" width="5.7265625" style="19" customWidth="1"/>
    <col min="4127" max="4127" width="8.7265625" style="19" customWidth="1"/>
    <col min="4128" max="4131" width="5.7265625" style="19" customWidth="1"/>
    <col min="4132" max="4136" width="4.7265625" style="19"/>
    <col min="4137" max="4144" width="4.7265625" style="19" customWidth="1"/>
    <col min="4145" max="4351" width="4.7265625" style="19"/>
    <col min="4352" max="4352" width="4.1796875" style="19" customWidth="1"/>
    <col min="4353" max="4353" width="28.7265625" style="19" customWidth="1"/>
    <col min="4354" max="4366" width="3.26953125" style="19" customWidth="1"/>
    <col min="4367" max="4367" width="4.7265625" style="19" customWidth="1"/>
    <col min="4368" max="4369" width="5.7265625" style="19" customWidth="1"/>
    <col min="4370" max="4379" width="3.26953125" style="19" customWidth="1"/>
    <col min="4380" max="4380" width="4.1796875" style="19" customWidth="1"/>
    <col min="4381" max="4382" width="5.7265625" style="19" customWidth="1"/>
    <col min="4383" max="4383" width="8.7265625" style="19" customWidth="1"/>
    <col min="4384" max="4387" width="5.7265625" style="19" customWidth="1"/>
    <col min="4388" max="4392" width="4.7265625" style="19"/>
    <col min="4393" max="4400" width="4.7265625" style="19" customWidth="1"/>
    <col min="4401" max="4607" width="4.7265625" style="19"/>
    <col min="4608" max="4608" width="4.1796875" style="19" customWidth="1"/>
    <col min="4609" max="4609" width="28.7265625" style="19" customWidth="1"/>
    <col min="4610" max="4622" width="3.26953125" style="19" customWidth="1"/>
    <col min="4623" max="4623" width="4.7265625" style="19" customWidth="1"/>
    <col min="4624" max="4625" width="5.7265625" style="19" customWidth="1"/>
    <col min="4626" max="4635" width="3.26953125" style="19" customWidth="1"/>
    <col min="4636" max="4636" width="4.1796875" style="19" customWidth="1"/>
    <col min="4637" max="4638" width="5.7265625" style="19" customWidth="1"/>
    <col min="4639" max="4639" width="8.7265625" style="19" customWidth="1"/>
    <col min="4640" max="4643" width="5.7265625" style="19" customWidth="1"/>
    <col min="4644" max="4648" width="4.7265625" style="19"/>
    <col min="4649" max="4656" width="4.7265625" style="19" customWidth="1"/>
    <col min="4657" max="4863" width="4.7265625" style="19"/>
    <col min="4864" max="4864" width="4.1796875" style="19" customWidth="1"/>
    <col min="4865" max="4865" width="28.7265625" style="19" customWidth="1"/>
    <col min="4866" max="4878" width="3.26953125" style="19" customWidth="1"/>
    <col min="4879" max="4879" width="4.7265625" style="19" customWidth="1"/>
    <col min="4880" max="4881" width="5.7265625" style="19" customWidth="1"/>
    <col min="4882" max="4891" width="3.26953125" style="19" customWidth="1"/>
    <col min="4892" max="4892" width="4.1796875" style="19" customWidth="1"/>
    <col min="4893" max="4894" width="5.7265625" style="19" customWidth="1"/>
    <col min="4895" max="4895" width="8.7265625" style="19" customWidth="1"/>
    <col min="4896" max="4899" width="5.7265625" style="19" customWidth="1"/>
    <col min="4900" max="4904" width="4.7265625" style="19"/>
    <col min="4905" max="4912" width="4.7265625" style="19" customWidth="1"/>
    <col min="4913" max="5119" width="4.7265625" style="19"/>
    <col min="5120" max="5120" width="4.1796875" style="19" customWidth="1"/>
    <col min="5121" max="5121" width="28.7265625" style="19" customWidth="1"/>
    <col min="5122" max="5134" width="3.26953125" style="19" customWidth="1"/>
    <col min="5135" max="5135" width="4.7265625" style="19" customWidth="1"/>
    <col min="5136" max="5137" width="5.7265625" style="19" customWidth="1"/>
    <col min="5138" max="5147" width="3.26953125" style="19" customWidth="1"/>
    <col min="5148" max="5148" width="4.1796875" style="19" customWidth="1"/>
    <col min="5149" max="5150" width="5.7265625" style="19" customWidth="1"/>
    <col min="5151" max="5151" width="8.7265625" style="19" customWidth="1"/>
    <col min="5152" max="5155" width="5.7265625" style="19" customWidth="1"/>
    <col min="5156" max="5160" width="4.7265625" style="19"/>
    <col min="5161" max="5168" width="4.7265625" style="19" customWidth="1"/>
    <col min="5169" max="5375" width="4.7265625" style="19"/>
    <col min="5376" max="5376" width="4.1796875" style="19" customWidth="1"/>
    <col min="5377" max="5377" width="28.7265625" style="19" customWidth="1"/>
    <col min="5378" max="5390" width="3.26953125" style="19" customWidth="1"/>
    <col min="5391" max="5391" width="4.7265625" style="19" customWidth="1"/>
    <col min="5392" max="5393" width="5.7265625" style="19" customWidth="1"/>
    <col min="5394" max="5403" width="3.26953125" style="19" customWidth="1"/>
    <col min="5404" max="5404" width="4.1796875" style="19" customWidth="1"/>
    <col min="5405" max="5406" width="5.7265625" style="19" customWidth="1"/>
    <col min="5407" max="5407" width="8.7265625" style="19" customWidth="1"/>
    <col min="5408" max="5411" width="5.7265625" style="19" customWidth="1"/>
    <col min="5412" max="5416" width="4.7265625" style="19"/>
    <col min="5417" max="5424" width="4.7265625" style="19" customWidth="1"/>
    <col min="5425" max="5631" width="4.7265625" style="19"/>
    <col min="5632" max="5632" width="4.1796875" style="19" customWidth="1"/>
    <col min="5633" max="5633" width="28.7265625" style="19" customWidth="1"/>
    <col min="5634" max="5646" width="3.26953125" style="19" customWidth="1"/>
    <col min="5647" max="5647" width="4.7265625" style="19" customWidth="1"/>
    <col min="5648" max="5649" width="5.7265625" style="19" customWidth="1"/>
    <col min="5650" max="5659" width="3.26953125" style="19" customWidth="1"/>
    <col min="5660" max="5660" width="4.1796875" style="19" customWidth="1"/>
    <col min="5661" max="5662" width="5.7265625" style="19" customWidth="1"/>
    <col min="5663" max="5663" width="8.7265625" style="19" customWidth="1"/>
    <col min="5664" max="5667" width="5.7265625" style="19" customWidth="1"/>
    <col min="5668" max="5672" width="4.7265625" style="19"/>
    <col min="5673" max="5680" width="4.7265625" style="19" customWidth="1"/>
    <col min="5681" max="5887" width="4.7265625" style="19"/>
    <col min="5888" max="5888" width="4.1796875" style="19" customWidth="1"/>
    <col min="5889" max="5889" width="28.7265625" style="19" customWidth="1"/>
    <col min="5890" max="5902" width="3.26953125" style="19" customWidth="1"/>
    <col min="5903" max="5903" width="4.7265625" style="19" customWidth="1"/>
    <col min="5904" max="5905" width="5.7265625" style="19" customWidth="1"/>
    <col min="5906" max="5915" width="3.26953125" style="19" customWidth="1"/>
    <col min="5916" max="5916" width="4.1796875" style="19" customWidth="1"/>
    <col min="5917" max="5918" width="5.7265625" style="19" customWidth="1"/>
    <col min="5919" max="5919" width="8.7265625" style="19" customWidth="1"/>
    <col min="5920" max="5923" width="5.7265625" style="19" customWidth="1"/>
    <col min="5924" max="5928" width="4.7265625" style="19"/>
    <col min="5929" max="5936" width="4.7265625" style="19" customWidth="1"/>
    <col min="5937" max="6143" width="4.7265625" style="19"/>
    <col min="6144" max="6144" width="4.1796875" style="19" customWidth="1"/>
    <col min="6145" max="6145" width="28.7265625" style="19" customWidth="1"/>
    <col min="6146" max="6158" width="3.26953125" style="19" customWidth="1"/>
    <col min="6159" max="6159" width="4.7265625" style="19" customWidth="1"/>
    <col min="6160" max="6161" width="5.7265625" style="19" customWidth="1"/>
    <col min="6162" max="6171" width="3.26953125" style="19" customWidth="1"/>
    <col min="6172" max="6172" width="4.1796875" style="19" customWidth="1"/>
    <col min="6173" max="6174" width="5.7265625" style="19" customWidth="1"/>
    <col min="6175" max="6175" width="8.7265625" style="19" customWidth="1"/>
    <col min="6176" max="6179" width="5.7265625" style="19" customWidth="1"/>
    <col min="6180" max="6184" width="4.7265625" style="19"/>
    <col min="6185" max="6192" width="4.7265625" style="19" customWidth="1"/>
    <col min="6193" max="6399" width="4.7265625" style="19"/>
    <col min="6400" max="6400" width="4.1796875" style="19" customWidth="1"/>
    <col min="6401" max="6401" width="28.7265625" style="19" customWidth="1"/>
    <col min="6402" max="6414" width="3.26953125" style="19" customWidth="1"/>
    <col min="6415" max="6415" width="4.7265625" style="19" customWidth="1"/>
    <col min="6416" max="6417" width="5.7265625" style="19" customWidth="1"/>
    <col min="6418" max="6427" width="3.26953125" style="19" customWidth="1"/>
    <col min="6428" max="6428" width="4.1796875" style="19" customWidth="1"/>
    <col min="6429" max="6430" width="5.7265625" style="19" customWidth="1"/>
    <col min="6431" max="6431" width="8.7265625" style="19" customWidth="1"/>
    <col min="6432" max="6435" width="5.7265625" style="19" customWidth="1"/>
    <col min="6436" max="6440" width="4.7265625" style="19"/>
    <col min="6441" max="6448" width="4.7265625" style="19" customWidth="1"/>
    <col min="6449" max="6655" width="4.7265625" style="19"/>
    <col min="6656" max="6656" width="4.1796875" style="19" customWidth="1"/>
    <col min="6657" max="6657" width="28.7265625" style="19" customWidth="1"/>
    <col min="6658" max="6670" width="3.26953125" style="19" customWidth="1"/>
    <col min="6671" max="6671" width="4.7265625" style="19" customWidth="1"/>
    <col min="6672" max="6673" width="5.7265625" style="19" customWidth="1"/>
    <col min="6674" max="6683" width="3.26953125" style="19" customWidth="1"/>
    <col min="6684" max="6684" width="4.1796875" style="19" customWidth="1"/>
    <col min="6685" max="6686" width="5.7265625" style="19" customWidth="1"/>
    <col min="6687" max="6687" width="8.7265625" style="19" customWidth="1"/>
    <col min="6688" max="6691" width="5.7265625" style="19" customWidth="1"/>
    <col min="6692" max="6696" width="4.7265625" style="19"/>
    <col min="6697" max="6704" width="4.7265625" style="19" customWidth="1"/>
    <col min="6705" max="6911" width="4.7265625" style="19"/>
    <col min="6912" max="6912" width="4.1796875" style="19" customWidth="1"/>
    <col min="6913" max="6913" width="28.7265625" style="19" customWidth="1"/>
    <col min="6914" max="6926" width="3.26953125" style="19" customWidth="1"/>
    <col min="6927" max="6927" width="4.7265625" style="19" customWidth="1"/>
    <col min="6928" max="6929" width="5.7265625" style="19" customWidth="1"/>
    <col min="6930" max="6939" width="3.26953125" style="19" customWidth="1"/>
    <col min="6940" max="6940" width="4.1796875" style="19" customWidth="1"/>
    <col min="6941" max="6942" width="5.7265625" style="19" customWidth="1"/>
    <col min="6943" max="6943" width="8.7265625" style="19" customWidth="1"/>
    <col min="6944" max="6947" width="5.7265625" style="19" customWidth="1"/>
    <col min="6948" max="6952" width="4.7265625" style="19"/>
    <col min="6953" max="6960" width="4.7265625" style="19" customWidth="1"/>
    <col min="6961" max="7167" width="4.7265625" style="19"/>
    <col min="7168" max="7168" width="4.1796875" style="19" customWidth="1"/>
    <col min="7169" max="7169" width="28.7265625" style="19" customWidth="1"/>
    <col min="7170" max="7182" width="3.26953125" style="19" customWidth="1"/>
    <col min="7183" max="7183" width="4.7265625" style="19" customWidth="1"/>
    <col min="7184" max="7185" width="5.7265625" style="19" customWidth="1"/>
    <col min="7186" max="7195" width="3.26953125" style="19" customWidth="1"/>
    <col min="7196" max="7196" width="4.1796875" style="19" customWidth="1"/>
    <col min="7197" max="7198" width="5.7265625" style="19" customWidth="1"/>
    <col min="7199" max="7199" width="8.7265625" style="19" customWidth="1"/>
    <col min="7200" max="7203" width="5.7265625" style="19" customWidth="1"/>
    <col min="7204" max="7208" width="4.7265625" style="19"/>
    <col min="7209" max="7216" width="4.7265625" style="19" customWidth="1"/>
    <col min="7217" max="7423" width="4.7265625" style="19"/>
    <col min="7424" max="7424" width="4.1796875" style="19" customWidth="1"/>
    <col min="7425" max="7425" width="28.7265625" style="19" customWidth="1"/>
    <col min="7426" max="7438" width="3.26953125" style="19" customWidth="1"/>
    <col min="7439" max="7439" width="4.7265625" style="19" customWidth="1"/>
    <col min="7440" max="7441" width="5.7265625" style="19" customWidth="1"/>
    <col min="7442" max="7451" width="3.26953125" style="19" customWidth="1"/>
    <col min="7452" max="7452" width="4.1796875" style="19" customWidth="1"/>
    <col min="7453" max="7454" width="5.7265625" style="19" customWidth="1"/>
    <col min="7455" max="7455" width="8.7265625" style="19" customWidth="1"/>
    <col min="7456" max="7459" width="5.7265625" style="19" customWidth="1"/>
    <col min="7460" max="7464" width="4.7265625" style="19"/>
    <col min="7465" max="7472" width="4.7265625" style="19" customWidth="1"/>
    <col min="7473" max="7679" width="4.7265625" style="19"/>
    <col min="7680" max="7680" width="4.1796875" style="19" customWidth="1"/>
    <col min="7681" max="7681" width="28.7265625" style="19" customWidth="1"/>
    <col min="7682" max="7694" width="3.26953125" style="19" customWidth="1"/>
    <col min="7695" max="7695" width="4.7265625" style="19" customWidth="1"/>
    <col min="7696" max="7697" width="5.7265625" style="19" customWidth="1"/>
    <col min="7698" max="7707" width="3.26953125" style="19" customWidth="1"/>
    <col min="7708" max="7708" width="4.1796875" style="19" customWidth="1"/>
    <col min="7709" max="7710" width="5.7265625" style="19" customWidth="1"/>
    <col min="7711" max="7711" width="8.7265625" style="19" customWidth="1"/>
    <col min="7712" max="7715" width="5.7265625" style="19" customWidth="1"/>
    <col min="7716" max="7720" width="4.7265625" style="19"/>
    <col min="7721" max="7728" width="4.7265625" style="19" customWidth="1"/>
    <col min="7729" max="7935" width="4.7265625" style="19"/>
    <col min="7936" max="7936" width="4.1796875" style="19" customWidth="1"/>
    <col min="7937" max="7937" width="28.7265625" style="19" customWidth="1"/>
    <col min="7938" max="7950" width="3.26953125" style="19" customWidth="1"/>
    <col min="7951" max="7951" width="4.7265625" style="19" customWidth="1"/>
    <col min="7952" max="7953" width="5.7265625" style="19" customWidth="1"/>
    <col min="7954" max="7963" width="3.26953125" style="19" customWidth="1"/>
    <col min="7964" max="7964" width="4.1796875" style="19" customWidth="1"/>
    <col min="7965" max="7966" width="5.7265625" style="19" customWidth="1"/>
    <col min="7967" max="7967" width="8.7265625" style="19" customWidth="1"/>
    <col min="7968" max="7971" width="5.7265625" style="19" customWidth="1"/>
    <col min="7972" max="7976" width="4.7265625" style="19"/>
    <col min="7977" max="7984" width="4.7265625" style="19" customWidth="1"/>
    <col min="7985" max="8191" width="4.7265625" style="19"/>
    <col min="8192" max="8192" width="4.1796875" style="19" customWidth="1"/>
    <col min="8193" max="8193" width="28.7265625" style="19" customWidth="1"/>
    <col min="8194" max="8206" width="3.26953125" style="19" customWidth="1"/>
    <col min="8207" max="8207" width="4.7265625" style="19" customWidth="1"/>
    <col min="8208" max="8209" width="5.7265625" style="19" customWidth="1"/>
    <col min="8210" max="8219" width="3.26953125" style="19" customWidth="1"/>
    <col min="8220" max="8220" width="4.1796875" style="19" customWidth="1"/>
    <col min="8221" max="8222" width="5.7265625" style="19" customWidth="1"/>
    <col min="8223" max="8223" width="8.7265625" style="19" customWidth="1"/>
    <col min="8224" max="8227" width="5.7265625" style="19" customWidth="1"/>
    <col min="8228" max="8232" width="4.7265625" style="19"/>
    <col min="8233" max="8240" width="4.7265625" style="19" customWidth="1"/>
    <col min="8241" max="8447" width="4.7265625" style="19"/>
    <col min="8448" max="8448" width="4.1796875" style="19" customWidth="1"/>
    <col min="8449" max="8449" width="28.7265625" style="19" customWidth="1"/>
    <col min="8450" max="8462" width="3.26953125" style="19" customWidth="1"/>
    <col min="8463" max="8463" width="4.7265625" style="19" customWidth="1"/>
    <col min="8464" max="8465" width="5.7265625" style="19" customWidth="1"/>
    <col min="8466" max="8475" width="3.26953125" style="19" customWidth="1"/>
    <col min="8476" max="8476" width="4.1796875" style="19" customWidth="1"/>
    <col min="8477" max="8478" width="5.7265625" style="19" customWidth="1"/>
    <col min="8479" max="8479" width="8.7265625" style="19" customWidth="1"/>
    <col min="8480" max="8483" width="5.7265625" style="19" customWidth="1"/>
    <col min="8484" max="8488" width="4.7265625" style="19"/>
    <col min="8489" max="8496" width="4.7265625" style="19" customWidth="1"/>
    <col min="8497" max="8703" width="4.7265625" style="19"/>
    <col min="8704" max="8704" width="4.1796875" style="19" customWidth="1"/>
    <col min="8705" max="8705" width="28.7265625" style="19" customWidth="1"/>
    <col min="8706" max="8718" width="3.26953125" style="19" customWidth="1"/>
    <col min="8719" max="8719" width="4.7265625" style="19" customWidth="1"/>
    <col min="8720" max="8721" width="5.7265625" style="19" customWidth="1"/>
    <col min="8722" max="8731" width="3.26953125" style="19" customWidth="1"/>
    <col min="8732" max="8732" width="4.1796875" style="19" customWidth="1"/>
    <col min="8733" max="8734" width="5.7265625" style="19" customWidth="1"/>
    <col min="8735" max="8735" width="8.7265625" style="19" customWidth="1"/>
    <col min="8736" max="8739" width="5.7265625" style="19" customWidth="1"/>
    <col min="8740" max="8744" width="4.7265625" style="19"/>
    <col min="8745" max="8752" width="4.7265625" style="19" customWidth="1"/>
    <col min="8753" max="8959" width="4.7265625" style="19"/>
    <col min="8960" max="8960" width="4.1796875" style="19" customWidth="1"/>
    <col min="8961" max="8961" width="28.7265625" style="19" customWidth="1"/>
    <col min="8962" max="8974" width="3.26953125" style="19" customWidth="1"/>
    <col min="8975" max="8975" width="4.7265625" style="19" customWidth="1"/>
    <col min="8976" max="8977" width="5.7265625" style="19" customWidth="1"/>
    <col min="8978" max="8987" width="3.26953125" style="19" customWidth="1"/>
    <col min="8988" max="8988" width="4.1796875" style="19" customWidth="1"/>
    <col min="8989" max="8990" width="5.7265625" style="19" customWidth="1"/>
    <col min="8991" max="8991" width="8.7265625" style="19" customWidth="1"/>
    <col min="8992" max="8995" width="5.7265625" style="19" customWidth="1"/>
    <col min="8996" max="9000" width="4.7265625" style="19"/>
    <col min="9001" max="9008" width="4.7265625" style="19" customWidth="1"/>
    <col min="9009" max="9215" width="4.7265625" style="19"/>
    <col min="9216" max="9216" width="4.1796875" style="19" customWidth="1"/>
    <col min="9217" max="9217" width="28.7265625" style="19" customWidth="1"/>
    <col min="9218" max="9230" width="3.26953125" style="19" customWidth="1"/>
    <col min="9231" max="9231" width="4.7265625" style="19" customWidth="1"/>
    <col min="9232" max="9233" width="5.7265625" style="19" customWidth="1"/>
    <col min="9234" max="9243" width="3.26953125" style="19" customWidth="1"/>
    <col min="9244" max="9244" width="4.1796875" style="19" customWidth="1"/>
    <col min="9245" max="9246" width="5.7265625" style="19" customWidth="1"/>
    <col min="9247" max="9247" width="8.7265625" style="19" customWidth="1"/>
    <col min="9248" max="9251" width="5.7265625" style="19" customWidth="1"/>
    <col min="9252" max="9256" width="4.7265625" style="19"/>
    <col min="9257" max="9264" width="4.7265625" style="19" customWidth="1"/>
    <col min="9265" max="9471" width="4.7265625" style="19"/>
    <col min="9472" max="9472" width="4.1796875" style="19" customWidth="1"/>
    <col min="9473" max="9473" width="28.7265625" style="19" customWidth="1"/>
    <col min="9474" max="9486" width="3.26953125" style="19" customWidth="1"/>
    <col min="9487" max="9487" width="4.7265625" style="19" customWidth="1"/>
    <col min="9488" max="9489" width="5.7265625" style="19" customWidth="1"/>
    <col min="9490" max="9499" width="3.26953125" style="19" customWidth="1"/>
    <col min="9500" max="9500" width="4.1796875" style="19" customWidth="1"/>
    <col min="9501" max="9502" width="5.7265625" style="19" customWidth="1"/>
    <col min="9503" max="9503" width="8.7265625" style="19" customWidth="1"/>
    <col min="9504" max="9507" width="5.7265625" style="19" customWidth="1"/>
    <col min="9508" max="9512" width="4.7265625" style="19"/>
    <col min="9513" max="9520" width="4.7265625" style="19" customWidth="1"/>
    <col min="9521" max="9727" width="4.7265625" style="19"/>
    <col min="9728" max="9728" width="4.1796875" style="19" customWidth="1"/>
    <col min="9729" max="9729" width="28.7265625" style="19" customWidth="1"/>
    <col min="9730" max="9742" width="3.26953125" style="19" customWidth="1"/>
    <col min="9743" max="9743" width="4.7265625" style="19" customWidth="1"/>
    <col min="9744" max="9745" width="5.7265625" style="19" customWidth="1"/>
    <col min="9746" max="9755" width="3.26953125" style="19" customWidth="1"/>
    <col min="9756" max="9756" width="4.1796875" style="19" customWidth="1"/>
    <col min="9757" max="9758" width="5.7265625" style="19" customWidth="1"/>
    <col min="9759" max="9759" width="8.7265625" style="19" customWidth="1"/>
    <col min="9760" max="9763" width="5.7265625" style="19" customWidth="1"/>
    <col min="9764" max="9768" width="4.7265625" style="19"/>
    <col min="9769" max="9776" width="4.7265625" style="19" customWidth="1"/>
    <col min="9777" max="9983" width="4.7265625" style="19"/>
    <col min="9984" max="9984" width="4.1796875" style="19" customWidth="1"/>
    <col min="9985" max="9985" width="28.7265625" style="19" customWidth="1"/>
    <col min="9986" max="9998" width="3.26953125" style="19" customWidth="1"/>
    <col min="9999" max="9999" width="4.7265625" style="19" customWidth="1"/>
    <col min="10000" max="10001" width="5.7265625" style="19" customWidth="1"/>
    <col min="10002" max="10011" width="3.26953125" style="19" customWidth="1"/>
    <col min="10012" max="10012" width="4.1796875" style="19" customWidth="1"/>
    <col min="10013" max="10014" width="5.7265625" style="19" customWidth="1"/>
    <col min="10015" max="10015" width="8.7265625" style="19" customWidth="1"/>
    <col min="10016" max="10019" width="5.7265625" style="19" customWidth="1"/>
    <col min="10020" max="10024" width="4.7265625" style="19"/>
    <col min="10025" max="10032" width="4.7265625" style="19" customWidth="1"/>
    <col min="10033" max="10239" width="4.7265625" style="19"/>
    <col min="10240" max="10240" width="4.1796875" style="19" customWidth="1"/>
    <col min="10241" max="10241" width="28.7265625" style="19" customWidth="1"/>
    <col min="10242" max="10254" width="3.26953125" style="19" customWidth="1"/>
    <col min="10255" max="10255" width="4.7265625" style="19" customWidth="1"/>
    <col min="10256" max="10257" width="5.7265625" style="19" customWidth="1"/>
    <col min="10258" max="10267" width="3.26953125" style="19" customWidth="1"/>
    <col min="10268" max="10268" width="4.1796875" style="19" customWidth="1"/>
    <col min="10269" max="10270" width="5.7265625" style="19" customWidth="1"/>
    <col min="10271" max="10271" width="8.7265625" style="19" customWidth="1"/>
    <col min="10272" max="10275" width="5.7265625" style="19" customWidth="1"/>
    <col min="10276" max="10280" width="4.7265625" style="19"/>
    <col min="10281" max="10288" width="4.7265625" style="19" customWidth="1"/>
    <col min="10289" max="10495" width="4.7265625" style="19"/>
    <col min="10496" max="10496" width="4.1796875" style="19" customWidth="1"/>
    <col min="10497" max="10497" width="28.7265625" style="19" customWidth="1"/>
    <col min="10498" max="10510" width="3.26953125" style="19" customWidth="1"/>
    <col min="10511" max="10511" width="4.7265625" style="19" customWidth="1"/>
    <col min="10512" max="10513" width="5.7265625" style="19" customWidth="1"/>
    <col min="10514" max="10523" width="3.26953125" style="19" customWidth="1"/>
    <col min="10524" max="10524" width="4.1796875" style="19" customWidth="1"/>
    <col min="10525" max="10526" width="5.7265625" style="19" customWidth="1"/>
    <col min="10527" max="10527" width="8.7265625" style="19" customWidth="1"/>
    <col min="10528" max="10531" width="5.7265625" style="19" customWidth="1"/>
    <col min="10532" max="10536" width="4.7265625" style="19"/>
    <col min="10537" max="10544" width="4.7265625" style="19" customWidth="1"/>
    <col min="10545" max="10751" width="4.7265625" style="19"/>
    <col min="10752" max="10752" width="4.1796875" style="19" customWidth="1"/>
    <col min="10753" max="10753" width="28.7265625" style="19" customWidth="1"/>
    <col min="10754" max="10766" width="3.26953125" style="19" customWidth="1"/>
    <col min="10767" max="10767" width="4.7265625" style="19" customWidth="1"/>
    <col min="10768" max="10769" width="5.7265625" style="19" customWidth="1"/>
    <col min="10770" max="10779" width="3.26953125" style="19" customWidth="1"/>
    <col min="10780" max="10780" width="4.1796875" style="19" customWidth="1"/>
    <col min="10781" max="10782" width="5.7265625" style="19" customWidth="1"/>
    <col min="10783" max="10783" width="8.7265625" style="19" customWidth="1"/>
    <col min="10784" max="10787" width="5.7265625" style="19" customWidth="1"/>
    <col min="10788" max="10792" width="4.7265625" style="19"/>
    <col min="10793" max="10800" width="4.7265625" style="19" customWidth="1"/>
    <col min="10801" max="11007" width="4.7265625" style="19"/>
    <col min="11008" max="11008" width="4.1796875" style="19" customWidth="1"/>
    <col min="11009" max="11009" width="28.7265625" style="19" customWidth="1"/>
    <col min="11010" max="11022" width="3.26953125" style="19" customWidth="1"/>
    <col min="11023" max="11023" width="4.7265625" style="19" customWidth="1"/>
    <col min="11024" max="11025" width="5.7265625" style="19" customWidth="1"/>
    <col min="11026" max="11035" width="3.26953125" style="19" customWidth="1"/>
    <col min="11036" max="11036" width="4.1796875" style="19" customWidth="1"/>
    <col min="11037" max="11038" width="5.7265625" style="19" customWidth="1"/>
    <col min="11039" max="11039" width="8.7265625" style="19" customWidth="1"/>
    <col min="11040" max="11043" width="5.7265625" style="19" customWidth="1"/>
    <col min="11044" max="11048" width="4.7265625" style="19"/>
    <col min="11049" max="11056" width="4.7265625" style="19" customWidth="1"/>
    <col min="11057" max="11263" width="4.7265625" style="19"/>
    <col min="11264" max="11264" width="4.1796875" style="19" customWidth="1"/>
    <col min="11265" max="11265" width="28.7265625" style="19" customWidth="1"/>
    <col min="11266" max="11278" width="3.26953125" style="19" customWidth="1"/>
    <col min="11279" max="11279" width="4.7265625" style="19" customWidth="1"/>
    <col min="11280" max="11281" width="5.7265625" style="19" customWidth="1"/>
    <col min="11282" max="11291" width="3.26953125" style="19" customWidth="1"/>
    <col min="11292" max="11292" width="4.1796875" style="19" customWidth="1"/>
    <col min="11293" max="11294" width="5.7265625" style="19" customWidth="1"/>
    <col min="11295" max="11295" width="8.7265625" style="19" customWidth="1"/>
    <col min="11296" max="11299" width="5.7265625" style="19" customWidth="1"/>
    <col min="11300" max="11304" width="4.7265625" style="19"/>
    <col min="11305" max="11312" width="4.7265625" style="19" customWidth="1"/>
    <col min="11313" max="11519" width="4.7265625" style="19"/>
    <col min="11520" max="11520" width="4.1796875" style="19" customWidth="1"/>
    <col min="11521" max="11521" width="28.7265625" style="19" customWidth="1"/>
    <col min="11522" max="11534" width="3.26953125" style="19" customWidth="1"/>
    <col min="11535" max="11535" width="4.7265625" style="19" customWidth="1"/>
    <col min="11536" max="11537" width="5.7265625" style="19" customWidth="1"/>
    <col min="11538" max="11547" width="3.26953125" style="19" customWidth="1"/>
    <col min="11548" max="11548" width="4.1796875" style="19" customWidth="1"/>
    <col min="11549" max="11550" width="5.7265625" style="19" customWidth="1"/>
    <col min="11551" max="11551" width="8.7265625" style="19" customWidth="1"/>
    <col min="11552" max="11555" width="5.7265625" style="19" customWidth="1"/>
    <col min="11556" max="11560" width="4.7265625" style="19"/>
    <col min="11561" max="11568" width="4.7265625" style="19" customWidth="1"/>
    <col min="11569" max="11775" width="4.7265625" style="19"/>
    <col min="11776" max="11776" width="4.1796875" style="19" customWidth="1"/>
    <col min="11777" max="11777" width="28.7265625" style="19" customWidth="1"/>
    <col min="11778" max="11790" width="3.26953125" style="19" customWidth="1"/>
    <col min="11791" max="11791" width="4.7265625" style="19" customWidth="1"/>
    <col min="11792" max="11793" width="5.7265625" style="19" customWidth="1"/>
    <col min="11794" max="11803" width="3.26953125" style="19" customWidth="1"/>
    <col min="11804" max="11804" width="4.1796875" style="19" customWidth="1"/>
    <col min="11805" max="11806" width="5.7265625" style="19" customWidth="1"/>
    <col min="11807" max="11807" width="8.7265625" style="19" customWidth="1"/>
    <col min="11808" max="11811" width="5.7265625" style="19" customWidth="1"/>
    <col min="11812" max="11816" width="4.7265625" style="19"/>
    <col min="11817" max="11824" width="4.7265625" style="19" customWidth="1"/>
    <col min="11825" max="12031" width="4.7265625" style="19"/>
    <col min="12032" max="12032" width="4.1796875" style="19" customWidth="1"/>
    <col min="12033" max="12033" width="28.7265625" style="19" customWidth="1"/>
    <col min="12034" max="12046" width="3.26953125" style="19" customWidth="1"/>
    <col min="12047" max="12047" width="4.7265625" style="19" customWidth="1"/>
    <col min="12048" max="12049" width="5.7265625" style="19" customWidth="1"/>
    <col min="12050" max="12059" width="3.26953125" style="19" customWidth="1"/>
    <col min="12060" max="12060" width="4.1796875" style="19" customWidth="1"/>
    <col min="12061" max="12062" width="5.7265625" style="19" customWidth="1"/>
    <col min="12063" max="12063" width="8.7265625" style="19" customWidth="1"/>
    <col min="12064" max="12067" width="5.7265625" style="19" customWidth="1"/>
    <col min="12068" max="12072" width="4.7265625" style="19"/>
    <col min="12073" max="12080" width="4.7265625" style="19" customWidth="1"/>
    <col min="12081" max="12287" width="4.7265625" style="19"/>
    <col min="12288" max="12288" width="4.1796875" style="19" customWidth="1"/>
    <col min="12289" max="12289" width="28.7265625" style="19" customWidth="1"/>
    <col min="12290" max="12302" width="3.26953125" style="19" customWidth="1"/>
    <col min="12303" max="12303" width="4.7265625" style="19" customWidth="1"/>
    <col min="12304" max="12305" width="5.7265625" style="19" customWidth="1"/>
    <col min="12306" max="12315" width="3.26953125" style="19" customWidth="1"/>
    <col min="12316" max="12316" width="4.1796875" style="19" customWidth="1"/>
    <col min="12317" max="12318" width="5.7265625" style="19" customWidth="1"/>
    <col min="12319" max="12319" width="8.7265625" style="19" customWidth="1"/>
    <col min="12320" max="12323" width="5.7265625" style="19" customWidth="1"/>
    <col min="12324" max="12328" width="4.7265625" style="19"/>
    <col min="12329" max="12336" width="4.7265625" style="19" customWidth="1"/>
    <col min="12337" max="12543" width="4.7265625" style="19"/>
    <col min="12544" max="12544" width="4.1796875" style="19" customWidth="1"/>
    <col min="12545" max="12545" width="28.7265625" style="19" customWidth="1"/>
    <col min="12546" max="12558" width="3.26953125" style="19" customWidth="1"/>
    <col min="12559" max="12559" width="4.7265625" style="19" customWidth="1"/>
    <col min="12560" max="12561" width="5.7265625" style="19" customWidth="1"/>
    <col min="12562" max="12571" width="3.26953125" style="19" customWidth="1"/>
    <col min="12572" max="12572" width="4.1796875" style="19" customWidth="1"/>
    <col min="12573" max="12574" width="5.7265625" style="19" customWidth="1"/>
    <col min="12575" max="12575" width="8.7265625" style="19" customWidth="1"/>
    <col min="12576" max="12579" width="5.7265625" style="19" customWidth="1"/>
    <col min="12580" max="12584" width="4.7265625" style="19"/>
    <col min="12585" max="12592" width="4.7265625" style="19" customWidth="1"/>
    <col min="12593" max="12799" width="4.7265625" style="19"/>
    <col min="12800" max="12800" width="4.1796875" style="19" customWidth="1"/>
    <col min="12801" max="12801" width="28.7265625" style="19" customWidth="1"/>
    <col min="12802" max="12814" width="3.26953125" style="19" customWidth="1"/>
    <col min="12815" max="12815" width="4.7265625" style="19" customWidth="1"/>
    <col min="12816" max="12817" width="5.7265625" style="19" customWidth="1"/>
    <col min="12818" max="12827" width="3.26953125" style="19" customWidth="1"/>
    <col min="12828" max="12828" width="4.1796875" style="19" customWidth="1"/>
    <col min="12829" max="12830" width="5.7265625" style="19" customWidth="1"/>
    <col min="12831" max="12831" width="8.7265625" style="19" customWidth="1"/>
    <col min="12832" max="12835" width="5.7265625" style="19" customWidth="1"/>
    <col min="12836" max="12840" width="4.7265625" style="19"/>
    <col min="12841" max="12848" width="4.7265625" style="19" customWidth="1"/>
    <col min="12849" max="13055" width="4.7265625" style="19"/>
    <col min="13056" max="13056" width="4.1796875" style="19" customWidth="1"/>
    <col min="13057" max="13057" width="28.7265625" style="19" customWidth="1"/>
    <col min="13058" max="13070" width="3.26953125" style="19" customWidth="1"/>
    <col min="13071" max="13071" width="4.7265625" style="19" customWidth="1"/>
    <col min="13072" max="13073" width="5.7265625" style="19" customWidth="1"/>
    <col min="13074" max="13083" width="3.26953125" style="19" customWidth="1"/>
    <col min="13084" max="13084" width="4.1796875" style="19" customWidth="1"/>
    <col min="13085" max="13086" width="5.7265625" style="19" customWidth="1"/>
    <col min="13087" max="13087" width="8.7265625" style="19" customWidth="1"/>
    <col min="13088" max="13091" width="5.7265625" style="19" customWidth="1"/>
    <col min="13092" max="13096" width="4.7265625" style="19"/>
    <col min="13097" max="13104" width="4.7265625" style="19" customWidth="1"/>
    <col min="13105" max="13311" width="4.7265625" style="19"/>
    <col min="13312" max="13312" width="4.1796875" style="19" customWidth="1"/>
    <col min="13313" max="13313" width="28.7265625" style="19" customWidth="1"/>
    <col min="13314" max="13326" width="3.26953125" style="19" customWidth="1"/>
    <col min="13327" max="13327" width="4.7265625" style="19" customWidth="1"/>
    <col min="13328" max="13329" width="5.7265625" style="19" customWidth="1"/>
    <col min="13330" max="13339" width="3.26953125" style="19" customWidth="1"/>
    <col min="13340" max="13340" width="4.1796875" style="19" customWidth="1"/>
    <col min="13341" max="13342" width="5.7265625" style="19" customWidth="1"/>
    <col min="13343" max="13343" width="8.7265625" style="19" customWidth="1"/>
    <col min="13344" max="13347" width="5.7265625" style="19" customWidth="1"/>
    <col min="13348" max="13352" width="4.7265625" style="19"/>
    <col min="13353" max="13360" width="4.7265625" style="19" customWidth="1"/>
    <col min="13361" max="13567" width="4.7265625" style="19"/>
    <col min="13568" max="13568" width="4.1796875" style="19" customWidth="1"/>
    <col min="13569" max="13569" width="28.7265625" style="19" customWidth="1"/>
    <col min="13570" max="13582" width="3.26953125" style="19" customWidth="1"/>
    <col min="13583" max="13583" width="4.7265625" style="19" customWidth="1"/>
    <col min="13584" max="13585" width="5.7265625" style="19" customWidth="1"/>
    <col min="13586" max="13595" width="3.26953125" style="19" customWidth="1"/>
    <col min="13596" max="13596" width="4.1796875" style="19" customWidth="1"/>
    <col min="13597" max="13598" width="5.7265625" style="19" customWidth="1"/>
    <col min="13599" max="13599" width="8.7265625" style="19" customWidth="1"/>
    <col min="13600" max="13603" width="5.7265625" style="19" customWidth="1"/>
    <col min="13604" max="13608" width="4.7265625" style="19"/>
    <col min="13609" max="13616" width="4.7265625" style="19" customWidth="1"/>
    <col min="13617" max="13823" width="4.7265625" style="19"/>
    <col min="13824" max="13824" width="4.1796875" style="19" customWidth="1"/>
    <col min="13825" max="13825" width="28.7265625" style="19" customWidth="1"/>
    <col min="13826" max="13838" width="3.26953125" style="19" customWidth="1"/>
    <col min="13839" max="13839" width="4.7265625" style="19" customWidth="1"/>
    <col min="13840" max="13841" width="5.7265625" style="19" customWidth="1"/>
    <col min="13842" max="13851" width="3.26953125" style="19" customWidth="1"/>
    <col min="13852" max="13852" width="4.1796875" style="19" customWidth="1"/>
    <col min="13853" max="13854" width="5.7265625" style="19" customWidth="1"/>
    <col min="13855" max="13855" width="8.7265625" style="19" customWidth="1"/>
    <col min="13856" max="13859" width="5.7265625" style="19" customWidth="1"/>
    <col min="13860" max="13864" width="4.7265625" style="19"/>
    <col min="13865" max="13872" width="4.7265625" style="19" customWidth="1"/>
    <col min="13873" max="14079" width="4.7265625" style="19"/>
    <col min="14080" max="14080" width="4.1796875" style="19" customWidth="1"/>
    <col min="14081" max="14081" width="28.7265625" style="19" customWidth="1"/>
    <col min="14082" max="14094" width="3.26953125" style="19" customWidth="1"/>
    <col min="14095" max="14095" width="4.7265625" style="19" customWidth="1"/>
    <col min="14096" max="14097" width="5.7265625" style="19" customWidth="1"/>
    <col min="14098" max="14107" width="3.26953125" style="19" customWidth="1"/>
    <col min="14108" max="14108" width="4.1796875" style="19" customWidth="1"/>
    <col min="14109" max="14110" width="5.7265625" style="19" customWidth="1"/>
    <col min="14111" max="14111" width="8.7265625" style="19" customWidth="1"/>
    <col min="14112" max="14115" width="5.7265625" style="19" customWidth="1"/>
    <col min="14116" max="14120" width="4.7265625" style="19"/>
    <col min="14121" max="14128" width="4.7265625" style="19" customWidth="1"/>
    <col min="14129" max="14335" width="4.7265625" style="19"/>
    <col min="14336" max="14336" width="4.1796875" style="19" customWidth="1"/>
    <col min="14337" max="14337" width="28.7265625" style="19" customWidth="1"/>
    <col min="14338" max="14350" width="3.26953125" style="19" customWidth="1"/>
    <col min="14351" max="14351" width="4.7265625" style="19" customWidth="1"/>
    <col min="14352" max="14353" width="5.7265625" style="19" customWidth="1"/>
    <col min="14354" max="14363" width="3.26953125" style="19" customWidth="1"/>
    <col min="14364" max="14364" width="4.1796875" style="19" customWidth="1"/>
    <col min="14365" max="14366" width="5.7265625" style="19" customWidth="1"/>
    <col min="14367" max="14367" width="8.7265625" style="19" customWidth="1"/>
    <col min="14368" max="14371" width="5.7265625" style="19" customWidth="1"/>
    <col min="14372" max="14376" width="4.7265625" style="19"/>
    <col min="14377" max="14384" width="4.7265625" style="19" customWidth="1"/>
    <col min="14385" max="14591" width="4.7265625" style="19"/>
    <col min="14592" max="14592" width="4.1796875" style="19" customWidth="1"/>
    <col min="14593" max="14593" width="28.7265625" style="19" customWidth="1"/>
    <col min="14594" max="14606" width="3.26953125" style="19" customWidth="1"/>
    <col min="14607" max="14607" width="4.7265625" style="19" customWidth="1"/>
    <col min="14608" max="14609" width="5.7265625" style="19" customWidth="1"/>
    <col min="14610" max="14619" width="3.26953125" style="19" customWidth="1"/>
    <col min="14620" max="14620" width="4.1796875" style="19" customWidth="1"/>
    <col min="14621" max="14622" width="5.7265625" style="19" customWidth="1"/>
    <col min="14623" max="14623" width="8.7265625" style="19" customWidth="1"/>
    <col min="14624" max="14627" width="5.7265625" style="19" customWidth="1"/>
    <col min="14628" max="14632" width="4.7265625" style="19"/>
    <col min="14633" max="14640" width="4.7265625" style="19" customWidth="1"/>
    <col min="14641" max="14847" width="4.7265625" style="19"/>
    <col min="14848" max="14848" width="4.1796875" style="19" customWidth="1"/>
    <col min="14849" max="14849" width="28.7265625" style="19" customWidth="1"/>
    <col min="14850" max="14862" width="3.26953125" style="19" customWidth="1"/>
    <col min="14863" max="14863" width="4.7265625" style="19" customWidth="1"/>
    <col min="14864" max="14865" width="5.7265625" style="19" customWidth="1"/>
    <col min="14866" max="14875" width="3.26953125" style="19" customWidth="1"/>
    <col min="14876" max="14876" width="4.1796875" style="19" customWidth="1"/>
    <col min="14877" max="14878" width="5.7265625" style="19" customWidth="1"/>
    <col min="14879" max="14879" width="8.7265625" style="19" customWidth="1"/>
    <col min="14880" max="14883" width="5.7265625" style="19" customWidth="1"/>
    <col min="14884" max="14888" width="4.7265625" style="19"/>
    <col min="14889" max="14896" width="4.7265625" style="19" customWidth="1"/>
    <col min="14897" max="15103" width="4.7265625" style="19"/>
    <col min="15104" max="15104" width="4.1796875" style="19" customWidth="1"/>
    <col min="15105" max="15105" width="28.7265625" style="19" customWidth="1"/>
    <col min="15106" max="15118" width="3.26953125" style="19" customWidth="1"/>
    <col min="15119" max="15119" width="4.7265625" style="19" customWidth="1"/>
    <col min="15120" max="15121" width="5.7265625" style="19" customWidth="1"/>
    <col min="15122" max="15131" width="3.26953125" style="19" customWidth="1"/>
    <col min="15132" max="15132" width="4.1796875" style="19" customWidth="1"/>
    <col min="15133" max="15134" width="5.7265625" style="19" customWidth="1"/>
    <col min="15135" max="15135" width="8.7265625" style="19" customWidth="1"/>
    <col min="15136" max="15139" width="5.7265625" style="19" customWidth="1"/>
    <col min="15140" max="15144" width="4.7265625" style="19"/>
    <col min="15145" max="15152" width="4.7265625" style="19" customWidth="1"/>
    <col min="15153" max="15359" width="4.7265625" style="19"/>
    <col min="15360" max="15360" width="4.1796875" style="19" customWidth="1"/>
    <col min="15361" max="15361" width="28.7265625" style="19" customWidth="1"/>
    <col min="15362" max="15374" width="3.26953125" style="19" customWidth="1"/>
    <col min="15375" max="15375" width="4.7265625" style="19" customWidth="1"/>
    <col min="15376" max="15377" width="5.7265625" style="19" customWidth="1"/>
    <col min="15378" max="15387" width="3.26953125" style="19" customWidth="1"/>
    <col min="15388" max="15388" width="4.1796875" style="19" customWidth="1"/>
    <col min="15389" max="15390" width="5.7265625" style="19" customWidth="1"/>
    <col min="15391" max="15391" width="8.7265625" style="19" customWidth="1"/>
    <col min="15392" max="15395" width="5.7265625" style="19" customWidth="1"/>
    <col min="15396" max="15400" width="4.7265625" style="19"/>
    <col min="15401" max="15408" width="4.7265625" style="19" customWidth="1"/>
    <col min="15409" max="15615" width="4.7265625" style="19"/>
    <col min="15616" max="15616" width="4.1796875" style="19" customWidth="1"/>
    <col min="15617" max="15617" width="28.7265625" style="19" customWidth="1"/>
    <col min="15618" max="15630" width="3.26953125" style="19" customWidth="1"/>
    <col min="15631" max="15631" width="4.7265625" style="19" customWidth="1"/>
    <col min="15632" max="15633" width="5.7265625" style="19" customWidth="1"/>
    <col min="15634" max="15643" width="3.26953125" style="19" customWidth="1"/>
    <col min="15644" max="15644" width="4.1796875" style="19" customWidth="1"/>
    <col min="15645" max="15646" width="5.7265625" style="19" customWidth="1"/>
    <col min="15647" max="15647" width="8.7265625" style="19" customWidth="1"/>
    <col min="15648" max="15651" width="5.7265625" style="19" customWidth="1"/>
    <col min="15652" max="15656" width="4.7265625" style="19"/>
    <col min="15657" max="15664" width="4.7265625" style="19" customWidth="1"/>
    <col min="15665" max="15871" width="4.7265625" style="19"/>
    <col min="15872" max="15872" width="4.1796875" style="19" customWidth="1"/>
    <col min="15873" max="15873" width="28.7265625" style="19" customWidth="1"/>
    <col min="15874" max="15886" width="3.26953125" style="19" customWidth="1"/>
    <col min="15887" max="15887" width="4.7265625" style="19" customWidth="1"/>
    <col min="15888" max="15889" width="5.7265625" style="19" customWidth="1"/>
    <col min="15890" max="15899" width="3.26953125" style="19" customWidth="1"/>
    <col min="15900" max="15900" width="4.1796875" style="19" customWidth="1"/>
    <col min="15901" max="15902" width="5.7265625" style="19" customWidth="1"/>
    <col min="15903" max="15903" width="8.7265625" style="19" customWidth="1"/>
    <col min="15904" max="15907" width="5.7265625" style="19" customWidth="1"/>
    <col min="15908" max="15912" width="4.7265625" style="19"/>
    <col min="15913" max="15920" width="4.7265625" style="19" customWidth="1"/>
    <col min="15921" max="16127" width="4.7265625" style="19"/>
    <col min="16128" max="16128" width="4.1796875" style="19" customWidth="1"/>
    <col min="16129" max="16129" width="28.7265625" style="19" customWidth="1"/>
    <col min="16130" max="16142" width="3.26953125" style="19" customWidth="1"/>
    <col min="16143" max="16143" width="4.7265625" style="19" customWidth="1"/>
    <col min="16144" max="16145" width="5.7265625" style="19" customWidth="1"/>
    <col min="16146" max="16155" width="3.26953125" style="19" customWidth="1"/>
    <col min="16156" max="16156" width="4.1796875" style="19" customWidth="1"/>
    <col min="16157" max="16158" width="5.7265625" style="19" customWidth="1"/>
    <col min="16159" max="16159" width="8.7265625" style="19" customWidth="1"/>
    <col min="16160" max="16163" width="5.7265625" style="19" customWidth="1"/>
    <col min="16164" max="16168" width="4.7265625" style="19"/>
    <col min="16169" max="16176" width="4.7265625" style="19" customWidth="1"/>
    <col min="16177" max="16384" width="4.7265625" style="19"/>
  </cols>
  <sheetData>
    <row r="1" spans="1:57" ht="15" customHeight="1">
      <c r="A1" s="450" t="s">
        <v>32</v>
      </c>
      <c r="B1" s="450"/>
      <c r="C1" s="450"/>
      <c r="D1" s="450"/>
      <c r="E1" s="450"/>
      <c r="F1" s="450"/>
      <c r="G1" s="450"/>
      <c r="H1" s="450"/>
      <c r="I1" s="450"/>
      <c r="J1" s="450"/>
      <c r="K1" s="450"/>
      <c r="L1" s="450"/>
      <c r="M1" s="450"/>
      <c r="N1" s="450"/>
      <c r="O1" s="450"/>
      <c r="P1" s="450"/>
      <c r="Q1" s="450"/>
      <c r="R1" s="450"/>
      <c r="S1" s="450"/>
      <c r="T1" s="450"/>
      <c r="U1" s="450"/>
      <c r="V1" s="450"/>
      <c r="W1" s="450"/>
      <c r="X1" s="450"/>
      <c r="Y1" s="450"/>
      <c r="Z1" s="450"/>
      <c r="AA1" s="450"/>
      <c r="AB1" s="450"/>
      <c r="AC1" s="35"/>
      <c r="AD1" s="35"/>
      <c r="AE1" s="171"/>
      <c r="AF1" s="35"/>
      <c r="AG1" s="35"/>
      <c r="AH1" s="35"/>
      <c r="AI1" s="35"/>
    </row>
    <row r="2" spans="1:57" ht="15" customHeight="1">
      <c r="A2" s="450"/>
      <c r="B2" s="450"/>
      <c r="C2" s="450"/>
      <c r="D2" s="450"/>
      <c r="E2" s="450"/>
      <c r="F2" s="450"/>
      <c r="G2" s="450"/>
      <c r="H2" s="450"/>
      <c r="I2" s="450"/>
      <c r="J2" s="450"/>
      <c r="K2" s="450"/>
      <c r="L2" s="450"/>
      <c r="M2" s="450"/>
      <c r="N2" s="450"/>
      <c r="O2" s="450"/>
      <c r="P2" s="450"/>
      <c r="Q2" s="450"/>
      <c r="R2" s="450"/>
      <c r="S2" s="450"/>
      <c r="T2" s="450"/>
      <c r="U2" s="450"/>
      <c r="V2" s="450"/>
      <c r="W2" s="450"/>
      <c r="X2" s="450"/>
      <c r="Y2" s="450"/>
      <c r="Z2" s="450"/>
      <c r="AA2" s="450"/>
      <c r="AB2" s="450"/>
      <c r="AC2" s="35"/>
      <c r="AD2" s="35"/>
      <c r="AE2" s="171"/>
      <c r="AF2" s="35"/>
      <c r="AG2" s="35"/>
      <c r="AH2" s="35"/>
      <c r="AI2" s="35"/>
    </row>
    <row r="3" spans="1:57" ht="15" customHeight="1">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35"/>
      <c r="AD3" s="35"/>
      <c r="AE3" s="171"/>
      <c r="AF3" s="35"/>
      <c r="AG3" s="35"/>
      <c r="AH3" s="35"/>
      <c r="AI3" s="35"/>
    </row>
    <row r="4" spans="1:57">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172"/>
      <c r="AF4" s="22"/>
      <c r="AG4" s="22"/>
      <c r="AH4" s="22"/>
      <c r="AI4" s="22"/>
    </row>
    <row r="5" spans="1:57" ht="22.5" customHeight="1">
      <c r="B5" s="23"/>
      <c r="C5" s="383" t="s">
        <v>1</v>
      </c>
      <c r="D5" s="383"/>
      <c r="E5" s="383"/>
      <c r="F5" s="384"/>
      <c r="G5" s="344" t="str">
        <f>'INPUT DATA'!G4</f>
        <v>VIII</v>
      </c>
      <c r="H5" s="344"/>
      <c r="I5" s="344"/>
      <c r="J5" s="344"/>
      <c r="K5" s="34"/>
      <c r="L5" s="385" t="s">
        <v>3</v>
      </c>
      <c r="M5" s="385"/>
      <c r="N5" s="386"/>
      <c r="O5" s="346" t="str">
        <f>'INPUT DATA'!O4</f>
        <v>SOUTHERN LEYTE</v>
      </c>
      <c r="P5" s="347"/>
      <c r="Q5" s="347"/>
      <c r="R5" s="348"/>
      <c r="S5" s="387"/>
      <c r="T5" s="387"/>
      <c r="U5" s="387"/>
      <c r="V5" s="387"/>
      <c r="W5" s="350"/>
      <c r="X5" s="350"/>
      <c r="Y5" s="350"/>
      <c r="Z5" s="350"/>
      <c r="AA5" s="350"/>
      <c r="AB5" s="350"/>
      <c r="AD5" s="19"/>
      <c r="AE5" s="173"/>
      <c r="AF5" s="36"/>
      <c r="AG5" s="36"/>
      <c r="AH5" s="36"/>
      <c r="AI5" s="36"/>
      <c r="AJ5" s="36"/>
      <c r="AK5" s="36"/>
      <c r="AL5" s="36"/>
      <c r="AM5" s="36"/>
    </row>
    <row r="6" spans="1:57" ht="21" customHeight="1">
      <c r="B6" s="383" t="s">
        <v>5</v>
      </c>
      <c r="C6" s="383"/>
      <c r="D6" s="383"/>
      <c r="E6" s="383"/>
      <c r="F6" s="383"/>
      <c r="G6" s="346" t="str">
        <f>'INPUT DATA'!G5</f>
        <v>CONSOLACION NATIONAL HIGH SCHOOL</v>
      </c>
      <c r="H6" s="347"/>
      <c r="I6" s="347"/>
      <c r="J6" s="347"/>
      <c r="K6" s="347"/>
      <c r="L6" s="347"/>
      <c r="M6" s="347"/>
      <c r="N6" s="347"/>
      <c r="O6" s="347"/>
      <c r="P6" s="347"/>
      <c r="Q6" s="347"/>
      <c r="R6" s="348"/>
      <c r="S6" s="387" t="s">
        <v>7</v>
      </c>
      <c r="T6" s="387"/>
      <c r="U6" s="387"/>
      <c r="V6" s="387"/>
      <c r="W6" s="346">
        <f>'INPUT DATA'!X5</f>
        <v>303449</v>
      </c>
      <c r="X6" s="347"/>
      <c r="Y6" s="347"/>
      <c r="Z6" s="347"/>
      <c r="AA6" s="347"/>
      <c r="AB6" s="348"/>
      <c r="AC6" s="37"/>
      <c r="AD6" s="37"/>
      <c r="AE6" s="174"/>
      <c r="AF6" s="38"/>
      <c r="AG6" s="38"/>
      <c r="AH6" s="38"/>
      <c r="AI6" s="51"/>
      <c r="AJ6" s="36"/>
      <c r="AK6" s="36"/>
      <c r="AL6" s="36"/>
      <c r="AM6" s="36"/>
    </row>
    <row r="7" spans="1:57">
      <c r="J7" s="16"/>
      <c r="K7" s="16"/>
      <c r="L7" s="16"/>
      <c r="M7" s="16"/>
    </row>
    <row r="8" spans="1:57" s="13" customFormat="1" ht="21.75" customHeight="1">
      <c r="A8" s="441"/>
      <c r="B8" s="451" t="s">
        <v>13</v>
      </c>
      <c r="C8" s="451"/>
      <c r="D8" s="451"/>
      <c r="E8" s="452"/>
      <c r="F8" s="380" t="s">
        <v>9</v>
      </c>
      <c r="G8" s="381"/>
      <c r="H8" s="381"/>
      <c r="I8" s="381"/>
      <c r="J8" s="381"/>
      <c r="K8" s="353" t="str">
        <f>'INPUT DATA'!K7</f>
        <v>8 - SILANG</v>
      </c>
      <c r="L8" s="353"/>
      <c r="M8" s="353"/>
      <c r="N8" s="353"/>
      <c r="O8" s="353"/>
      <c r="P8" s="353"/>
      <c r="Q8" s="353"/>
      <c r="R8" s="354"/>
      <c r="S8" s="388" t="s">
        <v>33</v>
      </c>
      <c r="T8" s="382"/>
      <c r="U8" s="382"/>
      <c r="V8" s="382"/>
      <c r="W8" s="353" t="str">
        <f>'INPUT DATA'!AG5</f>
        <v>2024-2025</v>
      </c>
      <c r="X8" s="353"/>
      <c r="Y8" s="353"/>
      <c r="Z8" s="353"/>
      <c r="AA8" s="353"/>
      <c r="AB8" s="354"/>
      <c r="AC8" s="39"/>
      <c r="AD8" s="39"/>
      <c r="AE8" s="175"/>
      <c r="AF8" s="40"/>
      <c r="AG8" s="40"/>
      <c r="AH8" s="40"/>
      <c r="AI8" s="40"/>
      <c r="AM8" s="52"/>
      <c r="AN8" s="52"/>
      <c r="AO8" s="52"/>
      <c r="AP8" s="52"/>
      <c r="AQ8" s="52"/>
      <c r="AR8" s="52"/>
      <c r="AS8" s="52"/>
      <c r="AT8" s="52"/>
      <c r="AU8" s="52"/>
      <c r="AV8" s="52"/>
      <c r="AW8" s="52"/>
      <c r="AX8" s="52"/>
      <c r="AY8" s="52"/>
      <c r="AZ8" s="52"/>
      <c r="BA8" s="52"/>
      <c r="BB8" s="52"/>
      <c r="BC8" s="52"/>
    </row>
    <row r="9" spans="1:57" s="14" customFormat="1" ht="21" customHeight="1" thickBot="1">
      <c r="A9" s="442"/>
      <c r="B9" s="453"/>
      <c r="C9" s="453"/>
      <c r="D9" s="453"/>
      <c r="E9" s="454"/>
      <c r="F9" s="388" t="s">
        <v>10</v>
      </c>
      <c r="G9" s="382"/>
      <c r="H9" s="382"/>
      <c r="I9" s="382"/>
      <c r="J9" s="382"/>
      <c r="K9" s="389" t="str">
        <f>'INPUT DATA'!S7</f>
        <v>JUNER M. PAGAL</v>
      </c>
      <c r="L9" s="389"/>
      <c r="M9" s="389"/>
      <c r="N9" s="389"/>
      <c r="O9" s="389"/>
      <c r="P9" s="389"/>
      <c r="Q9" s="389"/>
      <c r="R9" s="390"/>
      <c r="S9" s="388" t="s">
        <v>11</v>
      </c>
      <c r="T9" s="382"/>
      <c r="U9" s="382"/>
      <c r="V9" s="382"/>
      <c r="W9" s="391" t="str">
        <f>'INPUT DATA'!AG7</f>
        <v>ARALING PANLIPUNAN</v>
      </c>
      <c r="X9" s="391"/>
      <c r="Y9" s="391"/>
      <c r="Z9" s="391"/>
      <c r="AA9" s="391"/>
      <c r="AB9" s="392"/>
      <c r="AC9" s="41"/>
      <c r="AD9" s="41"/>
      <c r="AE9" s="176"/>
      <c r="AF9" s="43"/>
      <c r="AG9" s="41"/>
      <c r="AH9" s="53"/>
      <c r="AI9" s="54"/>
    </row>
    <row r="10" spans="1:57" s="14" customFormat="1" ht="15.5">
      <c r="A10" s="442"/>
      <c r="B10" s="453"/>
      <c r="C10" s="453"/>
      <c r="D10" s="453"/>
      <c r="E10" s="454"/>
      <c r="F10" s="393" t="s">
        <v>34</v>
      </c>
      <c r="G10" s="394"/>
      <c r="H10" s="394"/>
      <c r="I10" s="395"/>
      <c r="J10" s="393" t="s">
        <v>34</v>
      </c>
      <c r="K10" s="394"/>
      <c r="L10" s="394"/>
      <c r="M10" s="395"/>
      <c r="N10" s="393" t="s">
        <v>34</v>
      </c>
      <c r="O10" s="394"/>
      <c r="P10" s="394"/>
      <c r="Q10" s="395"/>
      <c r="R10" s="393" t="s">
        <v>34</v>
      </c>
      <c r="S10" s="394"/>
      <c r="T10" s="394"/>
      <c r="U10" s="395"/>
      <c r="V10" s="393" t="s">
        <v>35</v>
      </c>
      <c r="W10" s="394"/>
      <c r="X10" s="394"/>
      <c r="Y10" s="395"/>
      <c r="Z10" s="444" t="s">
        <v>36</v>
      </c>
      <c r="AA10" s="445"/>
      <c r="AB10" s="446"/>
      <c r="AC10" s="44"/>
      <c r="AD10" s="45"/>
      <c r="AE10" s="177"/>
      <c r="AF10" s="44"/>
      <c r="AG10" s="45"/>
      <c r="AH10" s="55"/>
      <c r="AI10" s="55"/>
      <c r="AM10" s="20"/>
      <c r="AN10" s="20"/>
      <c r="AO10" s="20"/>
      <c r="AP10" s="20"/>
      <c r="AQ10" s="20"/>
      <c r="AR10" s="20"/>
      <c r="AS10" s="20"/>
      <c r="AT10" s="20"/>
      <c r="AU10" s="20"/>
      <c r="AV10" s="20"/>
      <c r="AW10" s="20"/>
      <c r="AX10" s="20"/>
      <c r="AY10" s="20"/>
      <c r="AZ10" s="20"/>
      <c r="BA10" s="20"/>
      <c r="BB10" s="20"/>
      <c r="BC10" s="20"/>
      <c r="BD10" s="20"/>
      <c r="BE10" s="20"/>
    </row>
    <row r="11" spans="1:57" s="15" customFormat="1" ht="16" thickBot="1">
      <c r="A11" s="443"/>
      <c r="B11" s="455"/>
      <c r="C11" s="455"/>
      <c r="D11" s="455"/>
      <c r="E11" s="456"/>
      <c r="F11" s="396" t="s">
        <v>37</v>
      </c>
      <c r="G11" s="397"/>
      <c r="H11" s="397"/>
      <c r="I11" s="398"/>
      <c r="J11" s="397" t="s">
        <v>38</v>
      </c>
      <c r="K11" s="397"/>
      <c r="L11" s="397"/>
      <c r="M11" s="398"/>
      <c r="N11" s="396" t="s">
        <v>39</v>
      </c>
      <c r="O11" s="397"/>
      <c r="P11" s="397"/>
      <c r="Q11" s="398"/>
      <c r="R11" s="396" t="s">
        <v>40</v>
      </c>
      <c r="S11" s="397"/>
      <c r="T11" s="397"/>
      <c r="U11" s="398"/>
      <c r="V11" s="396" t="s">
        <v>41</v>
      </c>
      <c r="W11" s="397"/>
      <c r="X11" s="397"/>
      <c r="Y11" s="398"/>
      <c r="Z11" s="447"/>
      <c r="AA11" s="448"/>
      <c r="AB11" s="449"/>
      <c r="AC11" s="47"/>
      <c r="AD11" s="47"/>
      <c r="AE11" s="178"/>
      <c r="AF11" s="47"/>
      <c r="AG11" s="47"/>
      <c r="AH11" s="47"/>
      <c r="AI11" s="56"/>
      <c r="AK11" s="57"/>
      <c r="AL11" s="57"/>
      <c r="AM11" s="58"/>
      <c r="AN11" s="59"/>
      <c r="AO11" s="59"/>
      <c r="AP11" s="59"/>
      <c r="AQ11" s="59"/>
      <c r="AR11" s="59"/>
      <c r="AS11" s="59"/>
      <c r="AT11" s="59"/>
      <c r="AU11" s="59"/>
      <c r="AV11" s="59"/>
      <c r="AW11" s="59"/>
      <c r="AX11" s="59"/>
      <c r="AY11" s="59"/>
      <c r="AZ11" s="59"/>
      <c r="BA11" s="59"/>
      <c r="BB11" s="59"/>
      <c r="BC11" s="59"/>
      <c r="BD11" s="59"/>
      <c r="BE11" s="59"/>
    </row>
    <row r="12" spans="1:57" s="15" customFormat="1" ht="18" customHeight="1">
      <c r="A12" s="24"/>
      <c r="B12" s="357" t="s">
        <v>14</v>
      </c>
      <c r="C12" s="358"/>
      <c r="D12" s="358"/>
      <c r="E12" s="358"/>
      <c r="F12" s="399"/>
      <c r="G12" s="400"/>
      <c r="H12" s="400"/>
      <c r="I12" s="401"/>
      <c r="J12" s="400"/>
      <c r="K12" s="400"/>
      <c r="L12" s="400"/>
      <c r="M12" s="401"/>
      <c r="N12" s="399"/>
      <c r="O12" s="400"/>
      <c r="P12" s="400"/>
      <c r="Q12" s="401"/>
      <c r="R12" s="399"/>
      <c r="S12" s="400"/>
      <c r="T12" s="400"/>
      <c r="U12" s="401"/>
      <c r="V12" s="399"/>
      <c r="W12" s="400"/>
      <c r="X12" s="400"/>
      <c r="Y12" s="401"/>
      <c r="Z12" s="399"/>
      <c r="AA12" s="400"/>
      <c r="AB12" s="401"/>
      <c r="AC12" s="47"/>
      <c r="AD12" s="47"/>
      <c r="AE12" s="178"/>
      <c r="AF12" s="47"/>
      <c r="AG12" s="47"/>
      <c r="AH12" s="47"/>
      <c r="AI12" s="56"/>
      <c r="AK12" s="57"/>
      <c r="AL12" s="57"/>
      <c r="AM12" s="58"/>
      <c r="AN12" s="59"/>
      <c r="AO12" s="59"/>
      <c r="AP12" s="59"/>
      <c r="AQ12" s="59"/>
      <c r="AR12" s="59"/>
      <c r="AS12" s="59"/>
      <c r="AT12" s="59"/>
      <c r="AU12" s="59"/>
      <c r="AV12" s="59"/>
      <c r="AW12" s="59"/>
      <c r="AX12" s="59"/>
      <c r="AY12" s="59"/>
      <c r="AZ12" s="59"/>
      <c r="BA12" s="59"/>
      <c r="BB12" s="59"/>
      <c r="BC12" s="59"/>
      <c r="BD12" s="59"/>
      <c r="BE12" s="59"/>
    </row>
    <row r="13" spans="1:57" ht="18" customHeight="1">
      <c r="A13" s="26">
        <v>1</v>
      </c>
      <c r="B13" s="27" t="str">
        <f>'INPUT DATA'!B12</f>
        <v>ABEJUELA, WILLIE TENIO</v>
      </c>
      <c r="C13" s="28"/>
      <c r="D13" s="28"/>
      <c r="E13" s="28"/>
      <c r="F13" s="402">
        <f>AP_Q1!AJ12</f>
        <v>75</v>
      </c>
      <c r="G13" s="403"/>
      <c r="H13" s="403"/>
      <c r="I13" s="404"/>
      <c r="J13" s="402">
        <f>AP_Q2!AJ12</f>
        <v>79</v>
      </c>
      <c r="K13" s="403"/>
      <c r="L13" s="403"/>
      <c r="M13" s="404"/>
      <c r="N13" s="402">
        <f>AP_Q3!AJ12</f>
        <v>84</v>
      </c>
      <c r="O13" s="403"/>
      <c r="P13" s="403"/>
      <c r="Q13" s="404"/>
      <c r="R13" s="402">
        <f>AP_Q4!AJ12</f>
        <v>82</v>
      </c>
      <c r="S13" s="403"/>
      <c r="T13" s="403"/>
      <c r="U13" s="404"/>
      <c r="V13" s="402">
        <f>IF(OR(F13="",J13="",N13="",R13=""),"",IF(ISERROR(ROUND(AVERAGE(F13,J13,N13,R13),0)),"",ROUND(AVERAGE(F13,J13,N13,R13),0)))</f>
        <v>80</v>
      </c>
      <c r="W13" s="403"/>
      <c r="X13" s="403"/>
      <c r="Y13" s="404"/>
      <c r="Z13" s="405" t="str">
        <f>IF(OR($F13="",$J13="",$N13="",$R13="",$V13=""),"",IF($V13&gt;=75,"PASSED","FAILED"))</f>
        <v>PASSED</v>
      </c>
      <c r="AA13" s="406"/>
      <c r="AB13" s="407"/>
      <c r="AC13" s="47"/>
      <c r="AD13" s="47">
        <f>R13</f>
        <v>82</v>
      </c>
      <c r="AE13" s="188">
        <f>J13-F13</f>
        <v>4</v>
      </c>
      <c r="AF13" s="49"/>
      <c r="AG13" s="49"/>
      <c r="AH13" s="49"/>
      <c r="AI13" s="56"/>
      <c r="AK13" s="50"/>
      <c r="AM13" s="60"/>
      <c r="AN13" s="60"/>
      <c r="AO13" s="60"/>
      <c r="AP13" s="60"/>
      <c r="AQ13" s="60"/>
      <c r="AR13" s="60"/>
      <c r="AS13" s="60"/>
      <c r="AT13" s="60"/>
      <c r="AU13" s="60"/>
      <c r="AV13" s="60"/>
      <c r="AW13" s="60"/>
      <c r="AX13" s="60"/>
      <c r="AY13" s="60"/>
      <c r="AZ13" s="60"/>
      <c r="BA13" s="60"/>
      <c r="BB13" s="60"/>
      <c r="BC13" s="60"/>
      <c r="BD13" s="60"/>
      <c r="BE13" s="60"/>
    </row>
    <row r="14" spans="1:57" ht="18" customHeight="1">
      <c r="A14" s="29">
        <v>2</v>
      </c>
      <c r="B14" s="27" t="str">
        <f>'INPUT DATA'!B13</f>
        <v>BALAG, JAPHET A.</v>
      </c>
      <c r="C14" s="30"/>
      <c r="D14" s="30"/>
      <c r="E14" s="30"/>
      <c r="F14" s="402">
        <f>AP_Q1!AJ13</f>
        <v>76</v>
      </c>
      <c r="G14" s="403"/>
      <c r="H14" s="403"/>
      <c r="I14" s="404"/>
      <c r="J14" s="402">
        <f>AP_Q2!AJ13</f>
        <v>77</v>
      </c>
      <c r="K14" s="403"/>
      <c r="L14" s="403"/>
      <c r="M14" s="404"/>
      <c r="N14" s="402">
        <f>AP_Q3!AJ13</f>
        <v>78</v>
      </c>
      <c r="O14" s="403"/>
      <c r="P14" s="403"/>
      <c r="Q14" s="404"/>
      <c r="R14" s="402">
        <f>AP_Q4!AJ13</f>
        <v>80</v>
      </c>
      <c r="S14" s="403"/>
      <c r="T14" s="403"/>
      <c r="U14" s="404"/>
      <c r="V14" s="402">
        <f t="shared" ref="V14:V77" si="0">IF(OR(F14="",J14="",N14="",R14=""),"",IF(ISERROR(ROUND(AVERAGE(F14,J14,N14,R14),0)),"",ROUND(AVERAGE(F14,J14,N14,R14),0)))</f>
        <v>78</v>
      </c>
      <c r="W14" s="403"/>
      <c r="X14" s="403"/>
      <c r="Y14" s="404"/>
      <c r="Z14" s="408" t="str">
        <f t="shared" ref="Z14:Z77" si="1">IF(OR($F14="",$J14="",$N14="",$R14="",$V14=""),"",IF($V14&gt;=75,"PASSED","FAILED"))</f>
        <v>PASSED</v>
      </c>
      <c r="AA14" s="409"/>
      <c r="AB14" s="410"/>
      <c r="AC14" s="47"/>
      <c r="AD14" s="47">
        <f t="shared" ref="AD14:AD77" si="2">R14</f>
        <v>80</v>
      </c>
      <c r="AE14" s="188">
        <f t="shared" ref="AE14:AE77" si="3">J14-F14</f>
        <v>1</v>
      </c>
      <c r="AF14" s="47"/>
      <c r="AG14" s="47"/>
      <c r="AH14" s="47"/>
      <c r="AI14" s="56"/>
      <c r="AK14" s="50"/>
      <c r="AM14" s="60"/>
      <c r="AN14" s="60"/>
      <c r="AO14" s="60"/>
      <c r="AP14" s="60"/>
      <c r="AQ14" s="60"/>
      <c r="AR14" s="60"/>
      <c r="AS14" s="60"/>
      <c r="AT14" s="60"/>
      <c r="AU14" s="60"/>
      <c r="AV14" s="60"/>
      <c r="AW14" s="60"/>
      <c r="AX14" s="60"/>
      <c r="AY14" s="60"/>
      <c r="AZ14" s="60"/>
      <c r="BA14" s="60"/>
      <c r="BB14" s="60"/>
      <c r="BC14" s="60"/>
      <c r="BD14" s="60"/>
      <c r="BE14" s="60"/>
    </row>
    <row r="15" spans="1:57" ht="18" customHeight="1">
      <c r="A15" s="29">
        <v>3</v>
      </c>
      <c r="B15" s="27" t="str">
        <f>'INPUT DATA'!B14</f>
        <v>BALLOS, RONALD ORMILLO</v>
      </c>
      <c r="C15" s="30"/>
      <c r="D15" s="30"/>
      <c r="E15" s="31"/>
      <c r="F15" s="402">
        <f>AP_Q1!AJ14</f>
        <v>76</v>
      </c>
      <c r="G15" s="403"/>
      <c r="H15" s="403"/>
      <c r="I15" s="404"/>
      <c r="J15" s="402">
        <f>AP_Q2!AJ14</f>
        <v>81</v>
      </c>
      <c r="K15" s="403"/>
      <c r="L15" s="403"/>
      <c r="M15" s="404"/>
      <c r="N15" s="402">
        <f>AP_Q3!AJ14</f>
        <v>80</v>
      </c>
      <c r="O15" s="403"/>
      <c r="P15" s="403"/>
      <c r="Q15" s="404"/>
      <c r="R15" s="402">
        <f>AP_Q4!AJ14</f>
        <v>83</v>
      </c>
      <c r="S15" s="403"/>
      <c r="T15" s="403"/>
      <c r="U15" s="404"/>
      <c r="V15" s="402">
        <f t="shared" si="0"/>
        <v>80</v>
      </c>
      <c r="W15" s="403"/>
      <c r="X15" s="403"/>
      <c r="Y15" s="404"/>
      <c r="Z15" s="408" t="str">
        <f t="shared" si="1"/>
        <v>PASSED</v>
      </c>
      <c r="AA15" s="409"/>
      <c r="AB15" s="410"/>
      <c r="AC15" s="47"/>
      <c r="AD15" s="47">
        <f t="shared" si="2"/>
        <v>83</v>
      </c>
      <c r="AE15" s="188">
        <f t="shared" si="3"/>
        <v>5</v>
      </c>
      <c r="AF15" s="47"/>
      <c r="AG15" s="47"/>
      <c r="AH15" s="47"/>
      <c r="AI15" s="56"/>
      <c r="AK15" s="50"/>
      <c r="AM15" s="60"/>
      <c r="AN15" s="60"/>
      <c r="AO15" s="60"/>
      <c r="AP15" s="60"/>
      <c r="AQ15" s="60"/>
      <c r="AR15" s="60"/>
      <c r="AS15" s="60"/>
      <c r="AT15" s="60"/>
      <c r="AU15" s="60"/>
      <c r="AV15" s="60"/>
      <c r="AW15" s="60"/>
      <c r="AX15" s="60"/>
      <c r="AY15" s="60"/>
      <c r="AZ15" s="60"/>
      <c r="BA15" s="60"/>
      <c r="BB15" s="60"/>
      <c r="BC15" s="60"/>
      <c r="BD15" s="60"/>
      <c r="BE15" s="60"/>
    </row>
    <row r="16" spans="1:57" ht="18" customHeight="1">
      <c r="A16" s="29">
        <v>4</v>
      </c>
      <c r="B16" s="27" t="str">
        <f>'INPUT DATA'!B15</f>
        <v>BATESTIL, LORETO FLORES</v>
      </c>
      <c r="C16" s="30"/>
      <c r="D16" s="30"/>
      <c r="E16" s="31"/>
      <c r="F16" s="402">
        <f>AP_Q1!AJ15</f>
        <v>75</v>
      </c>
      <c r="G16" s="403"/>
      <c r="H16" s="403"/>
      <c r="I16" s="404"/>
      <c r="J16" s="402">
        <f>AP_Q2!AJ15</f>
        <v>92</v>
      </c>
      <c r="K16" s="403"/>
      <c r="L16" s="403"/>
      <c r="M16" s="404"/>
      <c r="N16" s="402">
        <f>AP_Q3!AJ15</f>
        <v>92</v>
      </c>
      <c r="O16" s="403"/>
      <c r="P16" s="403"/>
      <c r="Q16" s="404"/>
      <c r="R16" s="402">
        <f>AP_Q4!AJ15</f>
        <v>93</v>
      </c>
      <c r="S16" s="403"/>
      <c r="T16" s="403"/>
      <c r="U16" s="404"/>
      <c r="V16" s="402">
        <f t="shared" si="0"/>
        <v>88</v>
      </c>
      <c r="W16" s="403"/>
      <c r="X16" s="403"/>
      <c r="Y16" s="404"/>
      <c r="Z16" s="408" t="str">
        <f t="shared" si="1"/>
        <v>PASSED</v>
      </c>
      <c r="AA16" s="409"/>
      <c r="AB16" s="410"/>
      <c r="AC16" s="47"/>
      <c r="AD16" s="47">
        <f t="shared" si="2"/>
        <v>93</v>
      </c>
      <c r="AE16" s="188">
        <f t="shared" si="3"/>
        <v>17</v>
      </c>
      <c r="AF16" s="47"/>
      <c r="AG16" s="47"/>
      <c r="AH16" s="47"/>
      <c r="AI16" s="56"/>
      <c r="AK16" s="50"/>
      <c r="AM16" s="60"/>
      <c r="AN16" s="60"/>
      <c r="AO16" s="60"/>
      <c r="AP16" s="60"/>
      <c r="AQ16" s="60"/>
      <c r="AR16" s="60"/>
      <c r="AS16" s="60"/>
      <c r="AT16" s="60"/>
      <c r="AU16" s="60"/>
      <c r="AV16" s="60"/>
      <c r="AW16" s="60"/>
      <c r="AX16" s="60"/>
      <c r="AY16" s="60"/>
      <c r="AZ16" s="60"/>
      <c r="BA16" s="60"/>
      <c r="BB16" s="60"/>
      <c r="BC16" s="60"/>
      <c r="BD16" s="60"/>
      <c r="BE16" s="60"/>
    </row>
    <row r="17" spans="1:57" ht="18" customHeight="1">
      <c r="A17" s="29">
        <v>5</v>
      </c>
      <c r="B17" s="27" t="str">
        <f>'INPUT DATA'!B16</f>
        <v>BONIZA, CHRISTOPHER NACARIO</v>
      </c>
      <c r="C17" s="30"/>
      <c r="D17" s="30"/>
      <c r="E17" s="31"/>
      <c r="F17" s="402">
        <f>AP_Q1!AJ16</f>
        <v>71</v>
      </c>
      <c r="G17" s="403"/>
      <c r="H17" s="403"/>
      <c r="I17" s="404"/>
      <c r="J17" s="402">
        <f>AP_Q2!AJ16</f>
        <v>95</v>
      </c>
      <c r="K17" s="403"/>
      <c r="L17" s="403"/>
      <c r="M17" s="404"/>
      <c r="N17" s="402">
        <f>AP_Q3!AJ16</f>
        <v>96</v>
      </c>
      <c r="O17" s="403"/>
      <c r="P17" s="403"/>
      <c r="Q17" s="404"/>
      <c r="R17" s="402">
        <f>AP_Q4!AJ16</f>
        <v>96</v>
      </c>
      <c r="S17" s="403"/>
      <c r="T17" s="403"/>
      <c r="U17" s="404"/>
      <c r="V17" s="402">
        <f t="shared" si="0"/>
        <v>90</v>
      </c>
      <c r="W17" s="403"/>
      <c r="X17" s="403"/>
      <c r="Y17" s="404"/>
      <c r="Z17" s="408" t="str">
        <f t="shared" si="1"/>
        <v>PASSED</v>
      </c>
      <c r="AA17" s="409"/>
      <c r="AB17" s="410"/>
      <c r="AC17" s="47"/>
      <c r="AD17" s="47">
        <f t="shared" si="2"/>
        <v>96</v>
      </c>
      <c r="AE17" s="188">
        <f t="shared" si="3"/>
        <v>24</v>
      </c>
      <c r="AF17" s="47"/>
      <c r="AG17" s="47"/>
      <c r="AH17" s="47"/>
      <c r="AI17" s="56"/>
      <c r="AK17" s="50"/>
      <c r="AM17" s="60"/>
      <c r="AN17" s="60"/>
      <c r="AO17" s="60"/>
      <c r="AP17" s="60"/>
      <c r="AQ17" s="60"/>
      <c r="AR17" s="60"/>
      <c r="AS17" s="60"/>
      <c r="AT17" s="60"/>
      <c r="AU17" s="60"/>
      <c r="AV17" s="60"/>
      <c r="AW17" s="60"/>
      <c r="AX17" s="60"/>
      <c r="AY17" s="60"/>
      <c r="AZ17" s="60"/>
      <c r="BA17" s="60"/>
      <c r="BB17" s="60"/>
      <c r="BC17" s="60"/>
      <c r="BD17" s="60"/>
      <c r="BE17" s="60"/>
    </row>
    <row r="18" spans="1:57" ht="18" customHeight="1">
      <c r="A18" s="29">
        <v>6</v>
      </c>
      <c r="B18" s="27" t="str">
        <f>'INPUT DATA'!B17</f>
        <v>BONIZA, JET BOLANIO</v>
      </c>
      <c r="C18" s="30"/>
      <c r="D18" s="30"/>
      <c r="E18" s="31"/>
      <c r="F18" s="402">
        <f>AP_Q1!AJ17</f>
        <v>71</v>
      </c>
      <c r="G18" s="403"/>
      <c r="H18" s="403"/>
      <c r="I18" s="404"/>
      <c r="J18" s="402">
        <f>AP_Q2!AJ17</f>
        <v>82</v>
      </c>
      <c r="K18" s="403"/>
      <c r="L18" s="403"/>
      <c r="M18" s="404"/>
      <c r="N18" s="402">
        <f>AP_Q3!AJ17</f>
        <v>82</v>
      </c>
      <c r="O18" s="403"/>
      <c r="P18" s="403"/>
      <c r="Q18" s="404"/>
      <c r="R18" s="402">
        <f>AP_Q4!AJ17</f>
        <v>89</v>
      </c>
      <c r="S18" s="403"/>
      <c r="T18" s="403"/>
      <c r="U18" s="404"/>
      <c r="V18" s="402">
        <f t="shared" si="0"/>
        <v>81</v>
      </c>
      <c r="W18" s="403"/>
      <c r="X18" s="403"/>
      <c r="Y18" s="404"/>
      <c r="Z18" s="408" t="str">
        <f t="shared" si="1"/>
        <v>PASSED</v>
      </c>
      <c r="AA18" s="409"/>
      <c r="AB18" s="410"/>
      <c r="AC18" s="47"/>
      <c r="AD18" s="47">
        <f t="shared" si="2"/>
        <v>89</v>
      </c>
      <c r="AE18" s="188">
        <f t="shared" si="3"/>
        <v>11</v>
      </c>
      <c r="AF18" s="47"/>
      <c r="AG18" s="47"/>
      <c r="AH18" s="47"/>
      <c r="AI18" s="56"/>
      <c r="AK18" s="50"/>
      <c r="AM18" s="60"/>
      <c r="AN18" s="60"/>
      <c r="AO18" s="60"/>
      <c r="AP18" s="60"/>
      <c r="AQ18" s="60"/>
      <c r="AR18" s="60"/>
      <c r="AS18" s="60"/>
      <c r="AT18" s="60"/>
      <c r="AU18" s="60"/>
      <c r="AV18" s="60"/>
      <c r="AW18" s="60"/>
      <c r="AX18" s="60"/>
      <c r="AY18" s="60"/>
      <c r="AZ18" s="60"/>
      <c r="BA18" s="60"/>
      <c r="BB18" s="60"/>
      <c r="BC18" s="60"/>
      <c r="BD18" s="60"/>
      <c r="BE18" s="60"/>
    </row>
    <row r="19" spans="1:57" ht="18" customHeight="1">
      <c r="A19" s="29">
        <v>7</v>
      </c>
      <c r="B19" s="27" t="str">
        <f>'INPUT DATA'!B18</f>
        <v>CAADYANG, JOHN NIÑO PONTOD</v>
      </c>
      <c r="C19" s="30"/>
      <c r="D19" s="30"/>
      <c r="E19" s="31"/>
      <c r="F19" s="402">
        <f>AP_Q1!AJ18</f>
        <v>76</v>
      </c>
      <c r="G19" s="403"/>
      <c r="H19" s="403"/>
      <c r="I19" s="404"/>
      <c r="J19" s="402">
        <f>AP_Q2!AJ18</f>
        <v>89</v>
      </c>
      <c r="K19" s="403"/>
      <c r="L19" s="403"/>
      <c r="M19" s="404"/>
      <c r="N19" s="402" t="str">
        <f>AP_Q3!AJ18</f>
        <v/>
      </c>
      <c r="O19" s="403"/>
      <c r="P19" s="403"/>
      <c r="Q19" s="404"/>
      <c r="R19" s="402" t="str">
        <f>AP_Q4!AJ18</f>
        <v/>
      </c>
      <c r="S19" s="403"/>
      <c r="T19" s="403"/>
      <c r="U19" s="404"/>
      <c r="V19" s="402" t="str">
        <f t="shared" si="0"/>
        <v/>
      </c>
      <c r="W19" s="403"/>
      <c r="X19" s="403"/>
      <c r="Y19" s="404"/>
      <c r="Z19" s="408" t="str">
        <f t="shared" si="1"/>
        <v/>
      </c>
      <c r="AA19" s="409"/>
      <c r="AB19" s="410"/>
      <c r="AC19" s="47"/>
      <c r="AD19" s="47" t="str">
        <f t="shared" si="2"/>
        <v/>
      </c>
      <c r="AE19" s="188">
        <f t="shared" si="3"/>
        <v>13</v>
      </c>
      <c r="AF19" s="47"/>
      <c r="AG19" s="47"/>
      <c r="AH19" s="47"/>
      <c r="AI19" s="56"/>
      <c r="AK19" s="50"/>
      <c r="AM19" s="60"/>
      <c r="AN19" s="60"/>
      <c r="AO19" s="60"/>
      <c r="AP19" s="60"/>
      <c r="AQ19" s="60"/>
      <c r="AR19" s="60"/>
      <c r="AS19" s="60"/>
      <c r="AT19" s="60"/>
      <c r="AU19" s="60"/>
      <c r="AV19" s="60"/>
      <c r="AW19" s="60"/>
      <c r="AX19" s="60"/>
      <c r="AY19" s="60"/>
      <c r="AZ19" s="60"/>
      <c r="BA19" s="60"/>
      <c r="BB19" s="60"/>
      <c r="BC19" s="60"/>
      <c r="BD19" s="60"/>
      <c r="BE19" s="60"/>
    </row>
    <row r="20" spans="1:57" ht="18" customHeight="1">
      <c r="A20" s="29">
        <v>8</v>
      </c>
      <c r="B20" s="27" t="str">
        <f>'INPUT DATA'!B19</f>
        <v>CASTAÑAS, ROLLY JEMENEZ JR.</v>
      </c>
      <c r="C20" s="30"/>
      <c r="D20" s="30">
        <v>0</v>
      </c>
      <c r="E20" s="31"/>
      <c r="F20" s="402">
        <f>AP_Q1!AJ19</f>
        <v>81</v>
      </c>
      <c r="G20" s="403"/>
      <c r="H20" s="403"/>
      <c r="I20" s="404"/>
      <c r="J20" s="402">
        <f>AP_Q2!AJ19</f>
        <v>80</v>
      </c>
      <c r="K20" s="403"/>
      <c r="L20" s="403"/>
      <c r="M20" s="404"/>
      <c r="N20" s="402">
        <f>AP_Q3!AJ19</f>
        <v>81</v>
      </c>
      <c r="O20" s="403"/>
      <c r="P20" s="403"/>
      <c r="Q20" s="404"/>
      <c r="R20" s="402">
        <f>AP_Q4!AJ19</f>
        <v>81</v>
      </c>
      <c r="S20" s="403"/>
      <c r="T20" s="403"/>
      <c r="U20" s="404"/>
      <c r="V20" s="402">
        <f t="shared" si="0"/>
        <v>81</v>
      </c>
      <c r="W20" s="403"/>
      <c r="X20" s="403"/>
      <c r="Y20" s="404"/>
      <c r="Z20" s="408" t="str">
        <f t="shared" si="1"/>
        <v>PASSED</v>
      </c>
      <c r="AA20" s="409"/>
      <c r="AB20" s="410"/>
      <c r="AC20" s="47"/>
      <c r="AD20" s="47">
        <f t="shared" si="2"/>
        <v>81</v>
      </c>
      <c r="AE20" s="188">
        <f t="shared" si="3"/>
        <v>-1</v>
      </c>
      <c r="AF20" s="47"/>
      <c r="AG20" s="47"/>
      <c r="AH20" s="47"/>
      <c r="AI20" s="56"/>
      <c r="AK20" s="50"/>
      <c r="AM20" s="60"/>
      <c r="AN20" s="60"/>
      <c r="AO20" s="60"/>
      <c r="AP20" s="60"/>
      <c r="AQ20" s="60"/>
      <c r="AR20" s="60"/>
      <c r="AS20" s="60"/>
      <c r="AT20" s="60"/>
      <c r="AU20" s="60"/>
      <c r="AV20" s="60"/>
      <c r="AW20" s="60"/>
      <c r="AX20" s="60"/>
      <c r="AY20" s="60"/>
      <c r="AZ20" s="60"/>
      <c r="BA20" s="60"/>
      <c r="BB20" s="60"/>
      <c r="BC20" s="60"/>
      <c r="BD20" s="60"/>
      <c r="BE20" s="60"/>
    </row>
    <row r="21" spans="1:57" ht="18" customHeight="1">
      <c r="A21" s="29">
        <v>9</v>
      </c>
      <c r="B21" s="27" t="str">
        <f>'INPUT DATA'!B20</f>
        <v>DADOR, AJ EMCAROVES</v>
      </c>
      <c r="C21" s="30"/>
      <c r="D21" s="30"/>
      <c r="E21" s="31"/>
      <c r="F21" s="402">
        <f>AP_Q1!AJ20</f>
        <v>80</v>
      </c>
      <c r="G21" s="403"/>
      <c r="H21" s="403"/>
      <c r="I21" s="404"/>
      <c r="J21" s="402">
        <f>AP_Q2!AJ20</f>
        <v>83</v>
      </c>
      <c r="K21" s="403"/>
      <c r="L21" s="403"/>
      <c r="M21" s="404"/>
      <c r="N21" s="402">
        <f>AP_Q3!AJ20</f>
        <v>85</v>
      </c>
      <c r="O21" s="403"/>
      <c r="P21" s="403"/>
      <c r="Q21" s="404"/>
      <c r="R21" s="402">
        <f>AP_Q4!AJ20</f>
        <v>83</v>
      </c>
      <c r="S21" s="403"/>
      <c r="T21" s="403"/>
      <c r="U21" s="404"/>
      <c r="V21" s="402">
        <f t="shared" si="0"/>
        <v>83</v>
      </c>
      <c r="W21" s="403"/>
      <c r="X21" s="403"/>
      <c r="Y21" s="404"/>
      <c r="Z21" s="408" t="str">
        <f t="shared" si="1"/>
        <v>PASSED</v>
      </c>
      <c r="AA21" s="409"/>
      <c r="AB21" s="410"/>
      <c r="AC21" s="47"/>
      <c r="AD21" s="47">
        <f t="shared" si="2"/>
        <v>83</v>
      </c>
      <c r="AE21" s="188">
        <f t="shared" si="3"/>
        <v>3</v>
      </c>
      <c r="AF21" s="47"/>
      <c r="AG21" s="47"/>
      <c r="AH21" s="47"/>
      <c r="AI21" s="56"/>
      <c r="AK21" s="50"/>
      <c r="AM21" s="57"/>
      <c r="AN21" s="57"/>
      <c r="AO21" s="57"/>
      <c r="AP21" s="57"/>
      <c r="AQ21" s="57"/>
      <c r="AR21" s="57"/>
      <c r="AS21" s="57"/>
      <c r="AT21" s="57"/>
      <c r="AU21" s="57"/>
      <c r="AV21" s="57"/>
      <c r="AW21" s="57"/>
      <c r="AX21" s="57"/>
      <c r="AY21" s="57"/>
      <c r="AZ21" s="57"/>
      <c r="BA21" s="57"/>
      <c r="BB21" s="57"/>
      <c r="BC21" s="57"/>
      <c r="BD21" s="57"/>
      <c r="BE21" s="57"/>
    </row>
    <row r="22" spans="1:57" ht="18" customHeight="1">
      <c r="A22" s="29">
        <v>10</v>
      </c>
      <c r="B22" s="27" t="str">
        <f>'INPUT DATA'!B21</f>
        <v>DAGUIMOL, JHON CHARMEL</v>
      </c>
      <c r="C22" s="30"/>
      <c r="D22" s="30"/>
      <c r="E22" s="31"/>
      <c r="F22" s="402">
        <f>AP_Q1!AJ21</f>
        <v>72</v>
      </c>
      <c r="G22" s="403"/>
      <c r="H22" s="403"/>
      <c r="I22" s="404"/>
      <c r="J22" s="402">
        <f>AP_Q2!AJ21</f>
        <v>84</v>
      </c>
      <c r="K22" s="403"/>
      <c r="L22" s="403"/>
      <c r="M22" s="404"/>
      <c r="N22" s="402">
        <f>AP_Q3!AJ21</f>
        <v>87</v>
      </c>
      <c r="O22" s="403"/>
      <c r="P22" s="403"/>
      <c r="Q22" s="404"/>
      <c r="R22" s="402">
        <f>AP_Q4!AJ21</f>
        <v>83</v>
      </c>
      <c r="S22" s="403"/>
      <c r="T22" s="403"/>
      <c r="U22" s="404"/>
      <c r="V22" s="402">
        <f t="shared" si="0"/>
        <v>82</v>
      </c>
      <c r="W22" s="403"/>
      <c r="X22" s="403"/>
      <c r="Y22" s="404"/>
      <c r="Z22" s="408" t="str">
        <f t="shared" si="1"/>
        <v>PASSED</v>
      </c>
      <c r="AA22" s="409"/>
      <c r="AB22" s="410"/>
      <c r="AC22" s="47"/>
      <c r="AD22" s="47">
        <f t="shared" si="2"/>
        <v>83</v>
      </c>
      <c r="AE22" s="188">
        <f t="shared" si="3"/>
        <v>12</v>
      </c>
      <c r="AF22" s="47"/>
      <c r="AG22" s="47"/>
      <c r="AH22" s="47"/>
      <c r="AI22" s="56"/>
      <c r="AK22" s="50"/>
      <c r="AM22" s="57"/>
      <c r="AN22" s="57"/>
      <c r="AO22" s="57"/>
      <c r="AP22" s="57"/>
      <c r="AQ22" s="57"/>
      <c r="AR22" s="57"/>
      <c r="AS22" s="57"/>
      <c r="AT22" s="57"/>
      <c r="AU22" s="57"/>
      <c r="AV22" s="57"/>
      <c r="AW22" s="57"/>
      <c r="AX22" s="57"/>
      <c r="AY22" s="57"/>
      <c r="AZ22" s="57"/>
      <c r="BA22" s="57"/>
      <c r="BB22" s="57"/>
      <c r="BC22" s="57"/>
      <c r="BD22" s="57"/>
      <c r="BE22" s="57"/>
    </row>
    <row r="23" spans="1:57" ht="18" customHeight="1">
      <c r="A23" s="29">
        <v>11</v>
      </c>
      <c r="B23" s="27" t="str">
        <f>'INPUT DATA'!B22</f>
        <v>DALANGIN, ZAIJAN BONIZA</v>
      </c>
      <c r="C23" s="30"/>
      <c r="D23" s="30">
        <v>0</v>
      </c>
      <c r="E23" s="31"/>
      <c r="F23" s="402">
        <f>AP_Q1!AJ22</f>
        <v>83</v>
      </c>
      <c r="G23" s="403"/>
      <c r="H23" s="403"/>
      <c r="I23" s="404"/>
      <c r="J23" s="402">
        <f>AP_Q2!AJ22</f>
        <v>84</v>
      </c>
      <c r="K23" s="403"/>
      <c r="L23" s="403"/>
      <c r="M23" s="404"/>
      <c r="N23" s="402">
        <f>AP_Q3!AJ22</f>
        <v>83</v>
      </c>
      <c r="O23" s="403"/>
      <c r="P23" s="403"/>
      <c r="Q23" s="404"/>
      <c r="R23" s="402">
        <f>AP_Q4!AJ22</f>
        <v>82</v>
      </c>
      <c r="S23" s="403"/>
      <c r="T23" s="403"/>
      <c r="U23" s="404"/>
      <c r="V23" s="402">
        <f t="shared" si="0"/>
        <v>83</v>
      </c>
      <c r="W23" s="403"/>
      <c r="X23" s="403"/>
      <c r="Y23" s="404"/>
      <c r="Z23" s="408" t="str">
        <f t="shared" si="1"/>
        <v>PASSED</v>
      </c>
      <c r="AA23" s="409"/>
      <c r="AB23" s="410"/>
      <c r="AC23" s="47"/>
      <c r="AD23" s="47">
        <f t="shared" si="2"/>
        <v>82</v>
      </c>
      <c r="AE23" s="188">
        <f t="shared" si="3"/>
        <v>1</v>
      </c>
      <c r="AF23" s="47"/>
      <c r="AG23" s="47"/>
      <c r="AH23" s="47"/>
      <c r="AI23" s="56"/>
      <c r="AK23" s="50"/>
      <c r="AM23" s="52"/>
      <c r="AN23" s="52"/>
      <c r="AO23" s="52"/>
      <c r="AP23" s="52"/>
      <c r="AQ23" s="52"/>
      <c r="AR23" s="52"/>
      <c r="AS23" s="52"/>
      <c r="AT23" s="52"/>
      <c r="AU23" s="52"/>
      <c r="AV23" s="52"/>
      <c r="AW23" s="52"/>
      <c r="AX23" s="52"/>
      <c r="AY23" s="52"/>
      <c r="AZ23" s="52"/>
      <c r="BA23" s="52"/>
      <c r="BB23" s="52"/>
      <c r="BC23" s="52"/>
      <c r="BD23" s="52"/>
      <c r="BE23" s="52"/>
    </row>
    <row r="24" spans="1:57" ht="18" customHeight="1">
      <c r="A24" s="29">
        <v>12</v>
      </c>
      <c r="B24" s="27" t="str">
        <f>'INPUT DATA'!B23</f>
        <v>DE GUZMAN, LHORENCE ABENIR</v>
      </c>
      <c r="C24" s="30"/>
      <c r="D24" s="30"/>
      <c r="E24" s="31"/>
      <c r="F24" s="402">
        <f>AP_Q1!AJ23</f>
        <v>74</v>
      </c>
      <c r="G24" s="403"/>
      <c r="H24" s="403"/>
      <c r="I24" s="404"/>
      <c r="J24" s="402">
        <f>AP_Q2!AJ23</f>
        <v>81</v>
      </c>
      <c r="K24" s="403"/>
      <c r="L24" s="403"/>
      <c r="M24" s="404"/>
      <c r="N24" s="402">
        <f>AP_Q3!AJ23</f>
        <v>82</v>
      </c>
      <c r="O24" s="403"/>
      <c r="P24" s="403"/>
      <c r="Q24" s="404"/>
      <c r="R24" s="402">
        <f>AP_Q4!AJ23</f>
        <v>80</v>
      </c>
      <c r="S24" s="403"/>
      <c r="T24" s="403"/>
      <c r="U24" s="404"/>
      <c r="V24" s="402">
        <f t="shared" si="0"/>
        <v>79</v>
      </c>
      <c r="W24" s="403"/>
      <c r="X24" s="403"/>
      <c r="Y24" s="404"/>
      <c r="Z24" s="408" t="str">
        <f t="shared" si="1"/>
        <v>PASSED</v>
      </c>
      <c r="AA24" s="409"/>
      <c r="AB24" s="410"/>
      <c r="AC24" s="47"/>
      <c r="AD24" s="47">
        <f t="shared" si="2"/>
        <v>80</v>
      </c>
      <c r="AE24" s="188">
        <f t="shared" si="3"/>
        <v>7</v>
      </c>
      <c r="AF24" s="47"/>
      <c r="AG24" s="47"/>
      <c r="AH24" s="47"/>
      <c r="AI24" s="56"/>
      <c r="AK24" s="50"/>
      <c r="AM24" s="61"/>
      <c r="AN24" s="61"/>
      <c r="AO24" s="61"/>
      <c r="AP24" s="61"/>
      <c r="AQ24" s="61"/>
      <c r="AR24" s="61"/>
      <c r="AS24" s="61"/>
      <c r="AT24" s="61"/>
      <c r="AU24" s="61"/>
      <c r="AV24" s="61"/>
      <c r="AW24" s="61"/>
      <c r="AX24" s="61"/>
      <c r="AY24" s="61"/>
      <c r="AZ24" s="61"/>
      <c r="BA24" s="61"/>
      <c r="BB24" s="61"/>
      <c r="BC24" s="61"/>
      <c r="BD24" s="61"/>
      <c r="BE24" s="61"/>
    </row>
    <row r="25" spans="1:57" ht="18" customHeight="1">
      <c r="A25" s="29">
        <v>13</v>
      </c>
      <c r="B25" s="27" t="str">
        <f>'INPUT DATA'!B24</f>
        <v>ECHAVIA, DYLAN BUTAD</v>
      </c>
      <c r="C25" s="30"/>
      <c r="D25" s="30"/>
      <c r="E25" s="31"/>
      <c r="F25" s="402">
        <f>AP_Q1!AJ24</f>
        <v>76</v>
      </c>
      <c r="G25" s="403"/>
      <c r="H25" s="403"/>
      <c r="I25" s="404"/>
      <c r="J25" s="402">
        <f>AP_Q2!AJ24</f>
        <v>82</v>
      </c>
      <c r="K25" s="403"/>
      <c r="L25" s="403"/>
      <c r="M25" s="404"/>
      <c r="N25" s="402">
        <f>AP_Q3!AJ24</f>
        <v>81</v>
      </c>
      <c r="O25" s="403"/>
      <c r="P25" s="403"/>
      <c r="Q25" s="404"/>
      <c r="R25" s="402">
        <f>AP_Q4!AJ24</f>
        <v>80</v>
      </c>
      <c r="S25" s="403"/>
      <c r="T25" s="403"/>
      <c r="U25" s="404"/>
      <c r="V25" s="402">
        <f t="shared" si="0"/>
        <v>80</v>
      </c>
      <c r="W25" s="403"/>
      <c r="X25" s="403"/>
      <c r="Y25" s="404"/>
      <c r="Z25" s="408" t="str">
        <f t="shared" si="1"/>
        <v>PASSED</v>
      </c>
      <c r="AA25" s="409"/>
      <c r="AB25" s="410"/>
      <c r="AC25" s="47"/>
      <c r="AD25" s="47">
        <f t="shared" si="2"/>
        <v>80</v>
      </c>
      <c r="AE25" s="188">
        <f t="shared" si="3"/>
        <v>6</v>
      </c>
      <c r="AF25" s="47"/>
      <c r="AG25" s="47"/>
      <c r="AH25" s="47"/>
      <c r="AI25" s="56"/>
      <c r="AK25" s="50"/>
      <c r="AM25" s="61"/>
      <c r="AN25" s="61"/>
      <c r="AO25" s="61"/>
      <c r="AP25" s="61"/>
      <c r="AQ25" s="61"/>
      <c r="AR25" s="61"/>
      <c r="AS25" s="61"/>
      <c r="AT25" s="61"/>
      <c r="AU25" s="61"/>
      <c r="AV25" s="61"/>
      <c r="AW25" s="61"/>
      <c r="AX25" s="61"/>
      <c r="AY25" s="61"/>
      <c r="AZ25" s="61"/>
      <c r="BA25" s="61"/>
      <c r="BB25" s="61"/>
      <c r="BC25" s="61"/>
      <c r="BD25" s="61"/>
      <c r="BE25" s="61"/>
    </row>
    <row r="26" spans="1:57" ht="18" customHeight="1">
      <c r="A26" s="29">
        <v>14</v>
      </c>
      <c r="B26" s="27" t="str">
        <f>'INPUT DATA'!B25</f>
        <v>GERMO, FRANCIS DARYL CARRIAGA</v>
      </c>
      <c r="C26" s="30"/>
      <c r="D26" s="30"/>
      <c r="E26" s="31"/>
      <c r="F26" s="402">
        <f>AP_Q1!AJ25</f>
        <v>86</v>
      </c>
      <c r="G26" s="403"/>
      <c r="H26" s="403"/>
      <c r="I26" s="404"/>
      <c r="J26" s="402">
        <f>AP_Q2!AJ25</f>
        <v>84</v>
      </c>
      <c r="K26" s="403"/>
      <c r="L26" s="403"/>
      <c r="M26" s="404"/>
      <c r="N26" s="402">
        <f>AP_Q3!AJ25</f>
        <v>80</v>
      </c>
      <c r="O26" s="403"/>
      <c r="P26" s="403"/>
      <c r="Q26" s="404"/>
      <c r="R26" s="402">
        <f>AP_Q4!AJ25</f>
        <v>85</v>
      </c>
      <c r="S26" s="403"/>
      <c r="T26" s="403"/>
      <c r="U26" s="404"/>
      <c r="V26" s="402">
        <f t="shared" si="0"/>
        <v>84</v>
      </c>
      <c r="W26" s="403"/>
      <c r="X26" s="403"/>
      <c r="Y26" s="404"/>
      <c r="Z26" s="408" t="str">
        <f t="shared" si="1"/>
        <v>PASSED</v>
      </c>
      <c r="AA26" s="409"/>
      <c r="AB26" s="410"/>
      <c r="AC26" s="47"/>
      <c r="AD26" s="47">
        <f t="shared" si="2"/>
        <v>85</v>
      </c>
      <c r="AE26" s="188">
        <f t="shared" si="3"/>
        <v>-2</v>
      </c>
      <c r="AF26" s="47"/>
      <c r="AG26" s="47"/>
      <c r="AH26" s="47"/>
      <c r="AI26" s="56"/>
      <c r="AK26" s="50"/>
      <c r="AM26" s="61"/>
      <c r="AN26" s="61"/>
      <c r="AO26" s="61"/>
      <c r="AP26" s="61"/>
      <c r="AQ26" s="61"/>
      <c r="AR26" s="61"/>
      <c r="AS26" s="61"/>
      <c r="AT26" s="61"/>
      <c r="AU26" s="61"/>
      <c r="AV26" s="61"/>
      <c r="AW26" s="61"/>
      <c r="AX26" s="61"/>
      <c r="AY26" s="61"/>
      <c r="AZ26" s="61"/>
      <c r="BA26" s="61"/>
      <c r="BB26" s="61"/>
      <c r="BC26" s="61"/>
      <c r="BD26" s="61"/>
      <c r="BE26" s="61"/>
    </row>
    <row r="27" spans="1:57" ht="18" customHeight="1">
      <c r="A27" s="29">
        <v>15</v>
      </c>
      <c r="B27" s="27" t="str">
        <f>'INPUT DATA'!B26</f>
        <v>GUTIERREZ, DIRK KERBY DUMALAG</v>
      </c>
      <c r="C27" s="30"/>
      <c r="D27" s="30"/>
      <c r="E27" s="31"/>
      <c r="F27" s="402">
        <f>AP_Q1!AJ26</f>
        <v>77</v>
      </c>
      <c r="G27" s="403"/>
      <c r="H27" s="403"/>
      <c r="I27" s="404"/>
      <c r="J27" s="402">
        <f>AP_Q2!AJ26</f>
        <v>87</v>
      </c>
      <c r="K27" s="403"/>
      <c r="L27" s="403"/>
      <c r="M27" s="404"/>
      <c r="N27" s="402">
        <f>AP_Q3!AJ26</f>
        <v>88</v>
      </c>
      <c r="O27" s="403"/>
      <c r="P27" s="403"/>
      <c r="Q27" s="404"/>
      <c r="R27" s="402">
        <f>AP_Q4!AJ26</f>
        <v>87</v>
      </c>
      <c r="S27" s="403"/>
      <c r="T27" s="403"/>
      <c r="U27" s="404"/>
      <c r="V27" s="402">
        <f t="shared" si="0"/>
        <v>85</v>
      </c>
      <c r="W27" s="403"/>
      <c r="X27" s="403"/>
      <c r="Y27" s="404"/>
      <c r="Z27" s="408" t="str">
        <f t="shared" si="1"/>
        <v>PASSED</v>
      </c>
      <c r="AA27" s="409"/>
      <c r="AB27" s="410"/>
      <c r="AC27" s="47"/>
      <c r="AD27" s="47">
        <f t="shared" si="2"/>
        <v>87</v>
      </c>
      <c r="AE27" s="188">
        <f t="shared" si="3"/>
        <v>10</v>
      </c>
      <c r="AF27" s="47"/>
      <c r="AG27" s="47"/>
      <c r="AH27" s="47"/>
      <c r="AI27" s="56"/>
      <c r="AK27" s="50"/>
      <c r="AM27" s="52"/>
    </row>
    <row r="28" spans="1:57" ht="18" customHeight="1">
      <c r="A28" s="29">
        <v>16</v>
      </c>
      <c r="B28" s="27" t="str">
        <f>'INPUT DATA'!B27</f>
        <v>LAGERDER, JAMES PILO</v>
      </c>
      <c r="C28" s="30"/>
      <c r="D28" s="30"/>
      <c r="E28" s="31"/>
      <c r="F28" s="402">
        <f>AP_Q1!AJ27</f>
        <v>80</v>
      </c>
      <c r="G28" s="403"/>
      <c r="H28" s="403"/>
      <c r="I28" s="404"/>
      <c r="J28" s="402">
        <f>AP_Q2!AJ27</f>
        <v>86</v>
      </c>
      <c r="K28" s="403"/>
      <c r="L28" s="403"/>
      <c r="M28" s="404"/>
      <c r="N28" s="402">
        <f>AP_Q3!AJ27</f>
        <v>88</v>
      </c>
      <c r="O28" s="403"/>
      <c r="P28" s="403"/>
      <c r="Q28" s="404"/>
      <c r="R28" s="402">
        <f>AP_Q4!AJ27</f>
        <v>87</v>
      </c>
      <c r="S28" s="403"/>
      <c r="T28" s="403"/>
      <c r="U28" s="404"/>
      <c r="V28" s="402">
        <f t="shared" si="0"/>
        <v>85</v>
      </c>
      <c r="W28" s="403"/>
      <c r="X28" s="403"/>
      <c r="Y28" s="404"/>
      <c r="Z28" s="408" t="str">
        <f t="shared" si="1"/>
        <v>PASSED</v>
      </c>
      <c r="AA28" s="409"/>
      <c r="AB28" s="410"/>
      <c r="AC28" s="47"/>
      <c r="AD28" s="47">
        <f t="shared" si="2"/>
        <v>87</v>
      </c>
      <c r="AE28" s="188">
        <f t="shared" si="3"/>
        <v>6</v>
      </c>
      <c r="AF28" s="47"/>
      <c r="AG28" s="47"/>
      <c r="AH28" s="47"/>
      <c r="AI28" s="56"/>
      <c r="AK28" s="50"/>
      <c r="AM28" s="52"/>
    </row>
    <row r="29" spans="1:57" ht="18" customHeight="1">
      <c r="A29" s="29">
        <v>17</v>
      </c>
      <c r="B29" s="27" t="str">
        <f>'INPUT DATA'!B28</f>
        <v>ORIT, NIÑO JONNEL MONTERO</v>
      </c>
      <c r="C29" s="30"/>
      <c r="D29" s="30"/>
      <c r="E29" s="31"/>
      <c r="F29" s="402">
        <f>AP_Q1!AJ28</f>
        <v>81</v>
      </c>
      <c r="G29" s="403"/>
      <c r="H29" s="403"/>
      <c r="I29" s="404"/>
      <c r="J29" s="402">
        <f>AP_Q2!AJ28</f>
        <v>85</v>
      </c>
      <c r="K29" s="403"/>
      <c r="L29" s="403"/>
      <c r="M29" s="404"/>
      <c r="N29" s="402">
        <f>AP_Q3!AJ28</f>
        <v>84</v>
      </c>
      <c r="O29" s="403"/>
      <c r="P29" s="403"/>
      <c r="Q29" s="404"/>
      <c r="R29" s="402">
        <f>AP_Q4!AJ28</f>
        <v>84</v>
      </c>
      <c r="S29" s="403"/>
      <c r="T29" s="403"/>
      <c r="U29" s="404"/>
      <c r="V29" s="402">
        <f t="shared" si="0"/>
        <v>84</v>
      </c>
      <c r="W29" s="403"/>
      <c r="X29" s="403"/>
      <c r="Y29" s="404"/>
      <c r="Z29" s="408" t="str">
        <f t="shared" si="1"/>
        <v>PASSED</v>
      </c>
      <c r="AA29" s="409"/>
      <c r="AB29" s="410"/>
      <c r="AC29" s="47"/>
      <c r="AD29" s="47">
        <f t="shared" si="2"/>
        <v>84</v>
      </c>
      <c r="AE29" s="188">
        <f t="shared" si="3"/>
        <v>4</v>
      </c>
      <c r="AF29" s="47"/>
      <c r="AG29" s="47"/>
      <c r="AH29" s="47"/>
      <c r="AI29" s="56"/>
      <c r="AK29" s="50"/>
      <c r="AM29" s="52"/>
    </row>
    <row r="30" spans="1:57" ht="18" customHeight="1">
      <c r="A30" s="29">
        <v>18</v>
      </c>
      <c r="B30" s="27" t="str">
        <f>'INPUT DATA'!B29</f>
        <v>ROSAL, JOHN ROLD GOZON</v>
      </c>
      <c r="C30" s="30"/>
      <c r="D30" s="30"/>
      <c r="E30" s="31"/>
      <c r="F30" s="402">
        <f>AP_Q1!AJ29</f>
        <v>80</v>
      </c>
      <c r="G30" s="403"/>
      <c r="H30" s="403"/>
      <c r="I30" s="404"/>
      <c r="J30" s="402">
        <f>AP_Q2!AJ29</f>
        <v>84</v>
      </c>
      <c r="K30" s="403"/>
      <c r="L30" s="403"/>
      <c r="M30" s="404"/>
      <c r="N30" s="402">
        <f>AP_Q3!AJ29</f>
        <v>86</v>
      </c>
      <c r="O30" s="403"/>
      <c r="P30" s="403"/>
      <c r="Q30" s="404"/>
      <c r="R30" s="402">
        <f>AP_Q4!AJ29</f>
        <v>86</v>
      </c>
      <c r="S30" s="403"/>
      <c r="T30" s="403"/>
      <c r="U30" s="404"/>
      <c r="V30" s="402">
        <f t="shared" si="0"/>
        <v>84</v>
      </c>
      <c r="W30" s="403"/>
      <c r="X30" s="403"/>
      <c r="Y30" s="404"/>
      <c r="Z30" s="408" t="str">
        <f t="shared" si="1"/>
        <v>PASSED</v>
      </c>
      <c r="AA30" s="409"/>
      <c r="AB30" s="410"/>
      <c r="AC30" s="47"/>
      <c r="AD30" s="47">
        <f t="shared" si="2"/>
        <v>86</v>
      </c>
      <c r="AE30" s="188">
        <f t="shared" si="3"/>
        <v>4</v>
      </c>
      <c r="AF30" s="47"/>
      <c r="AG30" s="47"/>
      <c r="AH30" s="47"/>
      <c r="AI30" s="56"/>
      <c r="AK30" s="50"/>
      <c r="AM30" s="52"/>
    </row>
    <row r="31" spans="1:57" ht="18" customHeight="1">
      <c r="A31" s="29">
        <v>19</v>
      </c>
      <c r="B31" s="27">
        <f>'INPUT DATA'!B30</f>
        <v>0</v>
      </c>
      <c r="C31" s="30"/>
      <c r="D31" s="30"/>
      <c r="E31" s="31"/>
      <c r="F31" s="402" t="str">
        <f>AP_Q1!AJ30</f>
        <v/>
      </c>
      <c r="G31" s="403"/>
      <c r="H31" s="403"/>
      <c r="I31" s="404"/>
      <c r="J31" s="402">
        <f>AP_Q2!AJ30</f>
        <v>85</v>
      </c>
      <c r="K31" s="403"/>
      <c r="L31" s="403"/>
      <c r="M31" s="404"/>
      <c r="N31" s="402">
        <f>AP_Q3!AJ30</f>
        <v>84</v>
      </c>
      <c r="O31" s="403"/>
      <c r="P31" s="403"/>
      <c r="Q31" s="404"/>
      <c r="R31" s="402">
        <f>AP_Q4!AJ30</f>
        <v>82</v>
      </c>
      <c r="S31" s="403"/>
      <c r="T31" s="403"/>
      <c r="U31" s="404"/>
      <c r="V31" s="402" t="str">
        <f t="shared" si="0"/>
        <v/>
      </c>
      <c r="W31" s="403"/>
      <c r="X31" s="403"/>
      <c r="Y31" s="404"/>
      <c r="Z31" s="408" t="str">
        <f t="shared" si="1"/>
        <v/>
      </c>
      <c r="AA31" s="409"/>
      <c r="AB31" s="410"/>
      <c r="AC31" s="47"/>
      <c r="AD31" s="47">
        <f t="shared" si="2"/>
        <v>82</v>
      </c>
      <c r="AE31" s="188" t="e">
        <f t="shared" si="3"/>
        <v>#VALUE!</v>
      </c>
      <c r="AF31" s="47"/>
      <c r="AG31" s="47"/>
      <c r="AH31" s="47"/>
      <c r="AI31" s="56"/>
      <c r="AK31" s="50"/>
      <c r="AM31" s="52"/>
    </row>
    <row r="32" spans="1:57" ht="18" hidden="1" customHeight="1">
      <c r="A32" s="29">
        <v>20</v>
      </c>
      <c r="B32" s="27">
        <f>'INPUT DATA'!B31</f>
        <v>0</v>
      </c>
      <c r="C32" s="30"/>
      <c r="D32" s="30"/>
      <c r="E32" s="31"/>
      <c r="F32" s="402" t="str">
        <f>AP_Q1!AJ31</f>
        <v/>
      </c>
      <c r="G32" s="403"/>
      <c r="H32" s="403"/>
      <c r="I32" s="404"/>
      <c r="J32" s="402" t="str">
        <f>AP_Q2!AJ31</f>
        <v/>
      </c>
      <c r="K32" s="403"/>
      <c r="L32" s="403"/>
      <c r="M32" s="404"/>
      <c r="N32" s="402" t="str">
        <f>AP_Q3!AJ31</f>
        <v/>
      </c>
      <c r="O32" s="403"/>
      <c r="P32" s="403"/>
      <c r="Q32" s="404"/>
      <c r="R32" s="402" t="str">
        <f>AP_Q4!AJ31</f>
        <v/>
      </c>
      <c r="S32" s="403"/>
      <c r="T32" s="403"/>
      <c r="U32" s="404"/>
      <c r="V32" s="402" t="str">
        <f t="shared" si="0"/>
        <v/>
      </c>
      <c r="W32" s="403"/>
      <c r="X32" s="403"/>
      <c r="Y32" s="404"/>
      <c r="Z32" s="408" t="str">
        <f t="shared" si="1"/>
        <v/>
      </c>
      <c r="AA32" s="409"/>
      <c r="AB32" s="410"/>
      <c r="AC32" s="47"/>
      <c r="AD32" s="47" t="str">
        <f t="shared" si="2"/>
        <v/>
      </c>
      <c r="AE32" s="188" t="e">
        <f t="shared" si="3"/>
        <v>#VALUE!</v>
      </c>
      <c r="AF32" s="47"/>
      <c r="AG32" s="47"/>
      <c r="AH32" s="47"/>
      <c r="AI32" s="56"/>
      <c r="AK32" s="50"/>
      <c r="AM32" s="52"/>
    </row>
    <row r="33" spans="1:55" ht="18" hidden="1" customHeight="1">
      <c r="A33" s="29">
        <v>21</v>
      </c>
      <c r="B33" s="27">
        <f>'INPUT DATA'!B32</f>
        <v>0</v>
      </c>
      <c r="C33" s="30"/>
      <c r="D33" s="30"/>
      <c r="E33" s="31"/>
      <c r="F33" s="402" t="str">
        <f>AP_Q1!AJ32</f>
        <v/>
      </c>
      <c r="G33" s="403"/>
      <c r="H33" s="403"/>
      <c r="I33" s="404"/>
      <c r="J33" s="402" t="str">
        <f>AP_Q2!AJ32</f>
        <v/>
      </c>
      <c r="K33" s="403"/>
      <c r="L33" s="403"/>
      <c r="M33" s="404"/>
      <c r="N33" s="402" t="str">
        <f>AP_Q3!AJ32</f>
        <v/>
      </c>
      <c r="O33" s="403"/>
      <c r="P33" s="403"/>
      <c r="Q33" s="404"/>
      <c r="R33" s="402" t="str">
        <f>AP_Q4!AJ32</f>
        <v/>
      </c>
      <c r="S33" s="403"/>
      <c r="T33" s="403"/>
      <c r="U33" s="404"/>
      <c r="V33" s="402" t="str">
        <f t="shared" si="0"/>
        <v/>
      </c>
      <c r="W33" s="403"/>
      <c r="X33" s="403"/>
      <c r="Y33" s="404"/>
      <c r="Z33" s="408" t="str">
        <f t="shared" si="1"/>
        <v/>
      </c>
      <c r="AA33" s="409"/>
      <c r="AB33" s="410"/>
      <c r="AC33" s="47"/>
      <c r="AD33" s="47" t="str">
        <f t="shared" si="2"/>
        <v/>
      </c>
      <c r="AE33" s="188" t="e">
        <f t="shared" si="3"/>
        <v>#VALUE!</v>
      </c>
      <c r="AF33" s="47"/>
      <c r="AG33" s="47"/>
      <c r="AH33" s="47"/>
      <c r="AI33" s="56"/>
      <c r="AK33" s="50"/>
      <c r="AM33" s="52"/>
    </row>
    <row r="34" spans="1:55" ht="18" hidden="1" customHeight="1">
      <c r="A34" s="29">
        <v>22</v>
      </c>
      <c r="B34" s="27">
        <f>'INPUT DATA'!B33</f>
        <v>0</v>
      </c>
      <c r="C34" s="30"/>
      <c r="D34" s="30"/>
      <c r="E34" s="31"/>
      <c r="F34" s="402" t="str">
        <f>AP_Q1!AJ33</f>
        <v/>
      </c>
      <c r="G34" s="403"/>
      <c r="H34" s="403"/>
      <c r="I34" s="404"/>
      <c r="J34" s="402" t="str">
        <f>AP_Q2!AJ33</f>
        <v/>
      </c>
      <c r="K34" s="403"/>
      <c r="L34" s="403"/>
      <c r="M34" s="404"/>
      <c r="N34" s="402" t="str">
        <f>AP_Q3!AJ33</f>
        <v/>
      </c>
      <c r="O34" s="403"/>
      <c r="P34" s="403"/>
      <c r="Q34" s="404"/>
      <c r="R34" s="402" t="str">
        <f>AP_Q4!AJ33</f>
        <v/>
      </c>
      <c r="S34" s="403"/>
      <c r="T34" s="403"/>
      <c r="U34" s="404"/>
      <c r="V34" s="402" t="str">
        <f t="shared" si="0"/>
        <v/>
      </c>
      <c r="W34" s="403"/>
      <c r="X34" s="403"/>
      <c r="Y34" s="404"/>
      <c r="Z34" s="408" t="str">
        <f t="shared" si="1"/>
        <v/>
      </c>
      <c r="AA34" s="409"/>
      <c r="AB34" s="410"/>
      <c r="AC34" s="47"/>
      <c r="AD34" s="47" t="str">
        <f t="shared" si="2"/>
        <v/>
      </c>
      <c r="AE34" s="188" t="e">
        <f t="shared" si="3"/>
        <v>#VALUE!</v>
      </c>
      <c r="AF34" s="47"/>
      <c r="AG34" s="47"/>
      <c r="AH34" s="47"/>
      <c r="AI34" s="56"/>
      <c r="AK34" s="50"/>
      <c r="AM34" s="52"/>
      <c r="AN34" s="19"/>
      <c r="AO34" s="19"/>
      <c r="AP34" s="19"/>
      <c r="AQ34" s="19"/>
      <c r="AR34" s="19"/>
      <c r="AS34" s="19"/>
      <c r="AT34" s="19"/>
      <c r="AU34" s="19"/>
      <c r="AV34" s="19"/>
      <c r="AW34" s="19"/>
      <c r="AX34" s="19"/>
      <c r="AY34" s="19"/>
      <c r="AZ34" s="19"/>
      <c r="BA34" s="19"/>
      <c r="BB34" s="19"/>
      <c r="BC34" s="19"/>
    </row>
    <row r="35" spans="1:55" ht="18" hidden="1" customHeight="1">
      <c r="A35" s="29">
        <v>23</v>
      </c>
      <c r="B35" s="27">
        <f>'INPUT DATA'!B34</f>
        <v>0</v>
      </c>
      <c r="C35" s="30"/>
      <c r="D35" s="30"/>
      <c r="E35" s="31"/>
      <c r="F35" s="402" t="str">
        <f>AP_Q1!AJ34</f>
        <v/>
      </c>
      <c r="G35" s="403"/>
      <c r="H35" s="403"/>
      <c r="I35" s="404"/>
      <c r="J35" s="402" t="str">
        <f>AP_Q2!AJ34</f>
        <v/>
      </c>
      <c r="K35" s="403"/>
      <c r="L35" s="403"/>
      <c r="M35" s="404"/>
      <c r="N35" s="402" t="str">
        <f>AP_Q3!AJ34</f>
        <v/>
      </c>
      <c r="O35" s="403"/>
      <c r="P35" s="403"/>
      <c r="Q35" s="404"/>
      <c r="R35" s="402" t="str">
        <f>AP_Q4!AJ34</f>
        <v/>
      </c>
      <c r="S35" s="403"/>
      <c r="T35" s="403"/>
      <c r="U35" s="404"/>
      <c r="V35" s="402" t="str">
        <f t="shared" si="0"/>
        <v/>
      </c>
      <c r="W35" s="403"/>
      <c r="X35" s="403"/>
      <c r="Y35" s="404"/>
      <c r="Z35" s="408" t="str">
        <f t="shared" si="1"/>
        <v/>
      </c>
      <c r="AA35" s="409"/>
      <c r="AB35" s="410"/>
      <c r="AC35" s="47"/>
      <c r="AD35" s="47" t="str">
        <f t="shared" si="2"/>
        <v/>
      </c>
      <c r="AE35" s="188" t="e">
        <f t="shared" si="3"/>
        <v>#VALUE!</v>
      </c>
      <c r="AF35" s="47"/>
      <c r="AG35" s="47"/>
      <c r="AH35" s="47"/>
      <c r="AI35" s="56"/>
      <c r="AK35" s="50"/>
      <c r="AM35" s="52"/>
      <c r="AN35" s="19"/>
      <c r="AO35" s="19"/>
      <c r="AP35" s="19"/>
      <c r="AQ35" s="19"/>
      <c r="AR35" s="19"/>
      <c r="AS35" s="19"/>
      <c r="AT35" s="19"/>
      <c r="AU35" s="19"/>
      <c r="AV35" s="19"/>
      <c r="AW35" s="19"/>
      <c r="AX35" s="19"/>
      <c r="AY35" s="19"/>
      <c r="AZ35" s="19"/>
      <c r="BA35" s="19"/>
      <c r="BB35" s="19"/>
      <c r="BC35" s="19"/>
    </row>
    <row r="36" spans="1:55" ht="18" hidden="1" customHeight="1">
      <c r="A36" s="29">
        <v>24</v>
      </c>
      <c r="B36" s="27">
        <f>'INPUT DATA'!B35</f>
        <v>0</v>
      </c>
      <c r="C36" s="30"/>
      <c r="D36" s="30"/>
      <c r="E36" s="31"/>
      <c r="F36" s="402" t="str">
        <f>AP_Q1!AJ35</f>
        <v/>
      </c>
      <c r="G36" s="403"/>
      <c r="H36" s="403"/>
      <c r="I36" s="404"/>
      <c r="J36" s="402" t="str">
        <f>AP_Q2!AJ35</f>
        <v/>
      </c>
      <c r="K36" s="403"/>
      <c r="L36" s="403"/>
      <c r="M36" s="404"/>
      <c r="N36" s="402" t="str">
        <f>AP_Q3!AJ35</f>
        <v/>
      </c>
      <c r="O36" s="403"/>
      <c r="P36" s="403"/>
      <c r="Q36" s="404"/>
      <c r="R36" s="402" t="str">
        <f>AP_Q4!AJ35</f>
        <v/>
      </c>
      <c r="S36" s="403"/>
      <c r="T36" s="403"/>
      <c r="U36" s="404"/>
      <c r="V36" s="402" t="str">
        <f t="shared" si="0"/>
        <v/>
      </c>
      <c r="W36" s="403"/>
      <c r="X36" s="403"/>
      <c r="Y36" s="404"/>
      <c r="Z36" s="408" t="str">
        <f t="shared" si="1"/>
        <v/>
      </c>
      <c r="AA36" s="409"/>
      <c r="AB36" s="410"/>
      <c r="AC36" s="47"/>
      <c r="AD36" s="47" t="str">
        <f t="shared" si="2"/>
        <v/>
      </c>
      <c r="AE36" s="188" t="e">
        <f t="shared" si="3"/>
        <v>#VALUE!</v>
      </c>
      <c r="AF36" s="47"/>
      <c r="AG36" s="47"/>
      <c r="AH36" s="47"/>
      <c r="AI36" s="56"/>
      <c r="AK36" s="50"/>
      <c r="AM36" s="52"/>
      <c r="AN36" s="19"/>
      <c r="AO36" s="19"/>
      <c r="AP36" s="19"/>
      <c r="AQ36" s="19"/>
      <c r="AR36" s="19"/>
      <c r="AS36" s="19"/>
      <c r="AT36" s="19"/>
      <c r="AU36" s="19"/>
      <c r="AV36" s="19"/>
      <c r="AW36" s="19"/>
      <c r="AX36" s="19"/>
      <c r="AY36" s="19"/>
      <c r="AZ36" s="19"/>
      <c r="BA36" s="19"/>
      <c r="BB36" s="19"/>
      <c r="BC36" s="19"/>
    </row>
    <row r="37" spans="1:55" ht="18" hidden="1" customHeight="1">
      <c r="A37" s="29">
        <v>25</v>
      </c>
      <c r="B37" s="27">
        <f>'INPUT DATA'!B36</f>
        <v>0</v>
      </c>
      <c r="C37" s="30"/>
      <c r="D37" s="30"/>
      <c r="E37" s="31"/>
      <c r="F37" s="402" t="str">
        <f>AP_Q1!AJ36</f>
        <v/>
      </c>
      <c r="G37" s="403"/>
      <c r="H37" s="403"/>
      <c r="I37" s="404"/>
      <c r="J37" s="402" t="str">
        <f>AP_Q2!AJ36</f>
        <v/>
      </c>
      <c r="K37" s="403"/>
      <c r="L37" s="403"/>
      <c r="M37" s="404"/>
      <c r="N37" s="402" t="str">
        <f>AP_Q3!AJ36</f>
        <v/>
      </c>
      <c r="O37" s="403"/>
      <c r="P37" s="403"/>
      <c r="Q37" s="404"/>
      <c r="R37" s="402" t="str">
        <f>AP_Q4!AJ36</f>
        <v/>
      </c>
      <c r="S37" s="403"/>
      <c r="T37" s="403"/>
      <c r="U37" s="404"/>
      <c r="V37" s="402" t="str">
        <f t="shared" si="0"/>
        <v/>
      </c>
      <c r="W37" s="403"/>
      <c r="X37" s="403"/>
      <c r="Y37" s="404"/>
      <c r="Z37" s="408" t="str">
        <f t="shared" si="1"/>
        <v/>
      </c>
      <c r="AA37" s="409"/>
      <c r="AB37" s="410"/>
      <c r="AC37" s="47"/>
      <c r="AD37" s="47" t="str">
        <f t="shared" si="2"/>
        <v/>
      </c>
      <c r="AE37" s="188" t="e">
        <f t="shared" si="3"/>
        <v>#VALUE!</v>
      </c>
      <c r="AF37" s="47"/>
      <c r="AG37" s="47"/>
      <c r="AH37" s="47"/>
      <c r="AI37" s="56"/>
      <c r="AK37" s="50"/>
      <c r="AM37" s="52"/>
      <c r="AN37" s="19"/>
      <c r="AO37" s="19"/>
      <c r="AP37" s="19"/>
      <c r="AQ37" s="19"/>
      <c r="AR37" s="19"/>
      <c r="AS37" s="19"/>
      <c r="AT37" s="19"/>
      <c r="AU37" s="19"/>
      <c r="AV37" s="19"/>
      <c r="AW37" s="19"/>
      <c r="AX37" s="19"/>
      <c r="AY37" s="19"/>
      <c r="AZ37" s="19"/>
      <c r="BA37" s="19"/>
      <c r="BB37" s="19"/>
      <c r="BC37" s="19"/>
    </row>
    <row r="38" spans="1:55" ht="18" hidden="1" customHeight="1">
      <c r="A38" s="29">
        <v>26</v>
      </c>
      <c r="B38" s="27">
        <f>'INPUT DATA'!B37</f>
        <v>0</v>
      </c>
      <c r="C38" s="30"/>
      <c r="D38" s="30"/>
      <c r="E38" s="31"/>
      <c r="F38" s="402" t="str">
        <f>AP_Q1!AJ37</f>
        <v/>
      </c>
      <c r="G38" s="403"/>
      <c r="H38" s="403"/>
      <c r="I38" s="404"/>
      <c r="J38" s="402" t="str">
        <f>AP_Q2!AJ37</f>
        <v/>
      </c>
      <c r="K38" s="403"/>
      <c r="L38" s="403"/>
      <c r="M38" s="404"/>
      <c r="N38" s="402" t="str">
        <f>AP_Q3!AJ37</f>
        <v/>
      </c>
      <c r="O38" s="403"/>
      <c r="P38" s="403"/>
      <c r="Q38" s="404"/>
      <c r="R38" s="402" t="str">
        <f>AP_Q4!AJ37</f>
        <v/>
      </c>
      <c r="S38" s="403"/>
      <c r="T38" s="403"/>
      <c r="U38" s="404"/>
      <c r="V38" s="402" t="str">
        <f t="shared" si="0"/>
        <v/>
      </c>
      <c r="W38" s="403"/>
      <c r="X38" s="403"/>
      <c r="Y38" s="404"/>
      <c r="Z38" s="408" t="str">
        <f t="shared" si="1"/>
        <v/>
      </c>
      <c r="AA38" s="409"/>
      <c r="AB38" s="410"/>
      <c r="AC38" s="47"/>
      <c r="AD38" s="47" t="str">
        <f t="shared" si="2"/>
        <v/>
      </c>
      <c r="AE38" s="188" t="e">
        <f t="shared" si="3"/>
        <v>#VALUE!</v>
      </c>
      <c r="AF38" s="47"/>
      <c r="AG38" s="47"/>
      <c r="AH38" s="47"/>
      <c r="AI38" s="56"/>
      <c r="AK38" s="50"/>
      <c r="AM38" s="52"/>
      <c r="AN38" s="19"/>
      <c r="AO38" s="19"/>
      <c r="AP38" s="19"/>
      <c r="AQ38" s="19"/>
      <c r="AR38" s="19"/>
      <c r="AS38" s="19"/>
      <c r="AT38" s="19"/>
      <c r="AU38" s="19"/>
      <c r="AV38" s="19"/>
      <c r="AW38" s="19"/>
      <c r="AX38" s="19"/>
      <c r="AY38" s="19"/>
      <c r="AZ38" s="19"/>
      <c r="BA38" s="19"/>
      <c r="BB38" s="19"/>
      <c r="BC38" s="19"/>
    </row>
    <row r="39" spans="1:55" ht="18" hidden="1" customHeight="1">
      <c r="A39" s="29">
        <v>27</v>
      </c>
      <c r="B39" s="27">
        <f>'INPUT DATA'!B38</f>
        <v>0</v>
      </c>
      <c r="C39" s="30"/>
      <c r="D39" s="30"/>
      <c r="E39" s="31"/>
      <c r="F39" s="402" t="str">
        <f>AP_Q1!AJ38</f>
        <v/>
      </c>
      <c r="G39" s="403"/>
      <c r="H39" s="403"/>
      <c r="I39" s="404"/>
      <c r="J39" s="402" t="str">
        <f>AP_Q2!AJ38</f>
        <v/>
      </c>
      <c r="K39" s="403"/>
      <c r="L39" s="403"/>
      <c r="M39" s="404"/>
      <c r="N39" s="402" t="str">
        <f>AP_Q3!AJ38</f>
        <v/>
      </c>
      <c r="O39" s="403"/>
      <c r="P39" s="403"/>
      <c r="Q39" s="404"/>
      <c r="R39" s="402" t="str">
        <f>AP_Q4!AJ38</f>
        <v/>
      </c>
      <c r="S39" s="403"/>
      <c r="T39" s="403"/>
      <c r="U39" s="404"/>
      <c r="V39" s="402" t="str">
        <f t="shared" si="0"/>
        <v/>
      </c>
      <c r="W39" s="403"/>
      <c r="X39" s="403"/>
      <c r="Y39" s="404"/>
      <c r="Z39" s="408" t="str">
        <f t="shared" si="1"/>
        <v/>
      </c>
      <c r="AA39" s="409"/>
      <c r="AB39" s="410"/>
      <c r="AC39" s="47"/>
      <c r="AD39" s="47" t="str">
        <f t="shared" si="2"/>
        <v/>
      </c>
      <c r="AE39" s="188" t="e">
        <f t="shared" si="3"/>
        <v>#VALUE!</v>
      </c>
      <c r="AF39" s="47"/>
      <c r="AG39" s="47"/>
      <c r="AH39" s="47"/>
      <c r="AI39" s="56"/>
      <c r="AK39" s="50"/>
      <c r="AM39" s="52"/>
      <c r="AN39" s="19"/>
      <c r="AO39" s="19"/>
      <c r="AP39" s="19"/>
      <c r="AQ39" s="19"/>
      <c r="AR39" s="19"/>
      <c r="AS39" s="19"/>
      <c r="AT39" s="19"/>
      <c r="AU39" s="19"/>
      <c r="AV39" s="19"/>
      <c r="AW39" s="19"/>
      <c r="AX39" s="19"/>
      <c r="AY39" s="19"/>
      <c r="AZ39" s="19"/>
      <c r="BA39" s="19"/>
      <c r="BB39" s="19"/>
      <c r="BC39" s="19"/>
    </row>
    <row r="40" spans="1:55" ht="18" hidden="1" customHeight="1">
      <c r="A40" s="29">
        <v>28</v>
      </c>
      <c r="B40" s="27">
        <f>'INPUT DATA'!B39</f>
        <v>0</v>
      </c>
      <c r="C40" s="30"/>
      <c r="D40" s="30"/>
      <c r="E40" s="31"/>
      <c r="F40" s="402" t="str">
        <f>AP_Q1!AJ39</f>
        <v/>
      </c>
      <c r="G40" s="403"/>
      <c r="H40" s="403"/>
      <c r="I40" s="404"/>
      <c r="J40" s="402" t="str">
        <f>AP_Q2!AJ39</f>
        <v/>
      </c>
      <c r="K40" s="403"/>
      <c r="L40" s="403"/>
      <c r="M40" s="404"/>
      <c r="N40" s="402" t="str">
        <f>AP_Q3!AJ39</f>
        <v/>
      </c>
      <c r="O40" s="403"/>
      <c r="P40" s="403"/>
      <c r="Q40" s="404"/>
      <c r="R40" s="402" t="str">
        <f>AP_Q4!AJ39</f>
        <v/>
      </c>
      <c r="S40" s="403"/>
      <c r="T40" s="403"/>
      <c r="U40" s="404"/>
      <c r="V40" s="402" t="str">
        <f t="shared" si="0"/>
        <v/>
      </c>
      <c r="W40" s="403"/>
      <c r="X40" s="403"/>
      <c r="Y40" s="404"/>
      <c r="Z40" s="408" t="str">
        <f t="shared" si="1"/>
        <v/>
      </c>
      <c r="AA40" s="409"/>
      <c r="AB40" s="410"/>
      <c r="AC40" s="47"/>
      <c r="AD40" s="47" t="str">
        <f t="shared" si="2"/>
        <v/>
      </c>
      <c r="AE40" s="188" t="e">
        <f t="shared" si="3"/>
        <v>#VALUE!</v>
      </c>
      <c r="AF40" s="47"/>
      <c r="AG40" s="47"/>
      <c r="AH40" s="47"/>
      <c r="AI40" s="56"/>
      <c r="AK40" s="50"/>
      <c r="AM40" s="52"/>
      <c r="AN40" s="19"/>
      <c r="AO40" s="19"/>
      <c r="AP40" s="19"/>
      <c r="AQ40" s="19"/>
      <c r="AR40" s="19"/>
      <c r="AS40" s="19"/>
      <c r="AT40" s="19"/>
      <c r="AU40" s="19"/>
      <c r="AV40" s="19"/>
      <c r="AW40" s="19"/>
      <c r="AX40" s="19"/>
      <c r="AY40" s="19"/>
      <c r="AZ40" s="19"/>
      <c r="BA40" s="19"/>
      <c r="BB40" s="19"/>
      <c r="BC40" s="19"/>
    </row>
    <row r="41" spans="1:55" ht="18" hidden="1" customHeight="1">
      <c r="A41" s="29">
        <v>29</v>
      </c>
      <c r="B41" s="27">
        <f>'INPUT DATA'!B40</f>
        <v>0</v>
      </c>
      <c r="C41" s="30"/>
      <c r="D41" s="30"/>
      <c r="E41" s="31"/>
      <c r="F41" s="402" t="str">
        <f>AP_Q1!AJ40</f>
        <v/>
      </c>
      <c r="G41" s="403"/>
      <c r="H41" s="403"/>
      <c r="I41" s="404"/>
      <c r="J41" s="402" t="str">
        <f>AP_Q2!AJ40</f>
        <v/>
      </c>
      <c r="K41" s="403"/>
      <c r="L41" s="403"/>
      <c r="M41" s="404"/>
      <c r="N41" s="402" t="str">
        <f>AP_Q3!AJ40</f>
        <v/>
      </c>
      <c r="O41" s="403"/>
      <c r="P41" s="403"/>
      <c r="Q41" s="404"/>
      <c r="R41" s="402" t="str">
        <f>AP_Q4!AJ40</f>
        <v/>
      </c>
      <c r="S41" s="403"/>
      <c r="T41" s="403"/>
      <c r="U41" s="404"/>
      <c r="V41" s="402" t="str">
        <f t="shared" si="0"/>
        <v/>
      </c>
      <c r="W41" s="403"/>
      <c r="X41" s="403"/>
      <c r="Y41" s="404"/>
      <c r="Z41" s="408" t="str">
        <f t="shared" si="1"/>
        <v/>
      </c>
      <c r="AA41" s="409"/>
      <c r="AB41" s="410"/>
      <c r="AC41" s="47"/>
      <c r="AD41" s="47" t="str">
        <f t="shared" si="2"/>
        <v/>
      </c>
      <c r="AE41" s="188" t="e">
        <f t="shared" si="3"/>
        <v>#VALUE!</v>
      </c>
      <c r="AF41" s="47"/>
      <c r="AG41" s="47"/>
      <c r="AH41" s="47"/>
      <c r="AI41" s="56"/>
      <c r="AK41" s="50"/>
      <c r="AM41" s="52"/>
      <c r="AN41" s="19"/>
      <c r="AO41" s="19"/>
      <c r="AP41" s="19"/>
      <c r="AQ41" s="19"/>
      <c r="AR41" s="19"/>
      <c r="AS41" s="19"/>
      <c r="AT41" s="19"/>
      <c r="AU41" s="19"/>
      <c r="AV41" s="19"/>
      <c r="AW41" s="19"/>
      <c r="AX41" s="19"/>
      <c r="AY41" s="19"/>
      <c r="AZ41" s="19"/>
      <c r="BA41" s="19"/>
      <c r="BB41" s="19"/>
      <c r="BC41" s="19"/>
    </row>
    <row r="42" spans="1:55" ht="18" hidden="1" customHeight="1">
      <c r="A42" s="29">
        <v>30</v>
      </c>
      <c r="B42" s="27">
        <f>'INPUT DATA'!B41</f>
        <v>0</v>
      </c>
      <c r="C42" s="30"/>
      <c r="D42" s="30"/>
      <c r="E42" s="31"/>
      <c r="F42" s="402" t="str">
        <f>AP_Q1!AJ41</f>
        <v/>
      </c>
      <c r="G42" s="403"/>
      <c r="H42" s="403"/>
      <c r="I42" s="404"/>
      <c r="J42" s="402" t="str">
        <f>AP_Q2!AJ41</f>
        <v/>
      </c>
      <c r="K42" s="403"/>
      <c r="L42" s="403"/>
      <c r="M42" s="404"/>
      <c r="N42" s="402" t="str">
        <f>AP_Q3!AJ41</f>
        <v/>
      </c>
      <c r="O42" s="403"/>
      <c r="P42" s="403"/>
      <c r="Q42" s="404"/>
      <c r="R42" s="402" t="str">
        <f>AP_Q4!AJ41</f>
        <v/>
      </c>
      <c r="S42" s="403"/>
      <c r="T42" s="403"/>
      <c r="U42" s="404"/>
      <c r="V42" s="402" t="str">
        <f t="shared" si="0"/>
        <v/>
      </c>
      <c r="W42" s="403"/>
      <c r="X42" s="403"/>
      <c r="Y42" s="404"/>
      <c r="Z42" s="408" t="str">
        <f t="shared" si="1"/>
        <v/>
      </c>
      <c r="AA42" s="409"/>
      <c r="AB42" s="410"/>
      <c r="AC42" s="47"/>
      <c r="AD42" s="47" t="str">
        <f t="shared" si="2"/>
        <v/>
      </c>
      <c r="AE42" s="188" t="e">
        <f t="shared" si="3"/>
        <v>#VALUE!</v>
      </c>
      <c r="AF42" s="47"/>
      <c r="AG42" s="47"/>
      <c r="AH42" s="47"/>
      <c r="AI42" s="56"/>
      <c r="AK42" s="50"/>
      <c r="AM42" s="52"/>
      <c r="AN42" s="19"/>
      <c r="AO42" s="19"/>
      <c r="AP42" s="19"/>
      <c r="AQ42" s="19"/>
      <c r="AR42" s="19"/>
      <c r="AS42" s="19"/>
      <c r="AT42" s="19"/>
      <c r="AU42" s="19"/>
      <c r="AV42" s="19"/>
      <c r="AW42" s="19"/>
      <c r="AX42" s="19"/>
      <c r="AY42" s="19"/>
      <c r="AZ42" s="19"/>
      <c r="BA42" s="19"/>
      <c r="BB42" s="19"/>
      <c r="BC42" s="19"/>
    </row>
    <row r="43" spans="1:55" ht="18" hidden="1" customHeight="1">
      <c r="A43" s="29">
        <v>31</v>
      </c>
      <c r="B43" s="27">
        <f>'INPUT DATA'!B42</f>
        <v>0</v>
      </c>
      <c r="C43" s="30"/>
      <c r="D43" s="30"/>
      <c r="E43" s="31"/>
      <c r="F43" s="402" t="str">
        <f>AP_Q1!AJ42</f>
        <v/>
      </c>
      <c r="G43" s="403"/>
      <c r="H43" s="403"/>
      <c r="I43" s="404"/>
      <c r="J43" s="402" t="str">
        <f>AP_Q2!AJ42</f>
        <v/>
      </c>
      <c r="K43" s="403"/>
      <c r="L43" s="403"/>
      <c r="M43" s="404"/>
      <c r="N43" s="402" t="str">
        <f>AP_Q3!AJ42</f>
        <v/>
      </c>
      <c r="O43" s="403"/>
      <c r="P43" s="403"/>
      <c r="Q43" s="404"/>
      <c r="R43" s="402" t="str">
        <f>AP_Q4!AJ42</f>
        <v/>
      </c>
      <c r="S43" s="403"/>
      <c r="T43" s="403"/>
      <c r="U43" s="404"/>
      <c r="V43" s="402" t="str">
        <f t="shared" si="0"/>
        <v/>
      </c>
      <c r="W43" s="403"/>
      <c r="X43" s="403"/>
      <c r="Y43" s="404"/>
      <c r="Z43" s="408" t="str">
        <f t="shared" si="1"/>
        <v/>
      </c>
      <c r="AA43" s="409"/>
      <c r="AB43" s="410"/>
      <c r="AC43" s="47"/>
      <c r="AD43" s="47" t="str">
        <f t="shared" si="2"/>
        <v/>
      </c>
      <c r="AE43" s="188" t="e">
        <f t="shared" si="3"/>
        <v>#VALUE!</v>
      </c>
      <c r="AF43" s="47"/>
      <c r="AG43" s="47"/>
      <c r="AH43" s="47"/>
      <c r="AI43" s="56"/>
      <c r="AK43" s="50"/>
      <c r="AM43" s="52"/>
      <c r="AN43" s="19"/>
      <c r="AO43" s="19"/>
      <c r="AP43" s="19"/>
      <c r="AQ43" s="19"/>
      <c r="AR43" s="19"/>
      <c r="AS43" s="19"/>
      <c r="AT43" s="19"/>
      <c r="AU43" s="19"/>
      <c r="AV43" s="19"/>
      <c r="AW43" s="19"/>
      <c r="AX43" s="19"/>
      <c r="AY43" s="19"/>
      <c r="AZ43" s="19"/>
      <c r="BA43" s="19"/>
      <c r="BB43" s="19"/>
      <c r="BC43" s="19"/>
    </row>
    <row r="44" spans="1:55" ht="18" hidden="1" customHeight="1">
      <c r="A44" s="29">
        <v>32</v>
      </c>
      <c r="B44" s="27">
        <f>'INPUT DATA'!B43</f>
        <v>0</v>
      </c>
      <c r="C44" s="30"/>
      <c r="D44" s="30"/>
      <c r="E44" s="31"/>
      <c r="F44" s="402" t="str">
        <f>AP_Q1!AJ43</f>
        <v/>
      </c>
      <c r="G44" s="403"/>
      <c r="H44" s="403"/>
      <c r="I44" s="404"/>
      <c r="J44" s="402" t="str">
        <f>AP_Q2!AJ43</f>
        <v/>
      </c>
      <c r="K44" s="403"/>
      <c r="L44" s="403"/>
      <c r="M44" s="404"/>
      <c r="N44" s="402" t="str">
        <f>AP_Q3!AJ43</f>
        <v/>
      </c>
      <c r="O44" s="403"/>
      <c r="P44" s="403"/>
      <c r="Q44" s="404"/>
      <c r="R44" s="402" t="str">
        <f>AP_Q4!AJ43</f>
        <v/>
      </c>
      <c r="S44" s="403"/>
      <c r="T44" s="403"/>
      <c r="U44" s="404"/>
      <c r="V44" s="402" t="str">
        <f t="shared" si="0"/>
        <v/>
      </c>
      <c r="W44" s="403"/>
      <c r="X44" s="403"/>
      <c r="Y44" s="404"/>
      <c r="Z44" s="408" t="str">
        <f t="shared" si="1"/>
        <v/>
      </c>
      <c r="AA44" s="409"/>
      <c r="AB44" s="410"/>
      <c r="AC44" s="47"/>
      <c r="AD44" s="47" t="str">
        <f t="shared" si="2"/>
        <v/>
      </c>
      <c r="AE44" s="188" t="e">
        <f t="shared" si="3"/>
        <v>#VALUE!</v>
      </c>
      <c r="AF44" s="47"/>
      <c r="AG44" s="47"/>
      <c r="AH44" s="47"/>
      <c r="AI44" s="56"/>
      <c r="AK44" s="50"/>
      <c r="AM44" s="52"/>
      <c r="AN44" s="19"/>
      <c r="AO44" s="19"/>
      <c r="AP44" s="19"/>
      <c r="AQ44" s="19"/>
      <c r="AR44" s="19"/>
      <c r="AS44" s="19"/>
      <c r="AT44" s="19"/>
      <c r="AU44" s="19"/>
      <c r="AV44" s="19"/>
      <c r="AW44" s="19"/>
      <c r="AX44" s="19"/>
      <c r="AY44" s="19"/>
      <c r="AZ44" s="19"/>
      <c r="BA44" s="19"/>
      <c r="BB44" s="19"/>
      <c r="BC44" s="19"/>
    </row>
    <row r="45" spans="1:55" ht="18" hidden="1" customHeight="1">
      <c r="A45" s="29">
        <v>33</v>
      </c>
      <c r="B45" s="27">
        <f>'INPUT DATA'!B44</f>
        <v>0</v>
      </c>
      <c r="C45" s="30"/>
      <c r="D45" s="30"/>
      <c r="E45" s="31"/>
      <c r="F45" s="402" t="str">
        <f>AP_Q1!AJ44</f>
        <v/>
      </c>
      <c r="G45" s="403"/>
      <c r="H45" s="403"/>
      <c r="I45" s="404"/>
      <c r="J45" s="402" t="str">
        <f>AP_Q2!AJ44</f>
        <v/>
      </c>
      <c r="K45" s="403"/>
      <c r="L45" s="403"/>
      <c r="M45" s="404"/>
      <c r="N45" s="402" t="str">
        <f>AP_Q3!AJ44</f>
        <v/>
      </c>
      <c r="O45" s="403"/>
      <c r="P45" s="403"/>
      <c r="Q45" s="404"/>
      <c r="R45" s="402" t="str">
        <f>AP_Q4!AJ44</f>
        <v/>
      </c>
      <c r="S45" s="403"/>
      <c r="T45" s="403"/>
      <c r="U45" s="404"/>
      <c r="V45" s="402" t="str">
        <f t="shared" si="0"/>
        <v/>
      </c>
      <c r="W45" s="403"/>
      <c r="X45" s="403"/>
      <c r="Y45" s="404"/>
      <c r="Z45" s="408" t="str">
        <f t="shared" si="1"/>
        <v/>
      </c>
      <c r="AA45" s="409"/>
      <c r="AB45" s="410"/>
      <c r="AC45" s="47"/>
      <c r="AD45" s="47" t="str">
        <f t="shared" si="2"/>
        <v/>
      </c>
      <c r="AE45" s="188" t="e">
        <f t="shared" si="3"/>
        <v>#VALUE!</v>
      </c>
      <c r="AF45" s="47"/>
      <c r="AG45" s="47"/>
      <c r="AH45" s="47"/>
      <c r="AI45" s="56"/>
      <c r="AK45" s="50"/>
      <c r="AM45" s="52"/>
      <c r="AN45" s="19"/>
      <c r="AO45" s="19"/>
      <c r="AP45" s="19"/>
      <c r="AQ45" s="19"/>
      <c r="AR45" s="19"/>
      <c r="AS45" s="19"/>
      <c r="AT45" s="19"/>
      <c r="AU45" s="19"/>
      <c r="AV45" s="19"/>
      <c r="AW45" s="19"/>
      <c r="AX45" s="19"/>
      <c r="AY45" s="19"/>
      <c r="AZ45" s="19"/>
      <c r="BA45" s="19"/>
      <c r="BB45" s="19"/>
      <c r="BC45" s="19"/>
    </row>
    <row r="46" spans="1:55" ht="18" hidden="1" customHeight="1">
      <c r="A46" s="29">
        <v>34</v>
      </c>
      <c r="B46" s="27">
        <f>'INPUT DATA'!B45</f>
        <v>0</v>
      </c>
      <c r="C46" s="30"/>
      <c r="D46" s="30"/>
      <c r="E46" s="31"/>
      <c r="F46" s="402" t="str">
        <f>AP_Q1!AJ45</f>
        <v/>
      </c>
      <c r="G46" s="403"/>
      <c r="H46" s="403"/>
      <c r="I46" s="404"/>
      <c r="J46" s="402" t="str">
        <f>AP_Q2!AJ45</f>
        <v/>
      </c>
      <c r="K46" s="403"/>
      <c r="L46" s="403"/>
      <c r="M46" s="404"/>
      <c r="N46" s="402" t="str">
        <f>AP_Q3!AJ45</f>
        <v/>
      </c>
      <c r="O46" s="403"/>
      <c r="P46" s="403"/>
      <c r="Q46" s="404"/>
      <c r="R46" s="402" t="str">
        <f>AP_Q4!AJ45</f>
        <v/>
      </c>
      <c r="S46" s="403"/>
      <c r="T46" s="403"/>
      <c r="U46" s="404"/>
      <c r="V46" s="402" t="str">
        <f t="shared" si="0"/>
        <v/>
      </c>
      <c r="W46" s="403"/>
      <c r="X46" s="403"/>
      <c r="Y46" s="404"/>
      <c r="Z46" s="408" t="str">
        <f t="shared" si="1"/>
        <v/>
      </c>
      <c r="AA46" s="409"/>
      <c r="AB46" s="410"/>
      <c r="AC46" s="47"/>
      <c r="AD46" s="47" t="str">
        <f t="shared" si="2"/>
        <v/>
      </c>
      <c r="AE46" s="188" t="e">
        <f t="shared" si="3"/>
        <v>#VALUE!</v>
      </c>
      <c r="AF46" s="47"/>
      <c r="AG46" s="47"/>
      <c r="AH46" s="47"/>
      <c r="AI46" s="56"/>
      <c r="AK46" s="50"/>
      <c r="AM46" s="52"/>
      <c r="AN46" s="19"/>
      <c r="AO46" s="19"/>
      <c r="AP46" s="19"/>
      <c r="AQ46" s="19"/>
      <c r="AR46" s="19"/>
      <c r="AS46" s="19"/>
      <c r="AT46" s="19"/>
      <c r="AU46" s="19"/>
      <c r="AV46" s="19"/>
      <c r="AW46" s="19"/>
      <c r="AX46" s="19"/>
      <c r="AY46" s="19"/>
      <c r="AZ46" s="19"/>
      <c r="BA46" s="19"/>
      <c r="BB46" s="19"/>
      <c r="BC46" s="19"/>
    </row>
    <row r="47" spans="1:55" ht="18" hidden="1" customHeight="1">
      <c r="A47" s="29">
        <v>35</v>
      </c>
      <c r="B47" s="27">
        <f>'INPUT DATA'!B46</f>
        <v>0</v>
      </c>
      <c r="C47" s="30"/>
      <c r="D47" s="30"/>
      <c r="E47" s="31"/>
      <c r="F47" s="402" t="str">
        <f>AP_Q1!AJ46</f>
        <v/>
      </c>
      <c r="G47" s="403"/>
      <c r="H47" s="403"/>
      <c r="I47" s="404"/>
      <c r="J47" s="402" t="str">
        <f>AP_Q2!AJ46</f>
        <v/>
      </c>
      <c r="K47" s="403"/>
      <c r="L47" s="403"/>
      <c r="M47" s="404"/>
      <c r="N47" s="402" t="str">
        <f>AP_Q3!AJ46</f>
        <v/>
      </c>
      <c r="O47" s="403"/>
      <c r="P47" s="403"/>
      <c r="Q47" s="404"/>
      <c r="R47" s="402" t="str">
        <f>AP_Q4!AJ46</f>
        <v/>
      </c>
      <c r="S47" s="403"/>
      <c r="T47" s="403"/>
      <c r="U47" s="404"/>
      <c r="V47" s="402" t="str">
        <f t="shared" si="0"/>
        <v/>
      </c>
      <c r="W47" s="403"/>
      <c r="X47" s="403"/>
      <c r="Y47" s="404"/>
      <c r="Z47" s="408" t="str">
        <f t="shared" si="1"/>
        <v/>
      </c>
      <c r="AA47" s="409"/>
      <c r="AB47" s="410"/>
      <c r="AC47" s="47"/>
      <c r="AD47" s="47" t="str">
        <f t="shared" si="2"/>
        <v/>
      </c>
      <c r="AE47" s="188" t="e">
        <f t="shared" si="3"/>
        <v>#VALUE!</v>
      </c>
      <c r="AF47" s="47"/>
      <c r="AG47" s="47"/>
      <c r="AH47" s="47"/>
      <c r="AI47" s="56"/>
      <c r="AK47" s="50"/>
      <c r="AM47" s="52"/>
      <c r="AN47" s="19"/>
      <c r="AO47" s="19"/>
      <c r="AP47" s="19"/>
      <c r="AQ47" s="19"/>
      <c r="AR47" s="19"/>
      <c r="AS47" s="19"/>
      <c r="AT47" s="19"/>
      <c r="AU47" s="19"/>
      <c r="AV47" s="19"/>
      <c r="AW47" s="19"/>
      <c r="AX47" s="19"/>
      <c r="AY47" s="19"/>
      <c r="AZ47" s="19"/>
      <c r="BA47" s="19"/>
      <c r="BB47" s="19"/>
      <c r="BC47" s="19"/>
    </row>
    <row r="48" spans="1:55" ht="18" hidden="1" customHeight="1">
      <c r="A48" s="29">
        <v>36</v>
      </c>
      <c r="B48" s="27">
        <f>'INPUT DATA'!B47</f>
        <v>0</v>
      </c>
      <c r="C48" s="30"/>
      <c r="D48" s="30"/>
      <c r="E48" s="31"/>
      <c r="F48" s="402" t="str">
        <f>AP_Q1!AJ47</f>
        <v/>
      </c>
      <c r="G48" s="403"/>
      <c r="H48" s="403"/>
      <c r="I48" s="404"/>
      <c r="J48" s="402" t="str">
        <f>AP_Q2!AJ47</f>
        <v/>
      </c>
      <c r="K48" s="403"/>
      <c r="L48" s="403"/>
      <c r="M48" s="404"/>
      <c r="N48" s="402" t="str">
        <f>AP_Q3!AJ47</f>
        <v/>
      </c>
      <c r="O48" s="403"/>
      <c r="P48" s="403"/>
      <c r="Q48" s="404"/>
      <c r="R48" s="402" t="str">
        <f>AP_Q4!AJ47</f>
        <v/>
      </c>
      <c r="S48" s="403"/>
      <c r="T48" s="403"/>
      <c r="U48" s="404"/>
      <c r="V48" s="402" t="str">
        <f t="shared" si="0"/>
        <v/>
      </c>
      <c r="W48" s="403"/>
      <c r="X48" s="403"/>
      <c r="Y48" s="404"/>
      <c r="Z48" s="408" t="str">
        <f t="shared" si="1"/>
        <v/>
      </c>
      <c r="AA48" s="409"/>
      <c r="AB48" s="410"/>
      <c r="AC48" s="47"/>
      <c r="AD48" s="47" t="str">
        <f t="shared" si="2"/>
        <v/>
      </c>
      <c r="AE48" s="188" t="e">
        <f t="shared" si="3"/>
        <v>#VALUE!</v>
      </c>
      <c r="AF48" s="47"/>
      <c r="AG48" s="47"/>
      <c r="AH48" s="47"/>
      <c r="AI48" s="56"/>
      <c r="AK48" s="50"/>
      <c r="AM48" s="52"/>
      <c r="AN48" s="19"/>
      <c r="AO48" s="19"/>
      <c r="AP48" s="19"/>
      <c r="AQ48" s="19"/>
      <c r="AR48" s="19"/>
      <c r="AS48" s="19"/>
      <c r="AT48" s="19"/>
      <c r="AU48" s="19"/>
      <c r="AV48" s="19"/>
      <c r="AW48" s="19"/>
      <c r="AX48" s="19"/>
      <c r="AY48" s="19"/>
      <c r="AZ48" s="19"/>
      <c r="BA48" s="19"/>
      <c r="BB48" s="19"/>
      <c r="BC48" s="19"/>
    </row>
    <row r="49" spans="1:55" ht="18" hidden="1" customHeight="1">
      <c r="A49" s="29">
        <v>37</v>
      </c>
      <c r="B49" s="27">
        <f>'INPUT DATA'!B48</f>
        <v>0</v>
      </c>
      <c r="C49" s="30"/>
      <c r="D49" s="30"/>
      <c r="E49" s="31"/>
      <c r="F49" s="402" t="str">
        <f>AP_Q1!AJ48</f>
        <v/>
      </c>
      <c r="G49" s="403"/>
      <c r="H49" s="403"/>
      <c r="I49" s="404"/>
      <c r="J49" s="402" t="str">
        <f>AP_Q2!AJ48</f>
        <v/>
      </c>
      <c r="K49" s="403"/>
      <c r="L49" s="403"/>
      <c r="M49" s="404"/>
      <c r="N49" s="402" t="str">
        <f>AP_Q3!AJ48</f>
        <v/>
      </c>
      <c r="O49" s="403"/>
      <c r="P49" s="403"/>
      <c r="Q49" s="404"/>
      <c r="R49" s="402" t="str">
        <f>AP_Q4!AJ48</f>
        <v/>
      </c>
      <c r="S49" s="403"/>
      <c r="T49" s="403"/>
      <c r="U49" s="404"/>
      <c r="V49" s="402" t="str">
        <f t="shared" si="0"/>
        <v/>
      </c>
      <c r="W49" s="403"/>
      <c r="X49" s="403"/>
      <c r="Y49" s="404"/>
      <c r="Z49" s="408" t="str">
        <f t="shared" si="1"/>
        <v/>
      </c>
      <c r="AA49" s="409"/>
      <c r="AB49" s="410"/>
      <c r="AC49" s="47"/>
      <c r="AD49" s="47" t="str">
        <f t="shared" si="2"/>
        <v/>
      </c>
      <c r="AE49" s="188" t="e">
        <f t="shared" si="3"/>
        <v>#VALUE!</v>
      </c>
      <c r="AF49" s="47"/>
      <c r="AG49" s="47"/>
      <c r="AH49" s="47"/>
      <c r="AI49" s="56"/>
      <c r="AK49" s="50"/>
      <c r="AM49" s="52"/>
      <c r="AN49" s="19"/>
      <c r="AO49" s="19"/>
      <c r="AP49" s="19"/>
      <c r="AQ49" s="19"/>
      <c r="AR49" s="19"/>
      <c r="AS49" s="19"/>
      <c r="AT49" s="19"/>
      <c r="AU49" s="19"/>
      <c r="AV49" s="19"/>
      <c r="AW49" s="19"/>
      <c r="AX49" s="19"/>
      <c r="AY49" s="19"/>
      <c r="AZ49" s="19"/>
      <c r="BA49" s="19"/>
      <c r="BB49" s="19"/>
      <c r="BC49" s="19"/>
    </row>
    <row r="50" spans="1:55" ht="18" hidden="1" customHeight="1">
      <c r="A50" s="29">
        <v>38</v>
      </c>
      <c r="B50" s="27">
        <f>'INPUT DATA'!B49</f>
        <v>0</v>
      </c>
      <c r="C50" s="30"/>
      <c r="D50" s="30"/>
      <c r="E50" s="31"/>
      <c r="F50" s="402" t="str">
        <f>AP_Q1!AJ49</f>
        <v/>
      </c>
      <c r="G50" s="403"/>
      <c r="H50" s="403"/>
      <c r="I50" s="404"/>
      <c r="J50" s="402" t="str">
        <f>AP_Q2!AJ49</f>
        <v/>
      </c>
      <c r="K50" s="403"/>
      <c r="L50" s="403"/>
      <c r="M50" s="404"/>
      <c r="N50" s="402" t="str">
        <f>AP_Q3!AJ49</f>
        <v/>
      </c>
      <c r="O50" s="403"/>
      <c r="P50" s="403"/>
      <c r="Q50" s="404"/>
      <c r="R50" s="402" t="str">
        <f>AP_Q4!AJ49</f>
        <v/>
      </c>
      <c r="S50" s="403"/>
      <c r="T50" s="403"/>
      <c r="U50" s="404"/>
      <c r="V50" s="402" t="str">
        <f t="shared" si="0"/>
        <v/>
      </c>
      <c r="W50" s="403"/>
      <c r="X50" s="403"/>
      <c r="Y50" s="404"/>
      <c r="Z50" s="408" t="str">
        <f t="shared" si="1"/>
        <v/>
      </c>
      <c r="AA50" s="409"/>
      <c r="AB50" s="410"/>
      <c r="AC50" s="47"/>
      <c r="AD50" s="47" t="str">
        <f t="shared" si="2"/>
        <v/>
      </c>
      <c r="AE50" s="188" t="e">
        <f t="shared" si="3"/>
        <v>#VALUE!</v>
      </c>
      <c r="AF50" s="47"/>
      <c r="AG50" s="47"/>
      <c r="AH50" s="47"/>
      <c r="AI50" s="56"/>
      <c r="AK50" s="50"/>
      <c r="AM50" s="52"/>
      <c r="AN50" s="19"/>
      <c r="AO50" s="19"/>
      <c r="AP50" s="19"/>
      <c r="AQ50" s="19"/>
      <c r="AR50" s="19"/>
      <c r="AS50" s="19"/>
      <c r="AT50" s="19"/>
      <c r="AU50" s="19"/>
      <c r="AV50" s="19"/>
      <c r="AW50" s="19"/>
      <c r="AX50" s="19"/>
      <c r="AY50" s="19"/>
      <c r="AZ50" s="19"/>
      <c r="BA50" s="19"/>
      <c r="BB50" s="19"/>
      <c r="BC50" s="19"/>
    </row>
    <row r="51" spans="1:55" ht="18" hidden="1" customHeight="1">
      <c r="A51" s="29">
        <v>39</v>
      </c>
      <c r="B51" s="27">
        <f>'INPUT DATA'!B50</f>
        <v>0</v>
      </c>
      <c r="C51" s="30"/>
      <c r="D51" s="30"/>
      <c r="E51" s="31"/>
      <c r="F51" s="402" t="str">
        <f>AP_Q1!AJ50</f>
        <v/>
      </c>
      <c r="G51" s="403"/>
      <c r="H51" s="403"/>
      <c r="I51" s="404"/>
      <c r="J51" s="402" t="str">
        <f>AP_Q2!AJ50</f>
        <v/>
      </c>
      <c r="K51" s="403"/>
      <c r="L51" s="403"/>
      <c r="M51" s="404"/>
      <c r="N51" s="402" t="str">
        <f>AP_Q3!AJ50</f>
        <v/>
      </c>
      <c r="O51" s="403"/>
      <c r="P51" s="403"/>
      <c r="Q51" s="404"/>
      <c r="R51" s="402" t="str">
        <f>AP_Q4!AJ50</f>
        <v/>
      </c>
      <c r="S51" s="403"/>
      <c r="T51" s="403"/>
      <c r="U51" s="404"/>
      <c r="V51" s="402" t="str">
        <f t="shared" si="0"/>
        <v/>
      </c>
      <c r="W51" s="403"/>
      <c r="X51" s="403"/>
      <c r="Y51" s="404"/>
      <c r="Z51" s="408" t="str">
        <f t="shared" si="1"/>
        <v/>
      </c>
      <c r="AA51" s="409"/>
      <c r="AB51" s="410"/>
      <c r="AC51" s="47"/>
      <c r="AD51" s="47" t="str">
        <f t="shared" si="2"/>
        <v/>
      </c>
      <c r="AE51" s="188" t="e">
        <f t="shared" si="3"/>
        <v>#VALUE!</v>
      </c>
      <c r="AF51" s="47"/>
      <c r="AG51" s="47"/>
      <c r="AH51" s="47"/>
      <c r="AI51" s="56"/>
      <c r="AK51" s="50"/>
      <c r="AM51" s="52"/>
      <c r="AN51" s="19"/>
      <c r="AO51" s="19"/>
      <c r="AP51" s="19"/>
      <c r="AQ51" s="19"/>
      <c r="AR51" s="19"/>
      <c r="AS51" s="19"/>
      <c r="AT51" s="19"/>
      <c r="AU51" s="19"/>
      <c r="AV51" s="19"/>
      <c r="AW51" s="19"/>
      <c r="AX51" s="19"/>
      <c r="AY51" s="19"/>
      <c r="AZ51" s="19"/>
      <c r="BA51" s="19"/>
      <c r="BB51" s="19"/>
      <c r="BC51" s="19"/>
    </row>
    <row r="52" spans="1:55" ht="18" hidden="1" customHeight="1">
      <c r="A52" s="29">
        <v>40</v>
      </c>
      <c r="B52" s="27">
        <f>'INPUT DATA'!B51</f>
        <v>0</v>
      </c>
      <c r="C52" s="30"/>
      <c r="D52" s="30"/>
      <c r="E52" s="31"/>
      <c r="F52" s="402" t="str">
        <f>AP_Q1!AJ51</f>
        <v/>
      </c>
      <c r="G52" s="403"/>
      <c r="H52" s="403"/>
      <c r="I52" s="404"/>
      <c r="J52" s="402" t="str">
        <f>AP_Q2!AJ51</f>
        <v/>
      </c>
      <c r="K52" s="403"/>
      <c r="L52" s="403"/>
      <c r="M52" s="404"/>
      <c r="N52" s="402" t="str">
        <f>AP_Q3!AJ51</f>
        <v/>
      </c>
      <c r="O52" s="403"/>
      <c r="P52" s="403"/>
      <c r="Q52" s="404"/>
      <c r="R52" s="402" t="str">
        <f>AP_Q4!AJ51</f>
        <v/>
      </c>
      <c r="S52" s="403"/>
      <c r="T52" s="403"/>
      <c r="U52" s="404"/>
      <c r="V52" s="402" t="str">
        <f t="shared" si="0"/>
        <v/>
      </c>
      <c r="W52" s="403"/>
      <c r="X52" s="403"/>
      <c r="Y52" s="404"/>
      <c r="Z52" s="408" t="str">
        <f t="shared" si="1"/>
        <v/>
      </c>
      <c r="AA52" s="409"/>
      <c r="AB52" s="410"/>
      <c r="AC52" s="47"/>
      <c r="AD52" s="47" t="str">
        <f t="shared" si="2"/>
        <v/>
      </c>
      <c r="AE52" s="188" t="e">
        <f t="shared" si="3"/>
        <v>#VALUE!</v>
      </c>
      <c r="AF52" s="47"/>
      <c r="AG52" s="47"/>
      <c r="AH52" s="47"/>
      <c r="AI52" s="56"/>
      <c r="AK52" s="50"/>
      <c r="AM52" s="52"/>
      <c r="AN52" s="19"/>
      <c r="AO52" s="19"/>
      <c r="AP52" s="19"/>
      <c r="AQ52" s="19"/>
      <c r="AR52" s="19"/>
      <c r="AS52" s="19"/>
      <c r="AT52" s="19"/>
      <c r="AU52" s="19"/>
      <c r="AV52" s="19"/>
      <c r="AW52" s="19"/>
      <c r="AX52" s="19"/>
      <c r="AY52" s="19"/>
      <c r="AZ52" s="19"/>
      <c r="BA52" s="19"/>
      <c r="BB52" s="19"/>
      <c r="BC52" s="19"/>
    </row>
    <row r="53" spans="1:55" ht="18" hidden="1" customHeight="1">
      <c r="A53" s="29">
        <v>41</v>
      </c>
      <c r="B53" s="27">
        <f>'INPUT DATA'!B52</f>
        <v>0</v>
      </c>
      <c r="C53" s="30"/>
      <c r="D53" s="30"/>
      <c r="E53" s="31"/>
      <c r="F53" s="402" t="str">
        <f>AP_Q1!AJ52</f>
        <v/>
      </c>
      <c r="G53" s="403"/>
      <c r="H53" s="403"/>
      <c r="I53" s="404"/>
      <c r="J53" s="402" t="str">
        <f>AP_Q2!AJ52</f>
        <v/>
      </c>
      <c r="K53" s="403"/>
      <c r="L53" s="403"/>
      <c r="M53" s="404"/>
      <c r="N53" s="402" t="str">
        <f>AP_Q3!AJ52</f>
        <v/>
      </c>
      <c r="O53" s="403"/>
      <c r="P53" s="403"/>
      <c r="Q53" s="404"/>
      <c r="R53" s="402" t="str">
        <f>AP_Q4!AJ52</f>
        <v/>
      </c>
      <c r="S53" s="403"/>
      <c r="T53" s="403"/>
      <c r="U53" s="404"/>
      <c r="V53" s="402" t="str">
        <f t="shared" si="0"/>
        <v/>
      </c>
      <c r="W53" s="403"/>
      <c r="X53" s="403"/>
      <c r="Y53" s="404"/>
      <c r="Z53" s="408" t="str">
        <f t="shared" si="1"/>
        <v/>
      </c>
      <c r="AA53" s="409"/>
      <c r="AB53" s="410"/>
      <c r="AC53" s="47"/>
      <c r="AD53" s="47" t="str">
        <f t="shared" si="2"/>
        <v/>
      </c>
      <c r="AE53" s="188" t="e">
        <f t="shared" si="3"/>
        <v>#VALUE!</v>
      </c>
      <c r="AF53" s="47"/>
      <c r="AG53" s="47"/>
      <c r="AH53" s="47"/>
      <c r="AI53" s="56"/>
      <c r="AK53" s="50"/>
      <c r="AM53" s="52"/>
      <c r="AN53" s="19"/>
      <c r="AO53" s="19"/>
      <c r="AP53" s="19"/>
      <c r="AQ53" s="19"/>
      <c r="AR53" s="19"/>
      <c r="AS53" s="19"/>
      <c r="AT53" s="19"/>
      <c r="AU53" s="19"/>
      <c r="AV53" s="19"/>
      <c r="AW53" s="19"/>
      <c r="AX53" s="19"/>
      <c r="AY53" s="19"/>
      <c r="AZ53" s="19"/>
      <c r="BA53" s="19"/>
      <c r="BB53" s="19"/>
      <c r="BC53" s="19"/>
    </row>
    <row r="54" spans="1:55" ht="18" hidden="1" customHeight="1">
      <c r="A54" s="29">
        <v>42</v>
      </c>
      <c r="B54" s="27">
        <f>'INPUT DATA'!B53</f>
        <v>0</v>
      </c>
      <c r="C54" s="30"/>
      <c r="D54" s="30"/>
      <c r="E54" s="31"/>
      <c r="F54" s="402" t="str">
        <f>AP_Q1!AJ53</f>
        <v/>
      </c>
      <c r="G54" s="403"/>
      <c r="H54" s="403"/>
      <c r="I54" s="404"/>
      <c r="J54" s="402" t="str">
        <f>AP_Q2!AJ53</f>
        <v/>
      </c>
      <c r="K54" s="403"/>
      <c r="L54" s="403"/>
      <c r="M54" s="404"/>
      <c r="N54" s="402" t="str">
        <f>AP_Q3!AJ53</f>
        <v/>
      </c>
      <c r="O54" s="403"/>
      <c r="P54" s="403"/>
      <c r="Q54" s="404"/>
      <c r="R54" s="402" t="str">
        <f>AP_Q4!AJ53</f>
        <v/>
      </c>
      <c r="S54" s="403"/>
      <c r="T54" s="403"/>
      <c r="U54" s="404"/>
      <c r="V54" s="402" t="str">
        <f t="shared" si="0"/>
        <v/>
      </c>
      <c r="W54" s="403"/>
      <c r="X54" s="403"/>
      <c r="Y54" s="404"/>
      <c r="Z54" s="408" t="str">
        <f t="shared" si="1"/>
        <v/>
      </c>
      <c r="AA54" s="409"/>
      <c r="AB54" s="410"/>
      <c r="AC54" s="47"/>
      <c r="AD54" s="47" t="str">
        <f t="shared" si="2"/>
        <v/>
      </c>
      <c r="AE54" s="188" t="e">
        <f t="shared" si="3"/>
        <v>#VALUE!</v>
      </c>
      <c r="AF54" s="47"/>
      <c r="AG54" s="47"/>
      <c r="AH54" s="47"/>
      <c r="AI54" s="56"/>
      <c r="AK54" s="50"/>
      <c r="AM54" s="52"/>
      <c r="AN54" s="19"/>
      <c r="AO54" s="19"/>
      <c r="AP54" s="19"/>
      <c r="AQ54" s="19"/>
      <c r="AR54" s="19"/>
      <c r="AS54" s="19"/>
      <c r="AT54" s="19"/>
      <c r="AU54" s="19"/>
      <c r="AV54" s="19"/>
      <c r="AW54" s="19"/>
      <c r="AX54" s="19"/>
      <c r="AY54" s="19"/>
      <c r="AZ54" s="19"/>
      <c r="BA54" s="19"/>
      <c r="BB54" s="19"/>
      <c r="BC54" s="19"/>
    </row>
    <row r="55" spans="1:55" ht="18" hidden="1" customHeight="1">
      <c r="A55" s="29">
        <v>43</v>
      </c>
      <c r="B55" s="27">
        <f>'INPUT DATA'!B54</f>
        <v>0</v>
      </c>
      <c r="C55" s="30"/>
      <c r="D55" s="30"/>
      <c r="E55" s="31"/>
      <c r="F55" s="402" t="str">
        <f>AP_Q1!AJ54</f>
        <v/>
      </c>
      <c r="G55" s="403"/>
      <c r="H55" s="403"/>
      <c r="I55" s="404"/>
      <c r="J55" s="402" t="str">
        <f>AP_Q2!AJ54</f>
        <v/>
      </c>
      <c r="K55" s="403"/>
      <c r="L55" s="403"/>
      <c r="M55" s="404"/>
      <c r="N55" s="402" t="str">
        <f>AP_Q3!AJ54</f>
        <v/>
      </c>
      <c r="O55" s="403"/>
      <c r="P55" s="403"/>
      <c r="Q55" s="404"/>
      <c r="R55" s="402" t="str">
        <f>AP_Q4!AJ54</f>
        <v/>
      </c>
      <c r="S55" s="403"/>
      <c r="T55" s="403"/>
      <c r="U55" s="404"/>
      <c r="V55" s="402" t="str">
        <f t="shared" si="0"/>
        <v/>
      </c>
      <c r="W55" s="403"/>
      <c r="X55" s="403"/>
      <c r="Y55" s="404"/>
      <c r="Z55" s="408" t="str">
        <f t="shared" si="1"/>
        <v/>
      </c>
      <c r="AA55" s="409"/>
      <c r="AB55" s="410"/>
      <c r="AC55" s="47"/>
      <c r="AD55" s="47" t="str">
        <f t="shared" si="2"/>
        <v/>
      </c>
      <c r="AE55" s="188" t="e">
        <f t="shared" si="3"/>
        <v>#VALUE!</v>
      </c>
      <c r="AF55" s="47"/>
      <c r="AG55" s="47"/>
      <c r="AH55" s="47"/>
      <c r="AI55" s="56"/>
      <c r="AK55" s="50"/>
      <c r="AM55" s="52"/>
      <c r="AN55" s="19"/>
      <c r="AO55" s="19"/>
      <c r="AP55" s="19"/>
      <c r="AQ55" s="19"/>
      <c r="AR55" s="19"/>
      <c r="AS55" s="19"/>
      <c r="AT55" s="19"/>
      <c r="AU55" s="19"/>
      <c r="AV55" s="19"/>
      <c r="AW55" s="19"/>
      <c r="AX55" s="19"/>
      <c r="AY55" s="19"/>
      <c r="AZ55" s="19"/>
      <c r="BA55" s="19"/>
      <c r="BB55" s="19"/>
      <c r="BC55" s="19"/>
    </row>
    <row r="56" spans="1:55" ht="18" hidden="1" customHeight="1">
      <c r="A56" s="29">
        <v>44</v>
      </c>
      <c r="B56" s="27">
        <f>'INPUT DATA'!B55</f>
        <v>0</v>
      </c>
      <c r="C56" s="30"/>
      <c r="D56" s="30"/>
      <c r="E56" s="31"/>
      <c r="F56" s="402" t="str">
        <f>AP_Q1!AJ55</f>
        <v/>
      </c>
      <c r="G56" s="403"/>
      <c r="H56" s="403"/>
      <c r="I56" s="404"/>
      <c r="J56" s="402" t="str">
        <f>AP_Q2!AJ55</f>
        <v/>
      </c>
      <c r="K56" s="403"/>
      <c r="L56" s="403"/>
      <c r="M56" s="404"/>
      <c r="N56" s="402" t="str">
        <f>AP_Q3!AJ55</f>
        <v/>
      </c>
      <c r="O56" s="403"/>
      <c r="P56" s="403"/>
      <c r="Q56" s="404"/>
      <c r="R56" s="402" t="str">
        <f>AP_Q4!AJ55</f>
        <v/>
      </c>
      <c r="S56" s="403"/>
      <c r="T56" s="403"/>
      <c r="U56" s="404"/>
      <c r="V56" s="402" t="str">
        <f t="shared" si="0"/>
        <v/>
      </c>
      <c r="W56" s="403"/>
      <c r="X56" s="403"/>
      <c r="Y56" s="404"/>
      <c r="Z56" s="408" t="str">
        <f t="shared" si="1"/>
        <v/>
      </c>
      <c r="AA56" s="409"/>
      <c r="AB56" s="410"/>
      <c r="AC56" s="47"/>
      <c r="AD56" s="47" t="str">
        <f t="shared" si="2"/>
        <v/>
      </c>
      <c r="AE56" s="188" t="e">
        <f t="shared" si="3"/>
        <v>#VALUE!</v>
      </c>
      <c r="AF56" s="47"/>
      <c r="AG56" s="47"/>
      <c r="AH56" s="47"/>
      <c r="AI56" s="56"/>
      <c r="AK56" s="50"/>
      <c r="AM56" s="52"/>
      <c r="AN56" s="19"/>
      <c r="AO56" s="19"/>
      <c r="AP56" s="19"/>
      <c r="AQ56" s="19"/>
      <c r="AR56" s="19"/>
      <c r="AS56" s="19"/>
      <c r="AT56" s="19"/>
      <c r="AU56" s="19"/>
      <c r="AV56" s="19"/>
      <c r="AW56" s="19"/>
      <c r="AX56" s="19"/>
      <c r="AY56" s="19"/>
      <c r="AZ56" s="19"/>
      <c r="BA56" s="19"/>
      <c r="BB56" s="19"/>
      <c r="BC56" s="19"/>
    </row>
    <row r="57" spans="1:55" ht="18" hidden="1" customHeight="1">
      <c r="A57" s="29">
        <v>45</v>
      </c>
      <c r="B57" s="27">
        <f>'INPUT DATA'!B56</f>
        <v>0</v>
      </c>
      <c r="C57" s="30"/>
      <c r="D57" s="30"/>
      <c r="E57" s="31"/>
      <c r="F57" s="402" t="str">
        <f>AP_Q1!AJ56</f>
        <v/>
      </c>
      <c r="G57" s="403"/>
      <c r="H57" s="403"/>
      <c r="I57" s="404"/>
      <c r="J57" s="402" t="str">
        <f>AP_Q2!AJ56</f>
        <v/>
      </c>
      <c r="K57" s="403"/>
      <c r="L57" s="403"/>
      <c r="M57" s="404"/>
      <c r="N57" s="402" t="str">
        <f>AP_Q3!AJ56</f>
        <v/>
      </c>
      <c r="O57" s="403"/>
      <c r="P57" s="403"/>
      <c r="Q57" s="404"/>
      <c r="R57" s="402" t="str">
        <f>AP_Q4!AJ56</f>
        <v/>
      </c>
      <c r="S57" s="403"/>
      <c r="T57" s="403"/>
      <c r="U57" s="404"/>
      <c r="V57" s="402" t="str">
        <f t="shared" si="0"/>
        <v/>
      </c>
      <c r="W57" s="403"/>
      <c r="X57" s="403"/>
      <c r="Y57" s="404"/>
      <c r="Z57" s="408" t="str">
        <f t="shared" si="1"/>
        <v/>
      </c>
      <c r="AA57" s="409"/>
      <c r="AB57" s="410"/>
      <c r="AC57" s="47"/>
      <c r="AD57" s="47" t="str">
        <f t="shared" si="2"/>
        <v/>
      </c>
      <c r="AE57" s="188" t="e">
        <f t="shared" si="3"/>
        <v>#VALUE!</v>
      </c>
      <c r="AF57" s="47"/>
      <c r="AG57" s="47"/>
      <c r="AH57" s="47"/>
      <c r="AI57" s="56"/>
      <c r="AK57" s="50"/>
      <c r="AM57" s="52"/>
      <c r="AN57" s="19"/>
      <c r="AO57" s="19"/>
      <c r="AP57" s="19"/>
      <c r="AQ57" s="19"/>
      <c r="AR57" s="19"/>
      <c r="AS57" s="19"/>
      <c r="AT57" s="19"/>
      <c r="AU57" s="19"/>
      <c r="AV57" s="19"/>
      <c r="AW57" s="19"/>
      <c r="AX57" s="19"/>
      <c r="AY57" s="19"/>
      <c r="AZ57" s="19"/>
      <c r="BA57" s="19"/>
      <c r="BB57" s="19"/>
      <c r="BC57" s="19"/>
    </row>
    <row r="58" spans="1:55" ht="18" hidden="1" customHeight="1">
      <c r="A58" s="29">
        <v>46</v>
      </c>
      <c r="B58" s="27">
        <f>'INPUT DATA'!B57</f>
        <v>0</v>
      </c>
      <c r="C58" s="30"/>
      <c r="D58" s="30"/>
      <c r="E58" s="31"/>
      <c r="F58" s="402" t="str">
        <f>AP_Q1!AJ57</f>
        <v/>
      </c>
      <c r="G58" s="403"/>
      <c r="H58" s="403"/>
      <c r="I58" s="404"/>
      <c r="J58" s="402" t="str">
        <f>AP_Q2!AJ57</f>
        <v/>
      </c>
      <c r="K58" s="403"/>
      <c r="L58" s="403"/>
      <c r="M58" s="404"/>
      <c r="N58" s="402" t="str">
        <f>AP_Q3!AJ57</f>
        <v/>
      </c>
      <c r="O58" s="403"/>
      <c r="P58" s="403"/>
      <c r="Q58" s="404"/>
      <c r="R58" s="402" t="str">
        <f>AP_Q4!AJ57</f>
        <v/>
      </c>
      <c r="S58" s="403"/>
      <c r="T58" s="403"/>
      <c r="U58" s="404"/>
      <c r="V58" s="402" t="str">
        <f t="shared" si="0"/>
        <v/>
      </c>
      <c r="W58" s="403"/>
      <c r="X58" s="403"/>
      <c r="Y58" s="404"/>
      <c r="Z58" s="408" t="str">
        <f t="shared" si="1"/>
        <v/>
      </c>
      <c r="AA58" s="409"/>
      <c r="AB58" s="410"/>
      <c r="AC58" s="47"/>
      <c r="AD58" s="47" t="str">
        <f t="shared" si="2"/>
        <v/>
      </c>
      <c r="AE58" s="188" t="e">
        <f t="shared" si="3"/>
        <v>#VALUE!</v>
      </c>
      <c r="AF58" s="47"/>
      <c r="AG58" s="47"/>
      <c r="AH58" s="47"/>
      <c r="AI58" s="56"/>
      <c r="AK58" s="50"/>
      <c r="AM58" s="52"/>
      <c r="AN58" s="19"/>
      <c r="AO58" s="19"/>
      <c r="AP58" s="19"/>
      <c r="AQ58" s="19"/>
      <c r="AR58" s="19"/>
      <c r="AS58" s="19"/>
      <c r="AT58" s="19"/>
      <c r="AU58" s="19"/>
      <c r="AV58" s="19"/>
      <c r="AW58" s="19"/>
      <c r="AX58" s="19"/>
      <c r="AY58" s="19"/>
      <c r="AZ58" s="19"/>
      <c r="BA58" s="19"/>
      <c r="BB58" s="19"/>
      <c r="BC58" s="19"/>
    </row>
    <row r="59" spans="1:55" ht="18" hidden="1" customHeight="1">
      <c r="A59" s="29">
        <v>47</v>
      </c>
      <c r="B59" s="27">
        <f>'INPUT DATA'!B58</f>
        <v>0</v>
      </c>
      <c r="C59" s="30"/>
      <c r="D59" s="30"/>
      <c r="E59" s="31"/>
      <c r="F59" s="402" t="str">
        <f>AP_Q1!AJ58</f>
        <v/>
      </c>
      <c r="G59" s="403"/>
      <c r="H59" s="403"/>
      <c r="I59" s="404"/>
      <c r="J59" s="402" t="str">
        <f>AP_Q2!AJ58</f>
        <v/>
      </c>
      <c r="K59" s="403"/>
      <c r="L59" s="403"/>
      <c r="M59" s="404"/>
      <c r="N59" s="402" t="str">
        <f>AP_Q3!AJ58</f>
        <v/>
      </c>
      <c r="O59" s="403"/>
      <c r="P59" s="403"/>
      <c r="Q59" s="404"/>
      <c r="R59" s="402" t="str">
        <f>AP_Q4!AJ58</f>
        <v/>
      </c>
      <c r="S59" s="403"/>
      <c r="T59" s="403"/>
      <c r="U59" s="404"/>
      <c r="V59" s="402" t="str">
        <f t="shared" si="0"/>
        <v/>
      </c>
      <c r="W59" s="403"/>
      <c r="X59" s="403"/>
      <c r="Y59" s="404"/>
      <c r="Z59" s="408" t="str">
        <f t="shared" si="1"/>
        <v/>
      </c>
      <c r="AA59" s="409"/>
      <c r="AB59" s="410"/>
      <c r="AC59" s="47"/>
      <c r="AD59" s="47" t="str">
        <f t="shared" si="2"/>
        <v/>
      </c>
      <c r="AE59" s="188" t="e">
        <f t="shared" si="3"/>
        <v>#VALUE!</v>
      </c>
      <c r="AF59" s="47"/>
      <c r="AG59" s="47"/>
      <c r="AH59" s="47"/>
      <c r="AI59" s="56"/>
      <c r="AK59" s="50"/>
      <c r="AM59" s="52"/>
      <c r="AN59" s="19"/>
      <c r="AO59" s="19"/>
      <c r="AP59" s="19"/>
      <c r="AQ59" s="19"/>
      <c r="AR59" s="19"/>
      <c r="AS59" s="19"/>
      <c r="AT59" s="19"/>
      <c r="AU59" s="19"/>
      <c r="AV59" s="19"/>
      <c r="AW59" s="19"/>
      <c r="AX59" s="19"/>
      <c r="AY59" s="19"/>
      <c r="AZ59" s="19"/>
      <c r="BA59" s="19"/>
      <c r="BB59" s="19"/>
      <c r="BC59" s="19"/>
    </row>
    <row r="60" spans="1:55" ht="18" hidden="1" customHeight="1">
      <c r="A60" s="29">
        <v>48</v>
      </c>
      <c r="B60" s="27">
        <f>'INPUT DATA'!B59</f>
        <v>0</v>
      </c>
      <c r="C60" s="30"/>
      <c r="D60" s="30"/>
      <c r="E60" s="31"/>
      <c r="F60" s="402" t="str">
        <f>AP_Q1!AJ59</f>
        <v/>
      </c>
      <c r="G60" s="403"/>
      <c r="H60" s="403"/>
      <c r="I60" s="404"/>
      <c r="J60" s="402" t="str">
        <f>AP_Q2!AJ59</f>
        <v/>
      </c>
      <c r="K60" s="403"/>
      <c r="L60" s="403"/>
      <c r="M60" s="404"/>
      <c r="N60" s="402" t="str">
        <f>AP_Q3!AJ59</f>
        <v/>
      </c>
      <c r="O60" s="403"/>
      <c r="P60" s="403"/>
      <c r="Q60" s="404"/>
      <c r="R60" s="402" t="str">
        <f>AP_Q4!AJ59</f>
        <v/>
      </c>
      <c r="S60" s="403"/>
      <c r="T60" s="403"/>
      <c r="U60" s="404"/>
      <c r="V60" s="402" t="str">
        <f t="shared" si="0"/>
        <v/>
      </c>
      <c r="W60" s="403"/>
      <c r="X60" s="403"/>
      <c r="Y60" s="404"/>
      <c r="Z60" s="408" t="str">
        <f t="shared" si="1"/>
        <v/>
      </c>
      <c r="AA60" s="409"/>
      <c r="AB60" s="410"/>
      <c r="AC60" s="47"/>
      <c r="AD60" s="47" t="str">
        <f t="shared" si="2"/>
        <v/>
      </c>
      <c r="AE60" s="188" t="e">
        <f t="shared" si="3"/>
        <v>#VALUE!</v>
      </c>
      <c r="AF60" s="47"/>
      <c r="AG60" s="47"/>
      <c r="AH60" s="47"/>
      <c r="AI60" s="56"/>
      <c r="AK60" s="50"/>
      <c r="AM60" s="52"/>
      <c r="AN60" s="19"/>
      <c r="AO60" s="19"/>
      <c r="AP60" s="19"/>
      <c r="AQ60" s="19"/>
      <c r="AR60" s="19"/>
      <c r="AS60" s="19"/>
      <c r="AT60" s="19"/>
      <c r="AU60" s="19"/>
      <c r="AV60" s="19"/>
      <c r="AW60" s="19"/>
      <c r="AX60" s="19"/>
      <c r="AY60" s="19"/>
      <c r="AZ60" s="19"/>
      <c r="BA60" s="19"/>
      <c r="BB60" s="19"/>
      <c r="BC60" s="19"/>
    </row>
    <row r="61" spans="1:55" ht="18" hidden="1" customHeight="1">
      <c r="A61" s="29">
        <v>49</v>
      </c>
      <c r="B61" s="27">
        <f>'INPUT DATA'!B60</f>
        <v>0</v>
      </c>
      <c r="C61" s="30"/>
      <c r="D61" s="30"/>
      <c r="E61" s="31"/>
      <c r="F61" s="402" t="str">
        <f>AP_Q1!AJ60</f>
        <v/>
      </c>
      <c r="G61" s="403"/>
      <c r="H61" s="403"/>
      <c r="I61" s="404"/>
      <c r="J61" s="402" t="str">
        <f>AP_Q2!AJ60</f>
        <v/>
      </c>
      <c r="K61" s="403"/>
      <c r="L61" s="403"/>
      <c r="M61" s="404"/>
      <c r="N61" s="402" t="str">
        <f>AP_Q3!AJ60</f>
        <v/>
      </c>
      <c r="O61" s="403"/>
      <c r="P61" s="403"/>
      <c r="Q61" s="404"/>
      <c r="R61" s="402" t="str">
        <f>AP_Q4!AJ60</f>
        <v/>
      </c>
      <c r="S61" s="403"/>
      <c r="T61" s="403"/>
      <c r="U61" s="404"/>
      <c r="V61" s="402" t="str">
        <f t="shared" si="0"/>
        <v/>
      </c>
      <c r="W61" s="403"/>
      <c r="X61" s="403"/>
      <c r="Y61" s="404"/>
      <c r="Z61" s="408" t="str">
        <f t="shared" si="1"/>
        <v/>
      </c>
      <c r="AA61" s="409"/>
      <c r="AB61" s="410"/>
      <c r="AC61" s="47"/>
      <c r="AD61" s="47" t="str">
        <f t="shared" si="2"/>
        <v/>
      </c>
      <c r="AE61" s="188" t="e">
        <f t="shared" si="3"/>
        <v>#VALUE!</v>
      </c>
      <c r="AF61" s="47"/>
      <c r="AG61" s="47"/>
      <c r="AH61" s="47"/>
      <c r="AI61" s="56"/>
      <c r="AK61" s="50"/>
      <c r="AM61" s="52"/>
      <c r="AN61" s="19"/>
      <c r="AO61" s="19"/>
      <c r="AP61" s="19"/>
      <c r="AQ61" s="19"/>
      <c r="AR61" s="19"/>
      <c r="AS61" s="19"/>
      <c r="AT61" s="19"/>
      <c r="AU61" s="19"/>
      <c r="AV61" s="19"/>
      <c r="AW61" s="19"/>
      <c r="AX61" s="19"/>
      <c r="AY61" s="19"/>
      <c r="AZ61" s="19"/>
      <c r="BA61" s="19"/>
      <c r="BB61" s="19"/>
      <c r="BC61" s="19"/>
    </row>
    <row r="62" spans="1:55" ht="18" hidden="1" customHeight="1" thickBot="1">
      <c r="A62" s="63">
        <v>50</v>
      </c>
      <c r="B62" s="64">
        <f>'INPUT DATA'!B61</f>
        <v>0</v>
      </c>
      <c r="C62" s="65">
        <v>0</v>
      </c>
      <c r="D62" s="65"/>
      <c r="E62" s="66"/>
      <c r="F62" s="411" t="str">
        <f>AP_Q1!AJ61</f>
        <v/>
      </c>
      <c r="G62" s="412"/>
      <c r="H62" s="412"/>
      <c r="I62" s="413"/>
      <c r="J62" s="411" t="str">
        <f>AP_Q2!AJ61</f>
        <v/>
      </c>
      <c r="K62" s="412"/>
      <c r="L62" s="412"/>
      <c r="M62" s="413"/>
      <c r="N62" s="411" t="str">
        <f>AP_Q3!AJ61</f>
        <v/>
      </c>
      <c r="O62" s="412"/>
      <c r="P62" s="412"/>
      <c r="Q62" s="413"/>
      <c r="R62" s="411" t="str">
        <f>AP_Q4!AJ61</f>
        <v/>
      </c>
      <c r="S62" s="412"/>
      <c r="T62" s="412"/>
      <c r="U62" s="413"/>
      <c r="V62" s="411" t="str">
        <f t="shared" si="0"/>
        <v/>
      </c>
      <c r="W62" s="412"/>
      <c r="X62" s="412"/>
      <c r="Y62" s="413"/>
      <c r="Z62" s="414" t="str">
        <f t="shared" si="1"/>
        <v/>
      </c>
      <c r="AA62" s="415"/>
      <c r="AB62" s="416"/>
      <c r="AC62" s="47"/>
      <c r="AD62" s="47" t="str">
        <f t="shared" si="2"/>
        <v/>
      </c>
      <c r="AE62" s="188" t="e">
        <f t="shared" si="3"/>
        <v>#VALUE!</v>
      </c>
      <c r="AF62" s="47"/>
      <c r="AG62" s="47"/>
      <c r="AH62" s="47"/>
      <c r="AI62" s="56"/>
      <c r="AK62" s="50"/>
      <c r="AM62" s="52"/>
      <c r="AN62" s="19"/>
      <c r="AO62" s="19"/>
      <c r="AP62" s="19"/>
      <c r="AQ62" s="19"/>
      <c r="AR62" s="19"/>
      <c r="AS62" s="19"/>
      <c r="AT62" s="19"/>
      <c r="AU62" s="19"/>
      <c r="AV62" s="19"/>
      <c r="AW62" s="19"/>
      <c r="AX62" s="19"/>
      <c r="AY62" s="19"/>
      <c r="AZ62" s="19"/>
      <c r="BA62" s="19"/>
      <c r="BB62" s="19"/>
      <c r="BC62" s="19"/>
    </row>
    <row r="63" spans="1:55" ht="18" customHeight="1" thickBot="1">
      <c r="A63" s="25"/>
      <c r="B63" s="417" t="s">
        <v>15</v>
      </c>
      <c r="C63" s="418"/>
      <c r="D63" s="418"/>
      <c r="E63" s="419"/>
      <c r="F63" s="420"/>
      <c r="G63" s="421"/>
      <c r="H63" s="421"/>
      <c r="I63" s="422"/>
      <c r="J63" s="420"/>
      <c r="K63" s="421"/>
      <c r="L63" s="421"/>
      <c r="M63" s="422"/>
      <c r="N63" s="420"/>
      <c r="O63" s="421"/>
      <c r="P63" s="421"/>
      <c r="Q63" s="422"/>
      <c r="R63" s="423"/>
      <c r="S63" s="424"/>
      <c r="T63" s="424"/>
      <c r="U63" s="425"/>
      <c r="V63" s="426" t="str">
        <f t="shared" si="0"/>
        <v/>
      </c>
      <c r="W63" s="427"/>
      <c r="X63" s="427"/>
      <c r="Y63" s="428"/>
      <c r="Z63" s="429" t="str">
        <f t="shared" si="1"/>
        <v/>
      </c>
      <c r="AA63" s="430"/>
      <c r="AB63" s="431"/>
      <c r="AC63" s="47"/>
      <c r="AD63" s="47"/>
      <c r="AE63" s="188">
        <f t="shared" si="3"/>
        <v>0</v>
      </c>
      <c r="AF63" s="47"/>
      <c r="AG63" s="47"/>
      <c r="AH63" s="47"/>
      <c r="AI63" s="56"/>
      <c r="AK63" s="50"/>
      <c r="AM63" s="52"/>
      <c r="AN63" s="19"/>
      <c r="AO63" s="19"/>
      <c r="AP63" s="19"/>
      <c r="AQ63" s="19"/>
      <c r="AR63" s="19"/>
      <c r="AS63" s="19"/>
      <c r="AT63" s="19"/>
      <c r="AU63" s="19"/>
      <c r="AV63" s="19"/>
      <c r="AW63" s="19"/>
      <c r="AX63" s="19"/>
      <c r="AY63" s="19"/>
      <c r="AZ63" s="19"/>
      <c r="BA63" s="19"/>
      <c r="BB63" s="19"/>
      <c r="BC63" s="19"/>
    </row>
    <row r="64" spans="1:55" ht="18" customHeight="1">
      <c r="A64" s="26">
        <v>1</v>
      </c>
      <c r="B64" s="27" t="str">
        <f>'INPUT DATA'!B63</f>
        <v>ALIGADO, RIENAROSE TANGOLONG</v>
      </c>
      <c r="C64" s="28"/>
      <c r="D64" s="28"/>
      <c r="E64" s="33"/>
      <c r="F64" s="402">
        <f>AP_Q1!AJ63</f>
        <v>82</v>
      </c>
      <c r="G64" s="403"/>
      <c r="H64" s="403"/>
      <c r="I64" s="404"/>
      <c r="J64" s="402">
        <f>AP_Q2!AJ63</f>
        <v>85</v>
      </c>
      <c r="K64" s="403"/>
      <c r="L64" s="403"/>
      <c r="M64" s="404"/>
      <c r="N64" s="402">
        <f>AP_Q3!AJ63</f>
        <v>86</v>
      </c>
      <c r="O64" s="403"/>
      <c r="P64" s="403"/>
      <c r="Q64" s="404"/>
      <c r="R64" s="402">
        <f>AP_Q4!AJ63</f>
        <v>85</v>
      </c>
      <c r="S64" s="403"/>
      <c r="T64" s="403"/>
      <c r="U64" s="404"/>
      <c r="V64" s="402">
        <f t="shared" si="0"/>
        <v>85</v>
      </c>
      <c r="W64" s="403"/>
      <c r="X64" s="403"/>
      <c r="Y64" s="404"/>
      <c r="Z64" s="432" t="str">
        <f t="shared" si="1"/>
        <v>PASSED</v>
      </c>
      <c r="AA64" s="433"/>
      <c r="AB64" s="434"/>
      <c r="AC64" s="47"/>
      <c r="AD64" s="47">
        <f t="shared" si="2"/>
        <v>85</v>
      </c>
      <c r="AE64" s="188">
        <f t="shared" si="3"/>
        <v>3</v>
      </c>
      <c r="AF64" s="47"/>
      <c r="AG64" s="47"/>
      <c r="AH64" s="47"/>
      <c r="AI64" s="56"/>
      <c r="AK64" s="50"/>
      <c r="AM64" s="52"/>
      <c r="AN64" s="19"/>
      <c r="AO64" s="19"/>
      <c r="AP64" s="19"/>
      <c r="AQ64" s="19"/>
      <c r="AR64" s="19"/>
      <c r="AS64" s="19"/>
      <c r="AT64" s="19"/>
      <c r="AU64" s="19"/>
      <c r="AV64" s="19"/>
      <c r="AW64" s="19"/>
      <c r="AX64" s="19"/>
      <c r="AY64" s="19"/>
      <c r="AZ64" s="19"/>
      <c r="BA64" s="19"/>
      <c r="BB64" s="19"/>
      <c r="BC64" s="19"/>
    </row>
    <row r="65" spans="1:55" ht="18" customHeight="1">
      <c r="A65" s="29">
        <v>2</v>
      </c>
      <c r="B65" s="27" t="str">
        <f>'INPUT DATA'!B64</f>
        <v>ANTEGRA, ERYL THERESSE O.</v>
      </c>
      <c r="C65" s="30"/>
      <c r="D65" s="30"/>
      <c r="E65" s="31"/>
      <c r="F65" s="402">
        <f>AP_Q1!AJ64</f>
        <v>84</v>
      </c>
      <c r="G65" s="403"/>
      <c r="H65" s="403"/>
      <c r="I65" s="404"/>
      <c r="J65" s="402">
        <f>AP_Q2!AJ64</f>
        <v>82</v>
      </c>
      <c r="K65" s="403"/>
      <c r="L65" s="403"/>
      <c r="M65" s="404"/>
      <c r="N65" s="402">
        <f>AP_Q3!AJ64</f>
        <v>80</v>
      </c>
      <c r="O65" s="403"/>
      <c r="P65" s="403"/>
      <c r="Q65" s="404"/>
      <c r="R65" s="402">
        <f>AP_Q4!AJ64</f>
        <v>75</v>
      </c>
      <c r="S65" s="403"/>
      <c r="T65" s="403"/>
      <c r="U65" s="404"/>
      <c r="V65" s="402">
        <f t="shared" si="0"/>
        <v>80</v>
      </c>
      <c r="W65" s="403"/>
      <c r="X65" s="403"/>
      <c r="Y65" s="404"/>
      <c r="Z65" s="408" t="str">
        <f t="shared" si="1"/>
        <v>PASSED</v>
      </c>
      <c r="AA65" s="409"/>
      <c r="AB65" s="410"/>
      <c r="AC65" s="47"/>
      <c r="AD65" s="47">
        <f t="shared" si="2"/>
        <v>75</v>
      </c>
      <c r="AE65" s="188">
        <f t="shared" si="3"/>
        <v>-2</v>
      </c>
      <c r="AF65" s="47"/>
      <c r="AG65" s="47"/>
      <c r="AH65" s="47"/>
      <c r="AI65" s="56"/>
      <c r="AK65" s="50"/>
      <c r="AM65" s="52"/>
      <c r="AN65" s="19"/>
      <c r="AO65" s="19"/>
      <c r="AP65" s="19"/>
      <c r="AQ65" s="19"/>
      <c r="AR65" s="19"/>
      <c r="AS65" s="19"/>
      <c r="AT65" s="19"/>
      <c r="AU65" s="19"/>
      <c r="AV65" s="19"/>
      <c r="AW65" s="19"/>
      <c r="AX65" s="19"/>
      <c r="AY65" s="19"/>
      <c r="AZ65" s="19"/>
      <c r="BA65" s="19"/>
      <c r="BB65" s="19"/>
      <c r="BC65" s="19"/>
    </row>
    <row r="66" spans="1:55" ht="18" customHeight="1">
      <c r="A66" s="29">
        <v>3</v>
      </c>
      <c r="B66" s="27" t="str">
        <f>'INPUT DATA'!B65</f>
        <v>ARCO, MARIALIN ORTIZ</v>
      </c>
      <c r="C66" s="30"/>
      <c r="D66" s="30"/>
      <c r="E66" s="31"/>
      <c r="F66" s="402">
        <f>AP_Q1!AJ65</f>
        <v>80</v>
      </c>
      <c r="G66" s="403"/>
      <c r="H66" s="403"/>
      <c r="I66" s="404"/>
      <c r="J66" s="402">
        <f>AP_Q2!AJ65</f>
        <v>80</v>
      </c>
      <c r="K66" s="403"/>
      <c r="L66" s="403"/>
      <c r="M66" s="404"/>
      <c r="N66" s="402">
        <f>AP_Q3!AJ65</f>
        <v>76</v>
      </c>
      <c r="O66" s="403"/>
      <c r="P66" s="403"/>
      <c r="Q66" s="404"/>
      <c r="R66" s="402">
        <f>AP_Q4!AJ65</f>
        <v>81</v>
      </c>
      <c r="S66" s="403"/>
      <c r="T66" s="403"/>
      <c r="U66" s="404"/>
      <c r="V66" s="402">
        <f t="shared" si="0"/>
        <v>79</v>
      </c>
      <c r="W66" s="403"/>
      <c r="X66" s="403"/>
      <c r="Y66" s="404"/>
      <c r="Z66" s="408" t="str">
        <f t="shared" si="1"/>
        <v>PASSED</v>
      </c>
      <c r="AA66" s="409"/>
      <c r="AB66" s="410"/>
      <c r="AC66" s="47"/>
      <c r="AD66" s="47">
        <f t="shared" si="2"/>
        <v>81</v>
      </c>
      <c r="AE66" s="188">
        <f t="shared" si="3"/>
        <v>0</v>
      </c>
      <c r="AF66" s="47"/>
      <c r="AG66" s="47"/>
      <c r="AH66" s="47"/>
      <c r="AI66" s="56"/>
      <c r="AK66" s="50"/>
      <c r="AM66" s="52"/>
      <c r="AN66" s="19"/>
      <c r="AO66" s="19"/>
      <c r="AP66" s="19"/>
      <c r="AQ66" s="19"/>
      <c r="AR66" s="19"/>
      <c r="AS66" s="19"/>
      <c r="AT66" s="19"/>
      <c r="AU66" s="19"/>
      <c r="AV66" s="19"/>
      <c r="AW66" s="19"/>
      <c r="AX66" s="19"/>
      <c r="AY66" s="19"/>
      <c r="AZ66" s="19"/>
      <c r="BA66" s="19"/>
      <c r="BB66" s="19"/>
      <c r="BC66" s="19"/>
    </row>
    <row r="67" spans="1:55" ht="18" customHeight="1">
      <c r="A67" s="29">
        <v>4</v>
      </c>
      <c r="B67" s="27" t="str">
        <f>'INPUT DATA'!B66</f>
        <v>BAUTISTA, MIGUELA JOSEPHINE JEMINO</v>
      </c>
      <c r="C67" s="30"/>
      <c r="D67" s="30"/>
      <c r="E67" s="31"/>
      <c r="F67" s="402">
        <f>AP_Q1!AJ66</f>
        <v>76</v>
      </c>
      <c r="G67" s="403"/>
      <c r="H67" s="403"/>
      <c r="I67" s="404"/>
      <c r="J67" s="402">
        <f>AP_Q2!AJ66</f>
        <v>88</v>
      </c>
      <c r="K67" s="403"/>
      <c r="L67" s="403"/>
      <c r="M67" s="404"/>
      <c r="N67" s="402">
        <f>AP_Q3!AJ66</f>
        <v>89</v>
      </c>
      <c r="O67" s="403"/>
      <c r="P67" s="403"/>
      <c r="Q67" s="404"/>
      <c r="R67" s="402">
        <f>AP_Q4!AJ66</f>
        <v>90</v>
      </c>
      <c r="S67" s="403"/>
      <c r="T67" s="403"/>
      <c r="U67" s="404"/>
      <c r="V67" s="402">
        <f t="shared" si="0"/>
        <v>86</v>
      </c>
      <c r="W67" s="403"/>
      <c r="X67" s="403"/>
      <c r="Y67" s="404"/>
      <c r="Z67" s="408" t="str">
        <f t="shared" si="1"/>
        <v>PASSED</v>
      </c>
      <c r="AA67" s="409"/>
      <c r="AB67" s="410"/>
      <c r="AC67" s="47"/>
      <c r="AD67" s="47">
        <f t="shared" si="2"/>
        <v>90</v>
      </c>
      <c r="AE67" s="188">
        <f t="shared" si="3"/>
        <v>12</v>
      </c>
      <c r="AF67" s="47"/>
      <c r="AG67" s="47"/>
      <c r="AH67" s="47"/>
      <c r="AI67" s="56"/>
      <c r="AK67" s="50"/>
      <c r="AM67" s="52"/>
      <c r="AN67" s="19"/>
      <c r="AO67" s="19" t="s">
        <v>73</v>
      </c>
      <c r="AP67" s="19"/>
      <c r="AQ67" s="19"/>
      <c r="AR67" s="19"/>
      <c r="AS67" s="19"/>
      <c r="AT67" s="19"/>
      <c r="AU67" s="19"/>
      <c r="AV67" s="19"/>
      <c r="AW67" s="19"/>
      <c r="AX67" s="19"/>
      <c r="AY67" s="19"/>
      <c r="AZ67" s="19"/>
      <c r="BA67" s="19"/>
      <c r="BB67" s="19"/>
      <c r="BC67" s="19"/>
    </row>
    <row r="68" spans="1:55" ht="18" customHeight="1">
      <c r="A68" s="29">
        <v>5</v>
      </c>
      <c r="B68" s="27" t="str">
        <f>'INPUT DATA'!B67</f>
        <v>BOISER, NHEL ROSE DIOLA</v>
      </c>
      <c r="C68" s="30"/>
      <c r="D68" s="30"/>
      <c r="E68" s="31"/>
      <c r="F68" s="402">
        <f>AP_Q1!AJ67</f>
        <v>77</v>
      </c>
      <c r="G68" s="403"/>
      <c r="H68" s="403"/>
      <c r="I68" s="404"/>
      <c r="J68" s="402">
        <f>AP_Q2!AJ67</f>
        <v>91</v>
      </c>
      <c r="K68" s="403"/>
      <c r="L68" s="403"/>
      <c r="M68" s="404"/>
      <c r="N68" s="402">
        <f>AP_Q3!AJ67</f>
        <v>94</v>
      </c>
      <c r="O68" s="403"/>
      <c r="P68" s="403"/>
      <c r="Q68" s="404"/>
      <c r="R68" s="402">
        <f>AP_Q4!AJ67</f>
        <v>96</v>
      </c>
      <c r="S68" s="403"/>
      <c r="T68" s="403"/>
      <c r="U68" s="404"/>
      <c r="V68" s="402">
        <f t="shared" si="0"/>
        <v>90</v>
      </c>
      <c r="W68" s="403"/>
      <c r="X68" s="403"/>
      <c r="Y68" s="404"/>
      <c r="Z68" s="408" t="str">
        <f t="shared" si="1"/>
        <v>PASSED</v>
      </c>
      <c r="AA68" s="409"/>
      <c r="AB68" s="410"/>
      <c r="AC68" s="47"/>
      <c r="AD68" s="47">
        <f t="shared" si="2"/>
        <v>96</v>
      </c>
      <c r="AE68" s="188">
        <f t="shared" si="3"/>
        <v>14</v>
      </c>
      <c r="AF68" s="47"/>
      <c r="AG68" s="47"/>
      <c r="AH68" s="47"/>
      <c r="AI68" s="56"/>
      <c r="AK68" s="50"/>
      <c r="AM68" s="52"/>
      <c r="AN68" s="19"/>
      <c r="AO68" s="19"/>
      <c r="AP68" s="19"/>
      <c r="AQ68" s="19"/>
      <c r="AR68" s="19"/>
      <c r="AS68" s="19"/>
      <c r="AT68" s="19"/>
      <c r="AU68" s="19"/>
      <c r="AV68" s="19"/>
      <c r="AW68" s="19"/>
      <c r="AX68" s="19"/>
      <c r="AY68" s="19"/>
      <c r="AZ68" s="19"/>
      <c r="BA68" s="19"/>
      <c r="BB68" s="19"/>
      <c r="BC68" s="19"/>
    </row>
    <row r="69" spans="1:55" ht="18" customHeight="1">
      <c r="A69" s="29">
        <v>6</v>
      </c>
      <c r="B69" s="27" t="str">
        <f>'INPUT DATA'!B68</f>
        <v>CALOPE, MARYJANE FLORES</v>
      </c>
      <c r="C69" s="30"/>
      <c r="D69" s="30"/>
      <c r="E69" s="31"/>
      <c r="F69" s="402">
        <f>AP_Q1!AJ68</f>
        <v>75</v>
      </c>
      <c r="G69" s="403"/>
      <c r="H69" s="403"/>
      <c r="I69" s="404"/>
      <c r="J69" s="402">
        <f>AP_Q2!AJ68</f>
        <v>89</v>
      </c>
      <c r="K69" s="403"/>
      <c r="L69" s="403"/>
      <c r="M69" s="404"/>
      <c r="N69" s="402">
        <f>AP_Q3!AJ68</f>
        <v>89</v>
      </c>
      <c r="O69" s="403"/>
      <c r="P69" s="403"/>
      <c r="Q69" s="404"/>
      <c r="R69" s="402">
        <f>AP_Q4!AJ68</f>
        <v>92</v>
      </c>
      <c r="S69" s="403"/>
      <c r="T69" s="403"/>
      <c r="U69" s="404"/>
      <c r="V69" s="402">
        <f t="shared" si="0"/>
        <v>86</v>
      </c>
      <c r="W69" s="403"/>
      <c r="X69" s="403"/>
      <c r="Y69" s="404"/>
      <c r="Z69" s="408" t="str">
        <f t="shared" si="1"/>
        <v>PASSED</v>
      </c>
      <c r="AA69" s="409"/>
      <c r="AB69" s="410"/>
      <c r="AC69" s="47"/>
      <c r="AD69" s="47">
        <f t="shared" si="2"/>
        <v>92</v>
      </c>
      <c r="AE69" s="188">
        <f t="shared" si="3"/>
        <v>14</v>
      </c>
      <c r="AF69" s="47"/>
      <c r="AG69" s="47"/>
      <c r="AH69" s="47"/>
      <c r="AI69" s="56"/>
      <c r="AK69" s="50"/>
      <c r="AM69" s="52"/>
      <c r="AN69" s="19"/>
      <c r="AO69" s="19"/>
      <c r="AP69" s="19"/>
      <c r="AQ69" s="19"/>
      <c r="AR69" s="19"/>
      <c r="AS69" s="19"/>
      <c r="AT69" s="19"/>
      <c r="AU69" s="19"/>
      <c r="AV69" s="19"/>
      <c r="AW69" s="19"/>
      <c r="AX69" s="19"/>
      <c r="AY69" s="19"/>
      <c r="AZ69" s="19"/>
      <c r="BA69" s="19"/>
      <c r="BB69" s="19"/>
      <c r="BC69" s="19"/>
    </row>
    <row r="70" spans="1:55" ht="18" customHeight="1">
      <c r="A70" s="29">
        <v>7</v>
      </c>
      <c r="B70" s="27" t="str">
        <f>'INPUT DATA'!B69</f>
        <v>CAÑON, MARIAN NIZA VOCAL</v>
      </c>
      <c r="C70" s="30"/>
      <c r="D70" s="30"/>
      <c r="E70" s="31"/>
      <c r="F70" s="402">
        <f>AP_Q1!AJ69</f>
        <v>90</v>
      </c>
      <c r="G70" s="403"/>
      <c r="H70" s="403"/>
      <c r="I70" s="404"/>
      <c r="J70" s="402">
        <f>AP_Q2!AJ69</f>
        <v>96</v>
      </c>
      <c r="K70" s="403"/>
      <c r="L70" s="403"/>
      <c r="M70" s="404"/>
      <c r="N70" s="402">
        <f>AP_Q3!AJ69</f>
        <v>97</v>
      </c>
      <c r="O70" s="403"/>
      <c r="P70" s="403"/>
      <c r="Q70" s="404"/>
      <c r="R70" s="402">
        <f>AP_Q4!AJ69</f>
        <v>97</v>
      </c>
      <c r="S70" s="403"/>
      <c r="T70" s="403"/>
      <c r="U70" s="404"/>
      <c r="V70" s="402">
        <f t="shared" si="0"/>
        <v>95</v>
      </c>
      <c r="W70" s="403"/>
      <c r="X70" s="403"/>
      <c r="Y70" s="404"/>
      <c r="Z70" s="408" t="str">
        <f t="shared" si="1"/>
        <v>PASSED</v>
      </c>
      <c r="AA70" s="409"/>
      <c r="AB70" s="410"/>
      <c r="AC70" s="47"/>
      <c r="AD70" s="47">
        <f t="shared" si="2"/>
        <v>97</v>
      </c>
      <c r="AE70" s="188">
        <f t="shared" si="3"/>
        <v>6</v>
      </c>
      <c r="AF70" s="47"/>
      <c r="AG70" s="47"/>
      <c r="AH70" s="47"/>
      <c r="AI70" s="56"/>
      <c r="AK70" s="50"/>
      <c r="AM70" s="52"/>
      <c r="AN70" s="19"/>
      <c r="AO70" s="19"/>
      <c r="AP70" s="19"/>
      <c r="AQ70" s="19"/>
      <c r="AR70" s="19"/>
      <c r="AS70" s="19"/>
      <c r="AT70" s="19"/>
      <c r="AU70" s="19"/>
      <c r="AV70" s="19"/>
      <c r="AW70" s="19"/>
      <c r="AX70" s="19"/>
      <c r="AY70" s="19"/>
      <c r="AZ70" s="19"/>
      <c r="BA70" s="19"/>
      <c r="BB70" s="19"/>
      <c r="BC70" s="19"/>
    </row>
    <row r="71" spans="1:55" ht="18" customHeight="1">
      <c r="A71" s="29">
        <v>8</v>
      </c>
      <c r="B71" s="27" t="str">
        <f>'INPUT DATA'!B70</f>
        <v>DALANGIN, SANDELYN RIN</v>
      </c>
      <c r="C71" s="30"/>
      <c r="D71" s="30"/>
      <c r="E71" s="31"/>
      <c r="F71" s="402">
        <f>AP_Q1!AJ70</f>
        <v>80</v>
      </c>
      <c r="G71" s="403"/>
      <c r="H71" s="403"/>
      <c r="I71" s="404"/>
      <c r="J71" s="402">
        <f>AP_Q2!AJ70</f>
        <v>89</v>
      </c>
      <c r="K71" s="403"/>
      <c r="L71" s="403"/>
      <c r="M71" s="404"/>
      <c r="N71" s="402">
        <f>AP_Q3!AJ70</f>
        <v>89</v>
      </c>
      <c r="O71" s="403"/>
      <c r="P71" s="403"/>
      <c r="Q71" s="404"/>
      <c r="R71" s="402">
        <f>AP_Q4!AJ70</f>
        <v>92</v>
      </c>
      <c r="S71" s="403"/>
      <c r="T71" s="403"/>
      <c r="U71" s="404"/>
      <c r="V71" s="402">
        <f t="shared" si="0"/>
        <v>88</v>
      </c>
      <c r="W71" s="403"/>
      <c r="X71" s="403"/>
      <c r="Y71" s="404"/>
      <c r="Z71" s="408" t="str">
        <f t="shared" si="1"/>
        <v>PASSED</v>
      </c>
      <c r="AA71" s="409"/>
      <c r="AB71" s="410"/>
      <c r="AC71" s="47"/>
      <c r="AD71" s="47">
        <f t="shared" si="2"/>
        <v>92</v>
      </c>
      <c r="AE71" s="188">
        <f t="shared" si="3"/>
        <v>9</v>
      </c>
      <c r="AF71" s="47"/>
      <c r="AG71" s="47"/>
      <c r="AH71" s="47"/>
      <c r="AI71" s="56"/>
      <c r="AK71" s="50"/>
      <c r="AM71" s="52"/>
      <c r="AN71" s="19"/>
      <c r="AO71" s="19"/>
      <c r="AP71" s="19"/>
      <c r="AQ71" s="19"/>
      <c r="AR71" s="19"/>
      <c r="AS71" s="19"/>
      <c r="AT71" s="19"/>
      <c r="AU71" s="19"/>
      <c r="AV71" s="19"/>
      <c r="AW71" s="19"/>
      <c r="AX71" s="19"/>
      <c r="AY71" s="19"/>
      <c r="AZ71" s="19"/>
      <c r="BA71" s="19"/>
      <c r="BB71" s="19"/>
      <c r="BC71" s="19"/>
    </row>
    <row r="72" spans="1:55" ht="18" customHeight="1">
      <c r="A72" s="29">
        <v>9</v>
      </c>
      <c r="B72" s="27" t="str">
        <f>'INPUT DATA'!B71</f>
        <v>DE ASIS, CHISLEY CHARICE BAÑEZ</v>
      </c>
      <c r="C72" s="30"/>
      <c r="D72" s="30"/>
      <c r="E72" s="31"/>
      <c r="F72" s="402">
        <f>AP_Q1!AJ71</f>
        <v>87</v>
      </c>
      <c r="G72" s="403"/>
      <c r="H72" s="403"/>
      <c r="I72" s="404"/>
      <c r="J72" s="402">
        <f>AP_Q2!AJ71</f>
        <v>83</v>
      </c>
      <c r="K72" s="403"/>
      <c r="L72" s="403"/>
      <c r="M72" s="404"/>
      <c r="N72" s="402">
        <f>AP_Q3!AJ71</f>
        <v>86</v>
      </c>
      <c r="O72" s="403"/>
      <c r="P72" s="403"/>
      <c r="Q72" s="404"/>
      <c r="R72" s="402">
        <f>AP_Q4!AJ71</f>
        <v>87</v>
      </c>
      <c r="S72" s="403"/>
      <c r="T72" s="403"/>
      <c r="U72" s="404"/>
      <c r="V72" s="402">
        <f t="shared" si="0"/>
        <v>86</v>
      </c>
      <c r="W72" s="403"/>
      <c r="X72" s="403"/>
      <c r="Y72" s="404"/>
      <c r="Z72" s="408" t="str">
        <f t="shared" si="1"/>
        <v>PASSED</v>
      </c>
      <c r="AA72" s="409"/>
      <c r="AB72" s="410"/>
      <c r="AC72" s="47"/>
      <c r="AD72" s="47">
        <f t="shared" si="2"/>
        <v>87</v>
      </c>
      <c r="AE72" s="188">
        <f t="shared" si="3"/>
        <v>-4</v>
      </c>
      <c r="AF72" s="47"/>
      <c r="AG72" s="47"/>
      <c r="AH72" s="47"/>
      <c r="AI72" s="56"/>
      <c r="AK72" s="50"/>
      <c r="AM72" s="52"/>
      <c r="AN72" s="19"/>
      <c r="AO72" s="19"/>
      <c r="AP72" s="19"/>
      <c r="AQ72" s="19"/>
      <c r="AR72" s="19"/>
      <c r="AS72" s="19"/>
      <c r="AT72" s="19"/>
      <c r="AU72" s="19"/>
      <c r="AV72" s="19"/>
      <c r="AW72" s="19"/>
      <c r="AX72" s="19"/>
      <c r="AY72" s="19"/>
      <c r="AZ72" s="19"/>
      <c r="BA72" s="19"/>
      <c r="BB72" s="19"/>
      <c r="BC72" s="19"/>
    </row>
    <row r="73" spans="1:55" ht="18" customHeight="1">
      <c r="A73" s="29">
        <v>10</v>
      </c>
      <c r="B73" s="27" t="str">
        <f>'INPUT DATA'!B72</f>
        <v>DELOS SANTOS, NOVIE MAE L.</v>
      </c>
      <c r="C73" s="30"/>
      <c r="D73" s="30"/>
      <c r="E73" s="31"/>
      <c r="F73" s="402">
        <f>AP_Q1!AJ72</f>
        <v>79</v>
      </c>
      <c r="G73" s="403"/>
      <c r="H73" s="403"/>
      <c r="I73" s="404"/>
      <c r="J73" s="402">
        <f>AP_Q2!AJ72</f>
        <v>92</v>
      </c>
      <c r="K73" s="403"/>
      <c r="L73" s="403"/>
      <c r="M73" s="404"/>
      <c r="N73" s="402">
        <f>AP_Q3!AJ72</f>
        <v>95</v>
      </c>
      <c r="O73" s="403"/>
      <c r="P73" s="403"/>
      <c r="Q73" s="404"/>
      <c r="R73" s="402">
        <f>AP_Q4!AJ72</f>
        <v>95</v>
      </c>
      <c r="S73" s="403"/>
      <c r="T73" s="403"/>
      <c r="U73" s="404"/>
      <c r="V73" s="402">
        <f t="shared" si="0"/>
        <v>90</v>
      </c>
      <c r="W73" s="403"/>
      <c r="X73" s="403"/>
      <c r="Y73" s="404"/>
      <c r="Z73" s="408" t="str">
        <f t="shared" si="1"/>
        <v>PASSED</v>
      </c>
      <c r="AA73" s="409"/>
      <c r="AB73" s="410"/>
      <c r="AC73" s="47"/>
      <c r="AD73" s="47">
        <f t="shared" si="2"/>
        <v>95</v>
      </c>
      <c r="AE73" s="188">
        <f t="shared" si="3"/>
        <v>13</v>
      </c>
      <c r="AF73" s="47"/>
      <c r="AG73" s="47"/>
      <c r="AH73" s="47"/>
      <c r="AI73" s="56"/>
      <c r="AK73" s="50"/>
      <c r="AM73" s="52"/>
      <c r="AN73" s="19"/>
      <c r="AO73" s="19"/>
      <c r="AP73" s="19"/>
      <c r="AQ73" s="19"/>
      <c r="AR73" s="19"/>
      <c r="AS73" s="19"/>
      <c r="AT73" s="19"/>
      <c r="AU73" s="19"/>
      <c r="AV73" s="19"/>
      <c r="AW73" s="19"/>
      <c r="AX73" s="19"/>
      <c r="AY73" s="19"/>
      <c r="AZ73" s="19"/>
      <c r="BA73" s="19"/>
      <c r="BB73" s="19"/>
      <c r="BC73" s="19"/>
    </row>
    <row r="74" spans="1:55" s="294" customFormat="1" ht="18" customHeight="1">
      <c r="A74" s="284">
        <v>11</v>
      </c>
      <c r="B74" s="297" t="str">
        <f>'INPUT DATA'!B73</f>
        <v>DOMINGUEZ, RHIONA BATESTIL</v>
      </c>
      <c r="C74" s="298"/>
      <c r="D74" s="298"/>
      <c r="E74" s="299"/>
      <c r="F74" s="435">
        <f>AP_Q1!AJ73</f>
        <v>80</v>
      </c>
      <c r="G74" s="436"/>
      <c r="H74" s="436"/>
      <c r="I74" s="437"/>
      <c r="J74" s="435" t="str">
        <f>AP_Q2!AJ73</f>
        <v/>
      </c>
      <c r="K74" s="436"/>
      <c r="L74" s="436"/>
      <c r="M74" s="437"/>
      <c r="N74" s="435">
        <f>AP_Q3!AJ73</f>
        <v>95</v>
      </c>
      <c r="O74" s="436"/>
      <c r="P74" s="436"/>
      <c r="Q74" s="437"/>
      <c r="R74" s="435">
        <f>AP_Q4!AJ73</f>
        <v>97</v>
      </c>
      <c r="S74" s="436"/>
      <c r="T74" s="436"/>
      <c r="U74" s="437"/>
      <c r="V74" s="435" t="str">
        <f t="shared" si="0"/>
        <v/>
      </c>
      <c r="W74" s="436"/>
      <c r="X74" s="436"/>
      <c r="Y74" s="437"/>
      <c r="Z74" s="438" t="str">
        <f t="shared" si="1"/>
        <v/>
      </c>
      <c r="AA74" s="439"/>
      <c r="AB74" s="440"/>
      <c r="AC74" s="300"/>
      <c r="AD74" s="300">
        <f t="shared" si="2"/>
        <v>97</v>
      </c>
      <c r="AE74" s="301" t="e">
        <f t="shared" si="3"/>
        <v>#VALUE!</v>
      </c>
      <c r="AF74" s="300"/>
      <c r="AG74" s="300"/>
      <c r="AH74" s="300"/>
      <c r="AI74" s="302"/>
      <c r="AK74" s="303"/>
      <c r="AM74" s="304"/>
    </row>
    <row r="75" spans="1:55" ht="18" customHeight="1">
      <c r="A75" s="29">
        <v>12</v>
      </c>
      <c r="B75" s="27" t="str">
        <f>'INPUT DATA'!B74</f>
        <v>EWAY, EDELYN GONZALES</v>
      </c>
      <c r="C75" s="30"/>
      <c r="D75" s="30"/>
      <c r="E75" s="31"/>
      <c r="F75" s="402">
        <f>AP_Q1!AJ74</f>
        <v>79</v>
      </c>
      <c r="G75" s="403"/>
      <c r="H75" s="403"/>
      <c r="I75" s="404"/>
      <c r="J75" s="402">
        <f>AP_Q2!AJ74</f>
        <v>93</v>
      </c>
      <c r="K75" s="403"/>
      <c r="L75" s="403"/>
      <c r="M75" s="404"/>
      <c r="N75" s="402">
        <f>AP_Q3!AJ74</f>
        <v>92</v>
      </c>
      <c r="O75" s="403"/>
      <c r="P75" s="403"/>
      <c r="Q75" s="404"/>
      <c r="R75" s="402">
        <f>AP_Q4!AJ74</f>
        <v>94</v>
      </c>
      <c r="S75" s="403"/>
      <c r="T75" s="403"/>
      <c r="U75" s="404"/>
      <c r="V75" s="402">
        <f t="shared" si="0"/>
        <v>90</v>
      </c>
      <c r="W75" s="403"/>
      <c r="X75" s="403"/>
      <c r="Y75" s="404"/>
      <c r="Z75" s="408" t="str">
        <f t="shared" si="1"/>
        <v>PASSED</v>
      </c>
      <c r="AA75" s="409"/>
      <c r="AB75" s="410"/>
      <c r="AC75" s="47"/>
      <c r="AD75" s="47">
        <f t="shared" si="2"/>
        <v>94</v>
      </c>
      <c r="AE75" s="188">
        <f t="shared" si="3"/>
        <v>14</v>
      </c>
      <c r="AF75" s="47"/>
      <c r="AG75" s="47"/>
      <c r="AH75" s="47"/>
      <c r="AI75" s="56"/>
      <c r="AK75" s="50"/>
      <c r="AM75" s="52"/>
      <c r="AN75" s="19"/>
      <c r="AO75" s="19"/>
      <c r="AP75" s="19"/>
      <c r="AQ75" s="19"/>
      <c r="AR75" s="19"/>
      <c r="AS75" s="19"/>
      <c r="AT75" s="19"/>
      <c r="AU75" s="19"/>
      <c r="AV75" s="19"/>
      <c r="AW75" s="19"/>
      <c r="AX75" s="19"/>
      <c r="AY75" s="19"/>
      <c r="AZ75" s="19"/>
      <c r="BA75" s="19"/>
      <c r="BB75" s="19"/>
      <c r="BC75" s="19"/>
    </row>
    <row r="76" spans="1:55" ht="18" customHeight="1">
      <c r="A76" s="29">
        <v>13</v>
      </c>
      <c r="B76" s="27" t="str">
        <f>'INPUT DATA'!B75</f>
        <v>FERRER, TRESHA MAE ROJAS</v>
      </c>
      <c r="C76" s="30"/>
      <c r="D76" s="30"/>
      <c r="E76" s="31"/>
      <c r="F76" s="402">
        <f>AP_Q1!AJ75</f>
        <v>80</v>
      </c>
      <c r="G76" s="403"/>
      <c r="H76" s="403"/>
      <c r="I76" s="404"/>
      <c r="J76" s="402">
        <f>AP_Q2!AJ75</f>
        <v>95</v>
      </c>
      <c r="K76" s="403"/>
      <c r="L76" s="403"/>
      <c r="M76" s="404"/>
      <c r="N76" s="402">
        <f>AP_Q3!AJ75</f>
        <v>96</v>
      </c>
      <c r="O76" s="403"/>
      <c r="P76" s="403"/>
      <c r="Q76" s="404"/>
      <c r="R76" s="402">
        <f>AP_Q4!AJ75</f>
        <v>97</v>
      </c>
      <c r="S76" s="403"/>
      <c r="T76" s="403"/>
      <c r="U76" s="404"/>
      <c r="V76" s="402">
        <f t="shared" si="0"/>
        <v>92</v>
      </c>
      <c r="W76" s="403"/>
      <c r="X76" s="403"/>
      <c r="Y76" s="404"/>
      <c r="Z76" s="408" t="str">
        <f t="shared" si="1"/>
        <v>PASSED</v>
      </c>
      <c r="AA76" s="409"/>
      <c r="AB76" s="410"/>
      <c r="AC76" s="47"/>
      <c r="AD76" s="47">
        <f t="shared" si="2"/>
        <v>97</v>
      </c>
      <c r="AE76" s="188">
        <f t="shared" si="3"/>
        <v>15</v>
      </c>
      <c r="AF76" s="47"/>
      <c r="AG76" s="47"/>
      <c r="AH76" s="47"/>
      <c r="AI76" s="56"/>
      <c r="AK76" s="50"/>
      <c r="AM76" s="52"/>
      <c r="AN76" s="19"/>
      <c r="AO76" s="19"/>
      <c r="AP76" s="19"/>
      <c r="AQ76" s="19"/>
      <c r="AR76" s="19"/>
      <c r="AS76" s="19"/>
      <c r="AT76" s="19"/>
      <c r="AU76" s="19"/>
      <c r="AV76" s="19"/>
      <c r="AW76" s="19"/>
      <c r="AX76" s="19"/>
      <c r="AY76" s="19"/>
      <c r="AZ76" s="19"/>
      <c r="BA76" s="19"/>
      <c r="BB76" s="19"/>
      <c r="BC76" s="19"/>
    </row>
    <row r="77" spans="1:55" ht="18" customHeight="1">
      <c r="A77" s="29">
        <v>14</v>
      </c>
      <c r="B77" s="27" t="str">
        <f>'INPUT DATA'!B76</f>
        <v>MACASOCOL, JESICA AMADO</v>
      </c>
      <c r="C77" s="30"/>
      <c r="D77" s="30"/>
      <c r="E77" s="31"/>
      <c r="F77" s="402">
        <f>AP_Q1!AJ76</f>
        <v>82</v>
      </c>
      <c r="G77" s="403"/>
      <c r="H77" s="403"/>
      <c r="I77" s="404"/>
      <c r="J77" s="402">
        <f>AP_Q2!AJ76</f>
        <v>84</v>
      </c>
      <c r="K77" s="403"/>
      <c r="L77" s="403"/>
      <c r="M77" s="404"/>
      <c r="N77" s="402">
        <f>AP_Q3!AJ76</f>
        <v>89</v>
      </c>
      <c r="O77" s="403"/>
      <c r="P77" s="403"/>
      <c r="Q77" s="404"/>
      <c r="R77" s="402">
        <f>AP_Q4!AJ76</f>
        <v>90</v>
      </c>
      <c r="S77" s="403"/>
      <c r="T77" s="403"/>
      <c r="U77" s="404"/>
      <c r="V77" s="402">
        <f t="shared" si="0"/>
        <v>86</v>
      </c>
      <c r="W77" s="403"/>
      <c r="X77" s="403"/>
      <c r="Y77" s="404"/>
      <c r="Z77" s="408" t="str">
        <f t="shared" si="1"/>
        <v>PASSED</v>
      </c>
      <c r="AA77" s="409"/>
      <c r="AB77" s="410"/>
      <c r="AC77" s="47"/>
      <c r="AD77" s="47">
        <f t="shared" si="2"/>
        <v>90</v>
      </c>
      <c r="AE77" s="188">
        <f t="shared" si="3"/>
        <v>2</v>
      </c>
      <c r="AF77" s="47"/>
      <c r="AG77" s="47"/>
      <c r="AH77" s="47"/>
      <c r="AI77" s="56"/>
      <c r="AK77" s="50"/>
      <c r="AM77" s="52"/>
      <c r="AN77" s="19"/>
      <c r="AO77" s="19"/>
      <c r="AP77" s="19"/>
      <c r="AQ77" s="19"/>
      <c r="AR77" s="19"/>
      <c r="AS77" s="19"/>
      <c r="AT77" s="19"/>
      <c r="AU77" s="19"/>
      <c r="AV77" s="19"/>
      <c r="AW77" s="19"/>
      <c r="AX77" s="19"/>
      <c r="AY77" s="19"/>
      <c r="AZ77" s="19"/>
      <c r="BA77" s="19"/>
      <c r="BB77" s="19"/>
      <c r="BC77" s="19"/>
    </row>
    <row r="78" spans="1:55" ht="18" customHeight="1">
      <c r="A78" s="29">
        <v>15</v>
      </c>
      <c r="B78" s="27" t="str">
        <f>'INPUT DATA'!B77</f>
        <v>OMBOY, FHER JULIA YVETTE NGOHO</v>
      </c>
      <c r="C78" s="30"/>
      <c r="D78" s="30"/>
      <c r="E78" s="31"/>
      <c r="F78" s="402">
        <f>AP_Q1!AJ77</f>
        <v>79</v>
      </c>
      <c r="G78" s="403"/>
      <c r="H78" s="403"/>
      <c r="I78" s="404"/>
      <c r="J78" s="402">
        <f>AP_Q2!AJ77</f>
        <v>91</v>
      </c>
      <c r="K78" s="403"/>
      <c r="L78" s="403"/>
      <c r="M78" s="404"/>
      <c r="N78" s="402">
        <f>AP_Q3!AJ77</f>
        <v>93</v>
      </c>
      <c r="O78" s="403"/>
      <c r="P78" s="403"/>
      <c r="Q78" s="404"/>
      <c r="R78" s="402">
        <f>AP_Q4!AJ77</f>
        <v>90</v>
      </c>
      <c r="S78" s="403"/>
      <c r="T78" s="403"/>
      <c r="U78" s="404"/>
      <c r="V78" s="402">
        <f t="shared" ref="V78:V113" si="4">IF(OR(F78="",J78="",N78="",R78=""),"",IF(ISERROR(ROUND(AVERAGE(F78,J78,N78,R78),0)),"",ROUND(AVERAGE(F78,J78,N78,R78),0)))</f>
        <v>88</v>
      </c>
      <c r="W78" s="403"/>
      <c r="X78" s="403"/>
      <c r="Y78" s="404"/>
      <c r="Z78" s="408" t="str">
        <f t="shared" ref="Z78:Z113" si="5">IF(OR($F78="",$J78="",$N78="",$R78="",$V78=""),"",IF($V78&gt;=75,"PASSED","FAILED"))</f>
        <v>PASSED</v>
      </c>
      <c r="AA78" s="409"/>
      <c r="AB78" s="410"/>
      <c r="AC78" s="47"/>
      <c r="AD78" s="47">
        <f t="shared" ref="AD78:AD83" si="6">R78</f>
        <v>90</v>
      </c>
      <c r="AE78" s="188">
        <f t="shared" ref="AE78:AE113" si="7">J78-F78</f>
        <v>12</v>
      </c>
      <c r="AF78" s="47"/>
      <c r="AG78" s="47"/>
      <c r="AH78" s="47"/>
      <c r="AI78" s="56"/>
      <c r="AK78" s="50"/>
      <c r="AM78" s="52"/>
      <c r="AN78" s="19"/>
      <c r="AO78" s="19"/>
      <c r="AP78" s="19"/>
      <c r="AQ78" s="19"/>
      <c r="AR78" s="19"/>
      <c r="AS78" s="19"/>
      <c r="AT78" s="19"/>
      <c r="AU78" s="19"/>
      <c r="AV78" s="19"/>
      <c r="AW78" s="19"/>
      <c r="AX78" s="19"/>
      <c r="AY78" s="19"/>
      <c r="AZ78" s="19"/>
      <c r="BA78" s="19"/>
      <c r="BB78" s="19"/>
      <c r="BC78" s="19"/>
    </row>
    <row r="79" spans="1:55" ht="18" customHeight="1">
      <c r="A79" s="29">
        <v>16</v>
      </c>
      <c r="B79" s="27" t="str">
        <f>'INPUT DATA'!B78</f>
        <v>PALOGUER, MYKA BASITAS</v>
      </c>
      <c r="C79" s="30"/>
      <c r="D79" s="30"/>
      <c r="E79" s="31"/>
      <c r="F79" s="402">
        <f>AP_Q1!AJ78</f>
        <v>82</v>
      </c>
      <c r="G79" s="403"/>
      <c r="H79" s="403"/>
      <c r="I79" s="404"/>
      <c r="J79" s="402">
        <f>AP_Q2!AJ78</f>
        <v>81</v>
      </c>
      <c r="K79" s="403"/>
      <c r="L79" s="403"/>
      <c r="M79" s="404"/>
      <c r="N79" s="402">
        <f>AP_Q3!AJ78</f>
        <v>80</v>
      </c>
      <c r="O79" s="403"/>
      <c r="P79" s="403"/>
      <c r="Q79" s="404"/>
      <c r="R79" s="402">
        <f>AP_Q4!AJ78</f>
        <v>81</v>
      </c>
      <c r="S79" s="403"/>
      <c r="T79" s="403"/>
      <c r="U79" s="404"/>
      <c r="V79" s="402">
        <f t="shared" si="4"/>
        <v>81</v>
      </c>
      <c r="W79" s="403"/>
      <c r="X79" s="403"/>
      <c r="Y79" s="404"/>
      <c r="Z79" s="408" t="str">
        <f t="shared" si="5"/>
        <v>PASSED</v>
      </c>
      <c r="AA79" s="409"/>
      <c r="AB79" s="410"/>
      <c r="AC79" s="47"/>
      <c r="AD79" s="47">
        <f t="shared" si="6"/>
        <v>81</v>
      </c>
      <c r="AE79" s="188">
        <f t="shared" si="7"/>
        <v>-1</v>
      </c>
      <c r="AF79" s="47"/>
      <c r="AG79" s="47"/>
      <c r="AH79" s="47"/>
      <c r="AI79" s="56"/>
      <c r="AK79" s="50"/>
      <c r="AM79" s="52"/>
      <c r="AN79" s="19"/>
      <c r="AO79" s="19"/>
      <c r="AP79" s="19"/>
      <c r="AQ79" s="19"/>
      <c r="AR79" s="19"/>
      <c r="AS79" s="19"/>
      <c r="AT79" s="19"/>
      <c r="AU79" s="19"/>
      <c r="AV79" s="19"/>
      <c r="AW79" s="19"/>
      <c r="AX79" s="19"/>
      <c r="AY79" s="19"/>
      <c r="AZ79" s="19"/>
      <c r="BA79" s="19"/>
      <c r="BB79" s="19"/>
      <c r="BC79" s="19"/>
    </row>
    <row r="80" spans="1:55" ht="18" customHeight="1">
      <c r="A80" s="29">
        <v>17</v>
      </c>
      <c r="B80" s="27" t="str">
        <f>'INPUT DATA'!B79</f>
        <v>PINTO, SOLYN D.</v>
      </c>
      <c r="C80" s="30"/>
      <c r="D80" s="30"/>
      <c r="E80" s="31"/>
      <c r="F80" s="402">
        <f>AP_Q1!AJ79</f>
        <v>78</v>
      </c>
      <c r="G80" s="403"/>
      <c r="H80" s="403"/>
      <c r="I80" s="404"/>
      <c r="J80" s="402">
        <f>AP_Q2!AJ79</f>
        <v>96</v>
      </c>
      <c r="K80" s="403"/>
      <c r="L80" s="403"/>
      <c r="M80" s="404"/>
      <c r="N80" s="402">
        <f>AP_Q3!AJ79</f>
        <v>97</v>
      </c>
      <c r="O80" s="403"/>
      <c r="P80" s="403"/>
      <c r="Q80" s="404"/>
      <c r="R80" s="402">
        <f>AP_Q4!AJ79</f>
        <v>97</v>
      </c>
      <c r="S80" s="403"/>
      <c r="T80" s="403"/>
      <c r="U80" s="404"/>
      <c r="V80" s="402">
        <f t="shared" si="4"/>
        <v>92</v>
      </c>
      <c r="W80" s="403"/>
      <c r="X80" s="403"/>
      <c r="Y80" s="404"/>
      <c r="Z80" s="408" t="str">
        <f t="shared" si="5"/>
        <v>PASSED</v>
      </c>
      <c r="AA80" s="409"/>
      <c r="AB80" s="410"/>
      <c r="AC80" s="47"/>
      <c r="AD80" s="47">
        <f t="shared" si="6"/>
        <v>97</v>
      </c>
      <c r="AE80" s="188">
        <f t="shared" si="7"/>
        <v>18</v>
      </c>
      <c r="AF80" s="47"/>
      <c r="AG80" s="47"/>
      <c r="AH80" s="47"/>
      <c r="AI80" s="56"/>
      <c r="AK80" s="50"/>
      <c r="AM80" s="52"/>
      <c r="AN80" s="19"/>
      <c r="AO80" s="19"/>
      <c r="AP80" s="19"/>
      <c r="AQ80" s="19"/>
      <c r="AR80" s="19"/>
      <c r="AS80" s="19"/>
      <c r="AT80" s="19"/>
      <c r="AU80" s="19"/>
      <c r="AV80" s="19"/>
      <c r="AW80" s="19"/>
      <c r="AX80" s="19"/>
      <c r="AY80" s="19"/>
      <c r="AZ80" s="19"/>
      <c r="BA80" s="19"/>
      <c r="BB80" s="19"/>
      <c r="BC80" s="19"/>
    </row>
    <row r="81" spans="1:55" ht="18" customHeight="1">
      <c r="A81" s="29">
        <v>18</v>
      </c>
      <c r="B81" s="27" t="str">
        <f>'INPUT DATA'!B80</f>
        <v>SORIZO, ANGEL PALER</v>
      </c>
      <c r="C81" s="30"/>
      <c r="D81" s="30"/>
      <c r="E81" s="31"/>
      <c r="F81" s="402">
        <f>AP_Q1!AJ80</f>
        <v>77</v>
      </c>
      <c r="G81" s="403"/>
      <c r="H81" s="403"/>
      <c r="I81" s="404"/>
      <c r="J81" s="402">
        <f>AP_Q2!AJ80</f>
        <v>81</v>
      </c>
      <c r="K81" s="403"/>
      <c r="L81" s="403"/>
      <c r="M81" s="404"/>
      <c r="N81" s="402">
        <f>AP_Q3!AJ80</f>
        <v>90</v>
      </c>
      <c r="O81" s="403"/>
      <c r="P81" s="403"/>
      <c r="Q81" s="404"/>
      <c r="R81" s="402">
        <f>AP_Q4!AJ80</f>
        <v>91</v>
      </c>
      <c r="S81" s="403"/>
      <c r="T81" s="403"/>
      <c r="U81" s="404"/>
      <c r="V81" s="402">
        <f t="shared" si="4"/>
        <v>85</v>
      </c>
      <c r="W81" s="403"/>
      <c r="X81" s="403"/>
      <c r="Y81" s="404"/>
      <c r="Z81" s="408" t="str">
        <f t="shared" si="5"/>
        <v>PASSED</v>
      </c>
      <c r="AA81" s="409"/>
      <c r="AB81" s="410"/>
      <c r="AC81" s="47"/>
      <c r="AD81" s="47">
        <f t="shared" si="6"/>
        <v>91</v>
      </c>
      <c r="AE81" s="188">
        <f t="shared" si="7"/>
        <v>4</v>
      </c>
      <c r="AF81" s="47"/>
      <c r="AG81" s="47"/>
      <c r="AH81" s="47"/>
      <c r="AI81" s="56"/>
      <c r="AK81" s="50"/>
      <c r="AM81" s="52"/>
      <c r="AN81" s="19"/>
      <c r="AO81" s="19"/>
      <c r="AP81" s="19"/>
      <c r="AQ81" s="19"/>
      <c r="AR81" s="19"/>
      <c r="AS81" s="19"/>
      <c r="AT81" s="19"/>
      <c r="AU81" s="19"/>
      <c r="AV81" s="19"/>
      <c r="AW81" s="19"/>
      <c r="AX81" s="19"/>
      <c r="AY81" s="19"/>
      <c r="AZ81" s="19"/>
      <c r="BA81" s="19"/>
      <c r="BB81" s="19"/>
      <c r="BC81" s="19"/>
    </row>
    <row r="82" spans="1:55" ht="18" customHeight="1">
      <c r="A82" s="29">
        <v>19</v>
      </c>
      <c r="B82" s="27" t="str">
        <f>'INPUT DATA'!B81</f>
        <v>TENIO, MARY JOY PINTO</v>
      </c>
      <c r="C82" s="30"/>
      <c r="D82" s="30"/>
      <c r="E82" s="31"/>
      <c r="F82" s="402">
        <f>AP_Q1!AJ81</f>
        <v>79</v>
      </c>
      <c r="G82" s="403"/>
      <c r="H82" s="403"/>
      <c r="I82" s="404"/>
      <c r="J82" s="402">
        <f>AP_Q2!AJ81</f>
        <v>79</v>
      </c>
      <c r="K82" s="403"/>
      <c r="L82" s="403"/>
      <c r="M82" s="404"/>
      <c r="N82" s="402">
        <f>AP_Q3!AJ81</f>
        <v>75</v>
      </c>
      <c r="O82" s="403"/>
      <c r="P82" s="403"/>
      <c r="Q82" s="404"/>
      <c r="R82" s="402">
        <f>AP_Q4!AJ81</f>
        <v>81</v>
      </c>
      <c r="S82" s="403"/>
      <c r="T82" s="403"/>
      <c r="U82" s="404"/>
      <c r="V82" s="402">
        <f t="shared" si="4"/>
        <v>79</v>
      </c>
      <c r="W82" s="403"/>
      <c r="X82" s="403"/>
      <c r="Y82" s="404"/>
      <c r="Z82" s="408" t="str">
        <f t="shared" si="5"/>
        <v>PASSED</v>
      </c>
      <c r="AA82" s="409"/>
      <c r="AB82" s="410"/>
      <c r="AC82" s="47"/>
      <c r="AD82" s="47">
        <f t="shared" si="6"/>
        <v>81</v>
      </c>
      <c r="AE82" s="188">
        <f t="shared" si="7"/>
        <v>0</v>
      </c>
      <c r="AF82" s="47"/>
      <c r="AG82" s="47"/>
      <c r="AH82" s="47"/>
      <c r="AI82" s="56"/>
      <c r="AK82" s="50"/>
      <c r="AM82" s="52"/>
      <c r="AN82" s="19"/>
      <c r="AO82" s="19"/>
      <c r="AP82" s="19"/>
      <c r="AQ82" s="19"/>
      <c r="AR82" s="19"/>
      <c r="AS82" s="19"/>
      <c r="AT82" s="19"/>
      <c r="AU82" s="19"/>
      <c r="AV82" s="19"/>
      <c r="AW82" s="19"/>
      <c r="AX82" s="19"/>
      <c r="AY82" s="19"/>
      <c r="AZ82" s="19"/>
      <c r="BA82" s="19"/>
      <c r="BB82" s="19"/>
      <c r="BC82" s="19"/>
    </row>
    <row r="83" spans="1:55" ht="18" customHeight="1">
      <c r="A83" s="29">
        <v>20</v>
      </c>
      <c r="B83" s="27">
        <f>'INPUT DATA'!B82</f>
        <v>0</v>
      </c>
      <c r="C83" s="30"/>
      <c r="D83" s="30"/>
      <c r="E83" s="31"/>
      <c r="F83" s="402" t="str">
        <f>AP_Q1!AJ82</f>
        <v/>
      </c>
      <c r="G83" s="403"/>
      <c r="H83" s="403"/>
      <c r="I83" s="404"/>
      <c r="J83" s="402">
        <f>AP_Q2!AJ82</f>
        <v>93</v>
      </c>
      <c r="K83" s="403"/>
      <c r="L83" s="403"/>
      <c r="M83" s="404"/>
      <c r="N83" s="402">
        <f>AP_Q3!AJ82</f>
        <v>94</v>
      </c>
      <c r="O83" s="403"/>
      <c r="P83" s="403"/>
      <c r="Q83" s="404"/>
      <c r="R83" s="402">
        <f>AP_Q4!AJ82</f>
        <v>95</v>
      </c>
      <c r="S83" s="403"/>
      <c r="T83" s="403"/>
      <c r="U83" s="404"/>
      <c r="V83" s="402" t="str">
        <f t="shared" si="4"/>
        <v/>
      </c>
      <c r="W83" s="403"/>
      <c r="X83" s="403"/>
      <c r="Y83" s="404"/>
      <c r="Z83" s="408" t="str">
        <f t="shared" si="5"/>
        <v/>
      </c>
      <c r="AA83" s="409"/>
      <c r="AB83" s="410"/>
      <c r="AC83" s="47"/>
      <c r="AD83" s="47">
        <f t="shared" si="6"/>
        <v>95</v>
      </c>
      <c r="AE83" s="188" t="e">
        <f t="shared" si="7"/>
        <v>#VALUE!</v>
      </c>
      <c r="AF83" s="47"/>
      <c r="AG83" s="47"/>
      <c r="AH83" s="47"/>
      <c r="AI83" s="56"/>
      <c r="AK83" s="50"/>
      <c r="AM83" s="52"/>
      <c r="AN83" s="19"/>
      <c r="AO83" s="19"/>
      <c r="AP83" s="19"/>
      <c r="AQ83" s="19"/>
      <c r="AR83" s="19"/>
      <c r="AS83" s="19"/>
      <c r="AT83" s="19"/>
      <c r="AU83" s="19"/>
      <c r="AV83" s="19"/>
      <c r="AW83" s="19"/>
      <c r="AX83" s="19"/>
      <c r="AY83" s="19"/>
      <c r="AZ83" s="19"/>
      <c r="BA83" s="19"/>
      <c r="BB83" s="19"/>
      <c r="BC83" s="19"/>
    </row>
    <row r="84" spans="1:55" ht="18" customHeight="1">
      <c r="A84" s="29">
        <v>21</v>
      </c>
      <c r="B84" s="27">
        <f>'INPUT DATA'!B83</f>
        <v>0</v>
      </c>
      <c r="C84" s="30"/>
      <c r="D84" s="30"/>
      <c r="E84" s="31"/>
      <c r="F84" s="402" t="str">
        <f>AP_Q1!AJ83</f>
        <v/>
      </c>
      <c r="G84" s="403"/>
      <c r="H84" s="403"/>
      <c r="I84" s="404"/>
      <c r="J84" s="402">
        <f>AP_Q2!AJ83</f>
        <v>92</v>
      </c>
      <c r="K84" s="403"/>
      <c r="L84" s="403"/>
      <c r="M84" s="404"/>
      <c r="N84" s="402">
        <f>AP_Q3!AJ83</f>
        <v>96</v>
      </c>
      <c r="O84" s="403"/>
      <c r="P84" s="403"/>
      <c r="Q84" s="404"/>
      <c r="R84" s="402">
        <f>AP_Q4!AJ83</f>
        <v>96</v>
      </c>
      <c r="S84" s="403"/>
      <c r="T84" s="403"/>
      <c r="U84" s="404"/>
      <c r="V84" s="402" t="str">
        <f t="shared" si="4"/>
        <v/>
      </c>
      <c r="W84" s="403"/>
      <c r="X84" s="403"/>
      <c r="Y84" s="404"/>
      <c r="Z84" s="408" t="str">
        <f t="shared" si="5"/>
        <v/>
      </c>
      <c r="AA84" s="409"/>
      <c r="AB84" s="410"/>
      <c r="AC84" s="47"/>
      <c r="AD84" s="47">
        <f>R84</f>
        <v>96</v>
      </c>
      <c r="AE84" s="188" t="e">
        <f t="shared" si="7"/>
        <v>#VALUE!</v>
      </c>
      <c r="AF84" s="47"/>
      <c r="AG84" s="47"/>
      <c r="AH84" s="47"/>
      <c r="AI84" s="56"/>
      <c r="AK84" s="50"/>
      <c r="AM84" s="52"/>
      <c r="AN84" s="19"/>
      <c r="AO84" s="19"/>
      <c r="AP84" s="19"/>
      <c r="AQ84" s="19"/>
      <c r="AR84" s="19"/>
      <c r="AS84" s="19"/>
      <c r="AT84" s="19"/>
      <c r="AU84" s="19"/>
      <c r="AV84" s="19"/>
      <c r="AW84" s="19"/>
      <c r="AX84" s="19"/>
      <c r="AY84" s="19"/>
      <c r="AZ84" s="19"/>
      <c r="BA84" s="19"/>
      <c r="BB84" s="19"/>
      <c r="BC84" s="19"/>
    </row>
    <row r="85" spans="1:55" ht="18" hidden="1" customHeight="1">
      <c r="A85" s="29">
        <v>22</v>
      </c>
      <c r="B85" s="27">
        <f>'INPUT DATA'!B84</f>
        <v>0</v>
      </c>
      <c r="C85" s="30"/>
      <c r="D85" s="30"/>
      <c r="E85" s="31"/>
      <c r="F85" s="402" t="str">
        <f>AP_Q1!AJ84</f>
        <v/>
      </c>
      <c r="G85" s="403"/>
      <c r="H85" s="403"/>
      <c r="I85" s="404"/>
      <c r="J85" s="402" t="str">
        <f>AP_Q2!AJ84</f>
        <v/>
      </c>
      <c r="K85" s="403"/>
      <c r="L85" s="403"/>
      <c r="M85" s="404"/>
      <c r="N85" s="402" t="str">
        <f>AP_Q3!AJ84</f>
        <v/>
      </c>
      <c r="O85" s="403"/>
      <c r="P85" s="403"/>
      <c r="Q85" s="404"/>
      <c r="R85" s="402" t="str">
        <f>AP_Q4!AJ84</f>
        <v/>
      </c>
      <c r="S85" s="403"/>
      <c r="T85" s="403"/>
      <c r="U85" s="404"/>
      <c r="V85" s="402" t="str">
        <f t="shared" si="4"/>
        <v/>
      </c>
      <c r="W85" s="403"/>
      <c r="X85" s="403"/>
      <c r="Y85" s="404"/>
      <c r="Z85" s="408" t="str">
        <f t="shared" si="5"/>
        <v/>
      </c>
      <c r="AA85" s="409"/>
      <c r="AB85" s="410"/>
      <c r="AC85" s="47"/>
      <c r="AD85" s="47" t="str">
        <f t="shared" ref="AD85:AD113" si="8">J85</f>
        <v/>
      </c>
      <c r="AE85" s="188" t="e">
        <f t="shared" si="7"/>
        <v>#VALUE!</v>
      </c>
      <c r="AF85" s="47"/>
      <c r="AG85" s="47"/>
      <c r="AH85" s="47"/>
      <c r="AI85" s="56"/>
      <c r="AK85" s="50"/>
      <c r="AM85" s="52"/>
      <c r="AN85" s="19"/>
      <c r="AO85" s="19"/>
      <c r="AP85" s="19"/>
      <c r="AQ85" s="19"/>
      <c r="AR85" s="19"/>
      <c r="AS85" s="19"/>
      <c r="AT85" s="19"/>
      <c r="AU85" s="19"/>
      <c r="AV85" s="19"/>
      <c r="AW85" s="19"/>
      <c r="AX85" s="19"/>
      <c r="AY85" s="19"/>
      <c r="AZ85" s="19"/>
      <c r="BA85" s="19"/>
      <c r="BB85" s="19"/>
      <c r="BC85" s="19"/>
    </row>
    <row r="86" spans="1:55" ht="18" hidden="1" customHeight="1">
      <c r="A86" s="29">
        <v>23</v>
      </c>
      <c r="B86" s="27">
        <f>'INPUT DATA'!B85</f>
        <v>0</v>
      </c>
      <c r="C86" s="30"/>
      <c r="D86" s="30"/>
      <c r="E86" s="31"/>
      <c r="F86" s="402" t="str">
        <f>AP_Q1!AJ85</f>
        <v/>
      </c>
      <c r="G86" s="403"/>
      <c r="H86" s="403"/>
      <c r="I86" s="404"/>
      <c r="J86" s="402" t="str">
        <f>AP_Q2!AJ85</f>
        <v/>
      </c>
      <c r="K86" s="403"/>
      <c r="L86" s="403"/>
      <c r="M86" s="404"/>
      <c r="N86" s="402" t="str">
        <f>AP_Q3!AJ85</f>
        <v/>
      </c>
      <c r="O86" s="403"/>
      <c r="P86" s="403"/>
      <c r="Q86" s="404"/>
      <c r="R86" s="402" t="str">
        <f>AP_Q4!AJ85</f>
        <v/>
      </c>
      <c r="S86" s="403"/>
      <c r="T86" s="403"/>
      <c r="U86" s="404"/>
      <c r="V86" s="402" t="str">
        <f t="shared" si="4"/>
        <v/>
      </c>
      <c r="W86" s="403"/>
      <c r="X86" s="403"/>
      <c r="Y86" s="404"/>
      <c r="Z86" s="408" t="str">
        <f t="shared" si="5"/>
        <v/>
      </c>
      <c r="AA86" s="409"/>
      <c r="AB86" s="410"/>
      <c r="AC86" s="47"/>
      <c r="AD86" s="47" t="str">
        <f t="shared" si="8"/>
        <v/>
      </c>
      <c r="AE86" s="188" t="e">
        <f t="shared" si="7"/>
        <v>#VALUE!</v>
      </c>
      <c r="AF86" s="47"/>
      <c r="AG86" s="47"/>
      <c r="AH86" s="47"/>
      <c r="AI86" s="56"/>
      <c r="AK86" s="50"/>
      <c r="AM86" s="52"/>
      <c r="AN86" s="19"/>
      <c r="AO86" s="19"/>
      <c r="AP86" s="19"/>
      <c r="AQ86" s="19"/>
      <c r="AR86" s="19"/>
      <c r="AS86" s="19"/>
      <c r="AT86" s="19"/>
      <c r="AU86" s="19"/>
      <c r="AV86" s="19"/>
      <c r="AW86" s="19"/>
      <c r="AX86" s="19"/>
      <c r="AY86" s="19"/>
      <c r="AZ86" s="19"/>
      <c r="BA86" s="19"/>
      <c r="BB86" s="19"/>
      <c r="BC86" s="19"/>
    </row>
    <row r="87" spans="1:55" ht="18" hidden="1" customHeight="1">
      <c r="A87" s="29">
        <v>24</v>
      </c>
      <c r="B87" s="27">
        <f>'INPUT DATA'!B86</f>
        <v>0</v>
      </c>
      <c r="C87" s="30"/>
      <c r="D87" s="30"/>
      <c r="E87" s="31"/>
      <c r="F87" s="402" t="str">
        <f>AP_Q1!AJ86</f>
        <v/>
      </c>
      <c r="G87" s="403"/>
      <c r="H87" s="403"/>
      <c r="I87" s="404"/>
      <c r="J87" s="402" t="str">
        <f>AP_Q2!AJ86</f>
        <v/>
      </c>
      <c r="K87" s="403"/>
      <c r="L87" s="403"/>
      <c r="M87" s="404"/>
      <c r="N87" s="402" t="str">
        <f>AP_Q3!AJ86</f>
        <v/>
      </c>
      <c r="O87" s="403"/>
      <c r="P87" s="403"/>
      <c r="Q87" s="404"/>
      <c r="R87" s="402" t="str">
        <f>AP_Q4!AJ86</f>
        <v/>
      </c>
      <c r="S87" s="403"/>
      <c r="T87" s="403"/>
      <c r="U87" s="404"/>
      <c r="V87" s="402" t="str">
        <f t="shared" si="4"/>
        <v/>
      </c>
      <c r="W87" s="403"/>
      <c r="X87" s="403"/>
      <c r="Y87" s="404"/>
      <c r="Z87" s="408" t="str">
        <f t="shared" si="5"/>
        <v/>
      </c>
      <c r="AA87" s="409"/>
      <c r="AB87" s="410"/>
      <c r="AC87" s="47"/>
      <c r="AD87" s="47" t="str">
        <f t="shared" si="8"/>
        <v/>
      </c>
      <c r="AE87" s="188" t="e">
        <f t="shared" si="7"/>
        <v>#VALUE!</v>
      </c>
      <c r="AF87" s="47"/>
      <c r="AG87" s="47"/>
      <c r="AH87" s="47"/>
      <c r="AI87" s="56"/>
      <c r="AK87" s="50"/>
      <c r="AM87" s="52"/>
      <c r="AN87" s="19"/>
      <c r="AO87" s="19"/>
      <c r="AP87" s="19"/>
      <c r="AQ87" s="19"/>
      <c r="AR87" s="19"/>
      <c r="AS87" s="19"/>
      <c r="AT87" s="19"/>
      <c r="AU87" s="19"/>
      <c r="AV87" s="19"/>
      <c r="AW87" s="19"/>
      <c r="AX87" s="19"/>
      <c r="AY87" s="19"/>
      <c r="AZ87" s="19"/>
      <c r="BA87" s="19"/>
      <c r="BB87" s="19"/>
      <c r="BC87" s="19"/>
    </row>
    <row r="88" spans="1:55" ht="18" hidden="1" customHeight="1">
      <c r="A88" s="29">
        <v>25</v>
      </c>
      <c r="B88" s="27">
        <f>'INPUT DATA'!B87</f>
        <v>0</v>
      </c>
      <c r="C88" s="30"/>
      <c r="D88" s="30"/>
      <c r="E88" s="31"/>
      <c r="F88" s="402" t="str">
        <f>AP_Q1!AJ87</f>
        <v/>
      </c>
      <c r="G88" s="403"/>
      <c r="H88" s="403"/>
      <c r="I88" s="404"/>
      <c r="J88" s="402" t="str">
        <f>AP_Q2!AJ87</f>
        <v/>
      </c>
      <c r="K88" s="403"/>
      <c r="L88" s="403"/>
      <c r="M88" s="404"/>
      <c r="N88" s="402" t="str">
        <f>AP_Q3!AJ87</f>
        <v/>
      </c>
      <c r="O88" s="403"/>
      <c r="P88" s="403"/>
      <c r="Q88" s="404"/>
      <c r="R88" s="402" t="str">
        <f>AP_Q4!AJ87</f>
        <v/>
      </c>
      <c r="S88" s="403"/>
      <c r="T88" s="403"/>
      <c r="U88" s="404"/>
      <c r="V88" s="402" t="str">
        <f t="shared" si="4"/>
        <v/>
      </c>
      <c r="W88" s="403"/>
      <c r="X88" s="403"/>
      <c r="Y88" s="404"/>
      <c r="Z88" s="408" t="str">
        <f t="shared" si="5"/>
        <v/>
      </c>
      <c r="AA88" s="409"/>
      <c r="AB88" s="410"/>
      <c r="AC88" s="47"/>
      <c r="AD88" s="47" t="str">
        <f t="shared" si="8"/>
        <v/>
      </c>
      <c r="AE88" s="188" t="e">
        <f t="shared" si="7"/>
        <v>#VALUE!</v>
      </c>
      <c r="AF88" s="47"/>
      <c r="AG88" s="47"/>
      <c r="AH88" s="47"/>
      <c r="AI88" s="56"/>
      <c r="AK88" s="50"/>
      <c r="AM88" s="52"/>
      <c r="AN88" s="19"/>
      <c r="AO88" s="19"/>
      <c r="AP88" s="19"/>
      <c r="AQ88" s="19"/>
      <c r="AR88" s="19"/>
      <c r="AS88" s="19"/>
      <c r="AT88" s="19"/>
      <c r="AU88" s="19"/>
      <c r="AV88" s="19"/>
      <c r="AW88" s="19"/>
      <c r="AX88" s="19"/>
      <c r="AY88" s="19"/>
      <c r="AZ88" s="19"/>
      <c r="BA88" s="19"/>
      <c r="BB88" s="19"/>
      <c r="BC88" s="19"/>
    </row>
    <row r="89" spans="1:55" ht="18" hidden="1" customHeight="1">
      <c r="A89" s="29">
        <v>26</v>
      </c>
      <c r="B89" s="27">
        <f>'INPUT DATA'!B88</f>
        <v>0</v>
      </c>
      <c r="C89" s="30"/>
      <c r="D89" s="30"/>
      <c r="E89" s="31"/>
      <c r="F89" s="402" t="str">
        <f>AP_Q1!AJ88</f>
        <v/>
      </c>
      <c r="G89" s="403"/>
      <c r="H89" s="403"/>
      <c r="I89" s="404"/>
      <c r="J89" s="402" t="str">
        <f>AP_Q2!AJ88</f>
        <v/>
      </c>
      <c r="K89" s="403"/>
      <c r="L89" s="403"/>
      <c r="M89" s="404"/>
      <c r="N89" s="402" t="str">
        <f>AP_Q3!AJ88</f>
        <v/>
      </c>
      <c r="O89" s="403"/>
      <c r="P89" s="403"/>
      <c r="Q89" s="404"/>
      <c r="R89" s="402" t="str">
        <f>AP_Q4!AJ88</f>
        <v/>
      </c>
      <c r="S89" s="403"/>
      <c r="T89" s="403"/>
      <c r="U89" s="404"/>
      <c r="V89" s="402" t="str">
        <f t="shared" si="4"/>
        <v/>
      </c>
      <c r="W89" s="403"/>
      <c r="X89" s="403"/>
      <c r="Y89" s="404"/>
      <c r="Z89" s="408" t="str">
        <f t="shared" si="5"/>
        <v/>
      </c>
      <c r="AA89" s="409"/>
      <c r="AB89" s="410"/>
      <c r="AC89" s="47"/>
      <c r="AD89" s="47" t="str">
        <f t="shared" si="8"/>
        <v/>
      </c>
      <c r="AE89" s="188" t="e">
        <f t="shared" si="7"/>
        <v>#VALUE!</v>
      </c>
      <c r="AF89" s="47"/>
      <c r="AG89" s="47"/>
      <c r="AH89" s="47"/>
      <c r="AI89" s="56"/>
      <c r="AK89" s="50"/>
      <c r="AM89" s="52"/>
      <c r="AN89" s="19"/>
      <c r="AO89" s="19"/>
      <c r="AP89" s="19"/>
      <c r="AQ89" s="19"/>
      <c r="AR89" s="19"/>
      <c r="AS89" s="19"/>
      <c r="AT89" s="19"/>
      <c r="AU89" s="19"/>
      <c r="AV89" s="19"/>
      <c r="AW89" s="19"/>
      <c r="AX89" s="19"/>
      <c r="AY89" s="19"/>
      <c r="AZ89" s="19"/>
      <c r="BA89" s="19"/>
      <c r="BB89" s="19"/>
      <c r="BC89" s="19"/>
    </row>
    <row r="90" spans="1:55" ht="18" hidden="1" customHeight="1">
      <c r="A90" s="29">
        <v>27</v>
      </c>
      <c r="B90" s="27">
        <f>'INPUT DATA'!B89</f>
        <v>0</v>
      </c>
      <c r="C90" s="30"/>
      <c r="D90" s="30"/>
      <c r="E90" s="31"/>
      <c r="F90" s="402" t="str">
        <f>AP_Q1!AJ89</f>
        <v/>
      </c>
      <c r="G90" s="403"/>
      <c r="H90" s="403"/>
      <c r="I90" s="404"/>
      <c r="J90" s="402" t="str">
        <f>AP_Q2!AJ89</f>
        <v/>
      </c>
      <c r="K90" s="403"/>
      <c r="L90" s="403"/>
      <c r="M90" s="404"/>
      <c r="N90" s="402" t="str">
        <f>AP_Q3!AJ89</f>
        <v/>
      </c>
      <c r="O90" s="403"/>
      <c r="P90" s="403"/>
      <c r="Q90" s="404"/>
      <c r="R90" s="402" t="str">
        <f>AP_Q4!AJ89</f>
        <v/>
      </c>
      <c r="S90" s="403"/>
      <c r="T90" s="403"/>
      <c r="U90" s="404"/>
      <c r="V90" s="402" t="str">
        <f t="shared" si="4"/>
        <v/>
      </c>
      <c r="W90" s="403"/>
      <c r="X90" s="403"/>
      <c r="Y90" s="404"/>
      <c r="Z90" s="408" t="str">
        <f t="shared" si="5"/>
        <v/>
      </c>
      <c r="AA90" s="409"/>
      <c r="AB90" s="410"/>
      <c r="AC90" s="47"/>
      <c r="AD90" s="47" t="str">
        <f t="shared" si="8"/>
        <v/>
      </c>
      <c r="AE90" s="188" t="e">
        <f t="shared" si="7"/>
        <v>#VALUE!</v>
      </c>
      <c r="AF90" s="47"/>
      <c r="AG90" s="47"/>
      <c r="AH90" s="47"/>
      <c r="AI90" s="56"/>
      <c r="AK90" s="50"/>
      <c r="AM90" s="52"/>
      <c r="AN90" s="19"/>
      <c r="AO90" s="19"/>
      <c r="AP90" s="19"/>
      <c r="AQ90" s="19"/>
      <c r="AR90" s="19"/>
      <c r="AS90" s="19"/>
      <c r="AT90" s="19"/>
      <c r="AU90" s="19"/>
      <c r="AV90" s="19"/>
      <c r="AW90" s="19"/>
      <c r="AX90" s="19"/>
      <c r="AY90" s="19"/>
      <c r="AZ90" s="19"/>
      <c r="BA90" s="19"/>
      <c r="BB90" s="19"/>
      <c r="BC90" s="19"/>
    </row>
    <row r="91" spans="1:55" ht="18" hidden="1" customHeight="1">
      <c r="A91" s="29">
        <v>28</v>
      </c>
      <c r="B91" s="27">
        <f>'INPUT DATA'!B90</f>
        <v>0</v>
      </c>
      <c r="C91" s="30"/>
      <c r="D91" s="30"/>
      <c r="E91" s="31"/>
      <c r="F91" s="402" t="str">
        <f>AP_Q1!AJ90</f>
        <v/>
      </c>
      <c r="G91" s="403"/>
      <c r="H91" s="403"/>
      <c r="I91" s="404"/>
      <c r="J91" s="402" t="str">
        <f>AP_Q2!AJ90</f>
        <v/>
      </c>
      <c r="K91" s="403"/>
      <c r="L91" s="403"/>
      <c r="M91" s="404"/>
      <c r="N91" s="402" t="str">
        <f>AP_Q3!AJ90</f>
        <v/>
      </c>
      <c r="O91" s="403"/>
      <c r="P91" s="403"/>
      <c r="Q91" s="404"/>
      <c r="R91" s="402" t="str">
        <f>AP_Q4!AJ90</f>
        <v/>
      </c>
      <c r="S91" s="403"/>
      <c r="T91" s="403"/>
      <c r="U91" s="404"/>
      <c r="V91" s="402" t="str">
        <f t="shared" si="4"/>
        <v/>
      </c>
      <c r="W91" s="403"/>
      <c r="X91" s="403"/>
      <c r="Y91" s="404"/>
      <c r="Z91" s="408" t="str">
        <f t="shared" si="5"/>
        <v/>
      </c>
      <c r="AA91" s="409"/>
      <c r="AB91" s="410"/>
      <c r="AC91" s="47"/>
      <c r="AD91" s="47" t="str">
        <f t="shared" si="8"/>
        <v/>
      </c>
      <c r="AE91" s="188" t="e">
        <f t="shared" si="7"/>
        <v>#VALUE!</v>
      </c>
      <c r="AF91" s="47"/>
      <c r="AG91" s="47"/>
      <c r="AH91" s="47"/>
      <c r="AI91" s="56"/>
      <c r="AK91" s="50"/>
      <c r="AM91" s="52"/>
      <c r="AN91" s="19"/>
      <c r="AO91" s="19"/>
      <c r="AP91" s="19"/>
      <c r="AQ91" s="19"/>
      <c r="AR91" s="19"/>
      <c r="AS91" s="19"/>
      <c r="AT91" s="19"/>
      <c r="AU91" s="19"/>
      <c r="AV91" s="19"/>
      <c r="AW91" s="19"/>
      <c r="AX91" s="19"/>
      <c r="AY91" s="19"/>
      <c r="AZ91" s="19"/>
      <c r="BA91" s="19"/>
      <c r="BB91" s="19"/>
      <c r="BC91" s="19"/>
    </row>
    <row r="92" spans="1:55" ht="18" hidden="1" customHeight="1">
      <c r="A92" s="29">
        <v>29</v>
      </c>
      <c r="B92" s="27">
        <f>'INPUT DATA'!B91</f>
        <v>0</v>
      </c>
      <c r="C92" s="30"/>
      <c r="D92" s="30"/>
      <c r="E92" s="31"/>
      <c r="F92" s="402" t="str">
        <f>AP_Q1!AJ91</f>
        <v/>
      </c>
      <c r="G92" s="403"/>
      <c r="H92" s="403"/>
      <c r="I92" s="404"/>
      <c r="J92" s="402" t="str">
        <f>AP_Q2!AJ91</f>
        <v/>
      </c>
      <c r="K92" s="403"/>
      <c r="L92" s="403"/>
      <c r="M92" s="404"/>
      <c r="N92" s="402" t="str">
        <f>AP_Q3!AJ91</f>
        <v/>
      </c>
      <c r="O92" s="403"/>
      <c r="P92" s="403"/>
      <c r="Q92" s="404"/>
      <c r="R92" s="402" t="str">
        <f>AP_Q4!AJ91</f>
        <v/>
      </c>
      <c r="S92" s="403"/>
      <c r="T92" s="403"/>
      <c r="U92" s="404"/>
      <c r="V92" s="402" t="str">
        <f t="shared" si="4"/>
        <v/>
      </c>
      <c r="W92" s="403"/>
      <c r="X92" s="403"/>
      <c r="Y92" s="404"/>
      <c r="Z92" s="408" t="str">
        <f t="shared" si="5"/>
        <v/>
      </c>
      <c r="AA92" s="409"/>
      <c r="AB92" s="410"/>
      <c r="AC92" s="47"/>
      <c r="AD92" s="47" t="str">
        <f t="shared" si="8"/>
        <v/>
      </c>
      <c r="AE92" s="188" t="e">
        <f t="shared" si="7"/>
        <v>#VALUE!</v>
      </c>
      <c r="AF92" s="47"/>
      <c r="AG92" s="47"/>
      <c r="AH92" s="47"/>
      <c r="AI92" s="56"/>
      <c r="AK92" s="50"/>
      <c r="AM92" s="52"/>
      <c r="AN92" s="19"/>
      <c r="AO92" s="19"/>
      <c r="AP92" s="19"/>
      <c r="AQ92" s="19"/>
      <c r="AR92" s="19"/>
      <c r="AS92" s="19"/>
      <c r="AT92" s="19"/>
      <c r="AU92" s="19"/>
      <c r="AV92" s="19"/>
      <c r="AW92" s="19"/>
      <c r="AX92" s="19"/>
      <c r="AY92" s="19"/>
      <c r="AZ92" s="19"/>
      <c r="BA92" s="19"/>
      <c r="BB92" s="19"/>
      <c r="BC92" s="19"/>
    </row>
    <row r="93" spans="1:55" ht="18" hidden="1" customHeight="1">
      <c r="A93" s="29">
        <v>30</v>
      </c>
      <c r="B93" s="27">
        <f>'INPUT DATA'!B92</f>
        <v>0</v>
      </c>
      <c r="C93" s="30"/>
      <c r="D93" s="30"/>
      <c r="E93" s="31"/>
      <c r="F93" s="402" t="str">
        <f>AP_Q1!AJ92</f>
        <v/>
      </c>
      <c r="G93" s="403"/>
      <c r="H93" s="403"/>
      <c r="I93" s="404"/>
      <c r="J93" s="402" t="str">
        <f>AP_Q2!AJ92</f>
        <v/>
      </c>
      <c r="K93" s="403"/>
      <c r="L93" s="403"/>
      <c r="M93" s="404"/>
      <c r="N93" s="402" t="str">
        <f>AP_Q3!AJ92</f>
        <v/>
      </c>
      <c r="O93" s="403"/>
      <c r="P93" s="403"/>
      <c r="Q93" s="404"/>
      <c r="R93" s="402" t="str">
        <f>AP_Q4!AJ92</f>
        <v/>
      </c>
      <c r="S93" s="403"/>
      <c r="T93" s="403"/>
      <c r="U93" s="404"/>
      <c r="V93" s="402" t="str">
        <f t="shared" si="4"/>
        <v/>
      </c>
      <c r="W93" s="403"/>
      <c r="X93" s="403"/>
      <c r="Y93" s="404"/>
      <c r="Z93" s="408" t="str">
        <f t="shared" si="5"/>
        <v/>
      </c>
      <c r="AA93" s="409"/>
      <c r="AB93" s="410"/>
      <c r="AC93" s="47"/>
      <c r="AD93" s="47" t="str">
        <f t="shared" si="8"/>
        <v/>
      </c>
      <c r="AE93" s="188" t="e">
        <f t="shared" si="7"/>
        <v>#VALUE!</v>
      </c>
      <c r="AF93" s="47"/>
      <c r="AG93" s="47"/>
      <c r="AH93" s="47"/>
      <c r="AI93" s="56"/>
      <c r="AK93" s="50"/>
      <c r="AM93" s="52"/>
      <c r="AN93" s="19"/>
      <c r="AO93" s="19"/>
      <c r="AP93" s="19"/>
      <c r="AQ93" s="19"/>
      <c r="AR93" s="19"/>
      <c r="AS93" s="19"/>
      <c r="AT93" s="19"/>
      <c r="AU93" s="19"/>
      <c r="AV93" s="19"/>
      <c r="AW93" s="19"/>
      <c r="AX93" s="19"/>
      <c r="AY93" s="19"/>
      <c r="AZ93" s="19"/>
      <c r="BA93" s="19"/>
      <c r="BB93" s="19"/>
      <c r="BC93" s="19"/>
    </row>
    <row r="94" spans="1:55" ht="18" hidden="1" customHeight="1">
      <c r="A94" s="29">
        <v>31</v>
      </c>
      <c r="B94" s="27">
        <f>'INPUT DATA'!B93</f>
        <v>0</v>
      </c>
      <c r="C94" s="30"/>
      <c r="D94" s="30"/>
      <c r="E94" s="31"/>
      <c r="F94" s="402" t="str">
        <f>AP_Q1!AJ93</f>
        <v/>
      </c>
      <c r="G94" s="403"/>
      <c r="H94" s="403"/>
      <c r="I94" s="404"/>
      <c r="J94" s="402" t="str">
        <f>AP_Q2!AJ93</f>
        <v/>
      </c>
      <c r="K94" s="403"/>
      <c r="L94" s="403"/>
      <c r="M94" s="404"/>
      <c r="N94" s="402" t="str">
        <f>AP_Q3!AJ93</f>
        <v/>
      </c>
      <c r="O94" s="403"/>
      <c r="P94" s="403"/>
      <c r="Q94" s="404"/>
      <c r="R94" s="402" t="str">
        <f>AP_Q4!AJ93</f>
        <v/>
      </c>
      <c r="S94" s="403"/>
      <c r="T94" s="403"/>
      <c r="U94" s="404"/>
      <c r="V94" s="402" t="str">
        <f t="shared" si="4"/>
        <v/>
      </c>
      <c r="W94" s="403"/>
      <c r="X94" s="403"/>
      <c r="Y94" s="404"/>
      <c r="Z94" s="408" t="str">
        <f t="shared" si="5"/>
        <v/>
      </c>
      <c r="AA94" s="409"/>
      <c r="AB94" s="410"/>
      <c r="AC94" s="47"/>
      <c r="AD94" s="47" t="str">
        <f t="shared" si="8"/>
        <v/>
      </c>
      <c r="AE94" s="188" t="e">
        <f t="shared" si="7"/>
        <v>#VALUE!</v>
      </c>
      <c r="AF94" s="47"/>
      <c r="AG94" s="47"/>
      <c r="AH94" s="47"/>
      <c r="AI94" s="56"/>
      <c r="AK94" s="50"/>
      <c r="AM94" s="52"/>
      <c r="AN94" s="19"/>
      <c r="AO94" s="19"/>
      <c r="AP94" s="19"/>
      <c r="AQ94" s="19"/>
      <c r="AR94" s="19"/>
      <c r="AS94" s="19"/>
      <c r="AT94" s="19"/>
      <c r="AU94" s="19"/>
      <c r="AV94" s="19"/>
      <c r="AW94" s="19"/>
      <c r="AX94" s="19"/>
      <c r="AY94" s="19"/>
      <c r="AZ94" s="19"/>
      <c r="BA94" s="19"/>
      <c r="BB94" s="19"/>
      <c r="BC94" s="19"/>
    </row>
    <row r="95" spans="1:55" ht="18" hidden="1" customHeight="1">
      <c r="A95" s="29">
        <v>32</v>
      </c>
      <c r="B95" s="27">
        <f>'INPUT DATA'!B94</f>
        <v>0</v>
      </c>
      <c r="C95" s="30"/>
      <c r="D95" s="30"/>
      <c r="E95" s="31"/>
      <c r="F95" s="402" t="str">
        <f>AP_Q1!AJ94</f>
        <v/>
      </c>
      <c r="G95" s="403"/>
      <c r="H95" s="403"/>
      <c r="I95" s="404"/>
      <c r="J95" s="402" t="str">
        <f>AP_Q2!AJ94</f>
        <v/>
      </c>
      <c r="K95" s="403"/>
      <c r="L95" s="403"/>
      <c r="M95" s="404"/>
      <c r="N95" s="402" t="str">
        <f>AP_Q3!AJ94</f>
        <v/>
      </c>
      <c r="O95" s="403"/>
      <c r="P95" s="403"/>
      <c r="Q95" s="404"/>
      <c r="R95" s="402" t="str">
        <f>AP_Q4!AJ94</f>
        <v/>
      </c>
      <c r="S95" s="403"/>
      <c r="T95" s="403"/>
      <c r="U95" s="404"/>
      <c r="V95" s="402" t="str">
        <f t="shared" si="4"/>
        <v/>
      </c>
      <c r="W95" s="403"/>
      <c r="X95" s="403"/>
      <c r="Y95" s="404"/>
      <c r="Z95" s="408" t="str">
        <f t="shared" si="5"/>
        <v/>
      </c>
      <c r="AA95" s="409"/>
      <c r="AB95" s="410"/>
      <c r="AC95" s="47"/>
      <c r="AD95" s="47" t="str">
        <f t="shared" si="8"/>
        <v/>
      </c>
      <c r="AE95" s="188" t="e">
        <f t="shared" si="7"/>
        <v>#VALUE!</v>
      </c>
      <c r="AF95" s="47"/>
      <c r="AG95" s="47"/>
      <c r="AH95" s="47"/>
      <c r="AI95" s="56"/>
      <c r="AK95" s="50"/>
      <c r="AM95" s="52"/>
      <c r="AN95" s="19"/>
      <c r="AO95" s="19"/>
      <c r="AP95" s="19"/>
      <c r="AQ95" s="19"/>
      <c r="AR95" s="19"/>
      <c r="AS95" s="19"/>
      <c r="AT95" s="19"/>
      <c r="AU95" s="19"/>
      <c r="AV95" s="19"/>
      <c r="AW95" s="19"/>
      <c r="AX95" s="19"/>
      <c r="AY95" s="19"/>
      <c r="AZ95" s="19"/>
      <c r="BA95" s="19"/>
      <c r="BB95" s="19"/>
      <c r="BC95" s="19"/>
    </row>
    <row r="96" spans="1:55" ht="18" hidden="1" customHeight="1">
      <c r="A96" s="29">
        <v>33</v>
      </c>
      <c r="B96" s="27">
        <f>'INPUT DATA'!B95</f>
        <v>0</v>
      </c>
      <c r="C96" s="30"/>
      <c r="D96" s="30"/>
      <c r="E96" s="31"/>
      <c r="F96" s="402" t="str">
        <f>AP_Q1!AJ95</f>
        <v/>
      </c>
      <c r="G96" s="403"/>
      <c r="H96" s="403"/>
      <c r="I96" s="404"/>
      <c r="J96" s="402" t="str">
        <f>AP_Q2!AJ95</f>
        <v/>
      </c>
      <c r="K96" s="403"/>
      <c r="L96" s="403"/>
      <c r="M96" s="404"/>
      <c r="N96" s="402" t="str">
        <f>AP_Q3!AJ95</f>
        <v/>
      </c>
      <c r="O96" s="403"/>
      <c r="P96" s="403"/>
      <c r="Q96" s="404"/>
      <c r="R96" s="402" t="str">
        <f>AP_Q4!AJ95</f>
        <v/>
      </c>
      <c r="S96" s="403"/>
      <c r="T96" s="403"/>
      <c r="U96" s="404"/>
      <c r="V96" s="402" t="str">
        <f t="shared" si="4"/>
        <v/>
      </c>
      <c r="W96" s="403"/>
      <c r="X96" s="403"/>
      <c r="Y96" s="404"/>
      <c r="Z96" s="408" t="str">
        <f t="shared" si="5"/>
        <v/>
      </c>
      <c r="AA96" s="409"/>
      <c r="AB96" s="410"/>
      <c r="AC96" s="47"/>
      <c r="AD96" s="47" t="str">
        <f t="shared" si="8"/>
        <v/>
      </c>
      <c r="AE96" s="188" t="e">
        <f t="shared" si="7"/>
        <v>#VALUE!</v>
      </c>
      <c r="AF96" s="47"/>
      <c r="AG96" s="47"/>
      <c r="AH96" s="47"/>
      <c r="AI96" s="56"/>
      <c r="AK96" s="50"/>
      <c r="AM96" s="52"/>
      <c r="AN96" s="19"/>
      <c r="AO96" s="19"/>
      <c r="AP96" s="19"/>
      <c r="AQ96" s="19"/>
      <c r="AR96" s="19"/>
      <c r="AS96" s="19"/>
      <c r="AT96" s="19"/>
      <c r="AU96" s="19"/>
      <c r="AV96" s="19"/>
      <c r="AW96" s="19"/>
      <c r="AX96" s="19"/>
      <c r="AY96" s="19"/>
      <c r="AZ96" s="19"/>
      <c r="BA96" s="19"/>
      <c r="BB96" s="19"/>
      <c r="BC96" s="19"/>
    </row>
    <row r="97" spans="1:55" ht="18" hidden="1" customHeight="1">
      <c r="A97" s="29">
        <v>34</v>
      </c>
      <c r="B97" s="27">
        <f>'INPUT DATA'!B96</f>
        <v>0</v>
      </c>
      <c r="C97" s="30"/>
      <c r="D97" s="30"/>
      <c r="E97" s="31"/>
      <c r="F97" s="402" t="str">
        <f>AP_Q1!AJ96</f>
        <v/>
      </c>
      <c r="G97" s="403"/>
      <c r="H97" s="403"/>
      <c r="I97" s="404"/>
      <c r="J97" s="402" t="str">
        <f>AP_Q2!AJ96</f>
        <v/>
      </c>
      <c r="K97" s="403"/>
      <c r="L97" s="403"/>
      <c r="M97" s="404"/>
      <c r="N97" s="402" t="str">
        <f>AP_Q3!AJ96</f>
        <v/>
      </c>
      <c r="O97" s="403"/>
      <c r="P97" s="403"/>
      <c r="Q97" s="404"/>
      <c r="R97" s="402" t="str">
        <f>AP_Q4!AJ96</f>
        <v/>
      </c>
      <c r="S97" s="403"/>
      <c r="T97" s="403"/>
      <c r="U97" s="404"/>
      <c r="V97" s="402" t="str">
        <f t="shared" si="4"/>
        <v/>
      </c>
      <c r="W97" s="403"/>
      <c r="X97" s="403"/>
      <c r="Y97" s="404"/>
      <c r="Z97" s="408" t="str">
        <f t="shared" si="5"/>
        <v/>
      </c>
      <c r="AA97" s="409"/>
      <c r="AB97" s="410"/>
      <c r="AC97" s="47"/>
      <c r="AD97" s="47" t="str">
        <f t="shared" si="8"/>
        <v/>
      </c>
      <c r="AE97" s="188" t="e">
        <f t="shared" si="7"/>
        <v>#VALUE!</v>
      </c>
      <c r="AF97" s="47"/>
      <c r="AG97" s="47"/>
      <c r="AH97" s="47"/>
      <c r="AI97" s="56"/>
      <c r="AK97" s="50"/>
      <c r="AM97" s="52"/>
      <c r="AN97" s="19"/>
      <c r="AO97" s="19"/>
      <c r="AP97" s="19"/>
      <c r="AQ97" s="19"/>
      <c r="AR97" s="19"/>
      <c r="AS97" s="19"/>
      <c r="AT97" s="19"/>
      <c r="AU97" s="19"/>
      <c r="AV97" s="19"/>
      <c r="AW97" s="19"/>
      <c r="AX97" s="19"/>
      <c r="AY97" s="19"/>
      <c r="AZ97" s="19"/>
      <c r="BA97" s="19"/>
      <c r="BB97" s="19"/>
      <c r="BC97" s="19"/>
    </row>
    <row r="98" spans="1:55" ht="18" hidden="1" customHeight="1">
      <c r="A98" s="29">
        <v>35</v>
      </c>
      <c r="B98" s="27">
        <f>'INPUT DATA'!B97</f>
        <v>0</v>
      </c>
      <c r="C98" s="30"/>
      <c r="D98" s="30"/>
      <c r="E98" s="31"/>
      <c r="F98" s="402" t="str">
        <f>AP_Q1!AJ97</f>
        <v/>
      </c>
      <c r="G98" s="403"/>
      <c r="H98" s="403"/>
      <c r="I98" s="404"/>
      <c r="J98" s="402" t="str">
        <f>AP_Q2!AJ97</f>
        <v/>
      </c>
      <c r="K98" s="403"/>
      <c r="L98" s="403"/>
      <c r="M98" s="404"/>
      <c r="N98" s="402" t="str">
        <f>AP_Q3!AJ97</f>
        <v/>
      </c>
      <c r="O98" s="403"/>
      <c r="P98" s="403"/>
      <c r="Q98" s="404"/>
      <c r="R98" s="402" t="str">
        <f>AP_Q4!AJ97</f>
        <v/>
      </c>
      <c r="S98" s="403"/>
      <c r="T98" s="403"/>
      <c r="U98" s="404"/>
      <c r="V98" s="402" t="str">
        <f t="shared" si="4"/>
        <v/>
      </c>
      <c r="W98" s="403"/>
      <c r="X98" s="403"/>
      <c r="Y98" s="404"/>
      <c r="Z98" s="408" t="str">
        <f t="shared" si="5"/>
        <v/>
      </c>
      <c r="AA98" s="409"/>
      <c r="AB98" s="410"/>
      <c r="AC98" s="47"/>
      <c r="AD98" s="47" t="str">
        <f t="shared" si="8"/>
        <v/>
      </c>
      <c r="AE98" s="188" t="e">
        <f t="shared" si="7"/>
        <v>#VALUE!</v>
      </c>
      <c r="AF98" s="47"/>
      <c r="AG98" s="47"/>
      <c r="AH98" s="47"/>
      <c r="AI98" s="56"/>
      <c r="AK98" s="50"/>
      <c r="AM98" s="52"/>
      <c r="AN98" s="19"/>
      <c r="AO98" s="19"/>
      <c r="AP98" s="19"/>
      <c r="AQ98" s="19"/>
      <c r="AR98" s="19"/>
      <c r="AS98" s="19"/>
      <c r="AT98" s="19"/>
      <c r="AU98" s="19"/>
      <c r="AV98" s="19"/>
      <c r="AW98" s="19"/>
      <c r="AX98" s="19"/>
      <c r="AY98" s="19"/>
      <c r="AZ98" s="19"/>
      <c r="BA98" s="19"/>
      <c r="BB98" s="19"/>
      <c r="BC98" s="19"/>
    </row>
    <row r="99" spans="1:55" ht="18" hidden="1" customHeight="1">
      <c r="A99" s="29">
        <v>36</v>
      </c>
      <c r="B99" s="27">
        <f>'INPUT DATA'!B98</f>
        <v>0</v>
      </c>
      <c r="C99" s="30"/>
      <c r="D99" s="30"/>
      <c r="E99" s="31"/>
      <c r="F99" s="402" t="str">
        <f>AP_Q1!AJ98</f>
        <v/>
      </c>
      <c r="G99" s="403"/>
      <c r="H99" s="403"/>
      <c r="I99" s="404"/>
      <c r="J99" s="402" t="str">
        <f>AP_Q2!AJ98</f>
        <v/>
      </c>
      <c r="K99" s="403"/>
      <c r="L99" s="403"/>
      <c r="M99" s="404"/>
      <c r="N99" s="402" t="str">
        <f>AP_Q3!AJ98</f>
        <v/>
      </c>
      <c r="O99" s="403"/>
      <c r="P99" s="403"/>
      <c r="Q99" s="404"/>
      <c r="R99" s="402" t="str">
        <f>AP_Q4!AJ98</f>
        <v/>
      </c>
      <c r="S99" s="403"/>
      <c r="T99" s="403"/>
      <c r="U99" s="404"/>
      <c r="V99" s="402" t="str">
        <f t="shared" si="4"/>
        <v/>
      </c>
      <c r="W99" s="403"/>
      <c r="X99" s="403"/>
      <c r="Y99" s="404"/>
      <c r="Z99" s="408" t="str">
        <f t="shared" si="5"/>
        <v/>
      </c>
      <c r="AA99" s="409"/>
      <c r="AB99" s="410"/>
      <c r="AC99" s="47"/>
      <c r="AD99" s="47" t="str">
        <f t="shared" si="8"/>
        <v/>
      </c>
      <c r="AE99" s="188" t="e">
        <f t="shared" si="7"/>
        <v>#VALUE!</v>
      </c>
      <c r="AF99" s="47"/>
      <c r="AG99" s="47"/>
      <c r="AH99" s="47"/>
      <c r="AI99" s="56"/>
      <c r="AK99" s="50"/>
      <c r="AM99" s="52"/>
      <c r="AN99" s="19"/>
      <c r="AO99" s="19"/>
      <c r="AP99" s="19"/>
      <c r="AQ99" s="19"/>
      <c r="AR99" s="19"/>
      <c r="AS99" s="19"/>
      <c r="AT99" s="19"/>
      <c r="AU99" s="19"/>
      <c r="AV99" s="19"/>
      <c r="AW99" s="19"/>
      <c r="AX99" s="19"/>
      <c r="AY99" s="19"/>
      <c r="AZ99" s="19"/>
      <c r="BA99" s="19"/>
      <c r="BB99" s="19"/>
      <c r="BC99" s="19"/>
    </row>
    <row r="100" spans="1:55" ht="18" hidden="1" customHeight="1">
      <c r="A100" s="29">
        <v>37</v>
      </c>
      <c r="B100" s="27">
        <f>'INPUT DATA'!B99</f>
        <v>0</v>
      </c>
      <c r="C100" s="30"/>
      <c r="D100" s="30"/>
      <c r="E100" s="31"/>
      <c r="F100" s="402" t="str">
        <f>AP_Q1!AJ99</f>
        <v/>
      </c>
      <c r="G100" s="403"/>
      <c r="H100" s="403"/>
      <c r="I100" s="404"/>
      <c r="J100" s="402" t="str">
        <f>AP_Q2!AJ99</f>
        <v/>
      </c>
      <c r="K100" s="403"/>
      <c r="L100" s="403"/>
      <c r="M100" s="404"/>
      <c r="N100" s="402" t="str">
        <f>AP_Q3!AJ99</f>
        <v/>
      </c>
      <c r="O100" s="403"/>
      <c r="P100" s="403"/>
      <c r="Q100" s="404"/>
      <c r="R100" s="402" t="str">
        <f>AP_Q4!AJ99</f>
        <v/>
      </c>
      <c r="S100" s="403"/>
      <c r="T100" s="403"/>
      <c r="U100" s="404"/>
      <c r="V100" s="402" t="str">
        <f t="shared" si="4"/>
        <v/>
      </c>
      <c r="W100" s="403"/>
      <c r="X100" s="403"/>
      <c r="Y100" s="404"/>
      <c r="Z100" s="408" t="str">
        <f t="shared" si="5"/>
        <v/>
      </c>
      <c r="AA100" s="409"/>
      <c r="AB100" s="410"/>
      <c r="AC100" s="47"/>
      <c r="AD100" s="47" t="str">
        <f t="shared" si="8"/>
        <v/>
      </c>
      <c r="AE100" s="188" t="e">
        <f t="shared" si="7"/>
        <v>#VALUE!</v>
      </c>
      <c r="AF100" s="47"/>
      <c r="AG100" s="47"/>
      <c r="AH100" s="47"/>
      <c r="AI100" s="56"/>
      <c r="AK100" s="50"/>
      <c r="AM100" s="52"/>
      <c r="AN100" s="19"/>
      <c r="AO100" s="19"/>
      <c r="AP100" s="19"/>
      <c r="AQ100" s="19"/>
      <c r="AR100" s="19"/>
      <c r="AS100" s="19"/>
      <c r="AT100" s="19"/>
      <c r="AU100" s="19"/>
      <c r="AV100" s="19"/>
      <c r="AW100" s="19"/>
      <c r="AX100" s="19"/>
      <c r="AY100" s="19"/>
      <c r="AZ100" s="19"/>
      <c r="BA100" s="19"/>
      <c r="BB100" s="19"/>
      <c r="BC100" s="19"/>
    </row>
    <row r="101" spans="1:55" ht="18" hidden="1" customHeight="1">
      <c r="A101" s="29">
        <v>38</v>
      </c>
      <c r="B101" s="27">
        <f>'INPUT DATA'!B100</f>
        <v>0</v>
      </c>
      <c r="C101" s="30"/>
      <c r="D101" s="30"/>
      <c r="E101" s="31"/>
      <c r="F101" s="402" t="str">
        <f>AP_Q1!AJ100</f>
        <v/>
      </c>
      <c r="G101" s="403"/>
      <c r="H101" s="403"/>
      <c r="I101" s="404"/>
      <c r="J101" s="402" t="str">
        <f>AP_Q2!AJ100</f>
        <v/>
      </c>
      <c r="K101" s="403"/>
      <c r="L101" s="403"/>
      <c r="M101" s="404"/>
      <c r="N101" s="402" t="str">
        <f>AP_Q3!AJ100</f>
        <v/>
      </c>
      <c r="O101" s="403"/>
      <c r="P101" s="403"/>
      <c r="Q101" s="404"/>
      <c r="R101" s="402" t="str">
        <f>AP_Q4!AJ100</f>
        <v/>
      </c>
      <c r="S101" s="403"/>
      <c r="T101" s="403"/>
      <c r="U101" s="404"/>
      <c r="V101" s="402" t="str">
        <f t="shared" si="4"/>
        <v/>
      </c>
      <c r="W101" s="403"/>
      <c r="X101" s="403"/>
      <c r="Y101" s="404"/>
      <c r="Z101" s="408" t="str">
        <f t="shared" si="5"/>
        <v/>
      </c>
      <c r="AA101" s="409"/>
      <c r="AB101" s="410"/>
      <c r="AC101" s="47"/>
      <c r="AD101" s="47" t="str">
        <f t="shared" si="8"/>
        <v/>
      </c>
      <c r="AE101" s="188" t="e">
        <f t="shared" si="7"/>
        <v>#VALUE!</v>
      </c>
      <c r="AF101" s="47"/>
      <c r="AG101" s="47"/>
      <c r="AH101" s="47"/>
      <c r="AI101" s="56"/>
      <c r="AK101" s="50"/>
      <c r="AM101" s="52"/>
      <c r="AN101" s="19"/>
      <c r="AO101" s="19"/>
      <c r="AP101" s="19"/>
      <c r="AQ101" s="19"/>
      <c r="AR101" s="19"/>
      <c r="AS101" s="19"/>
      <c r="AT101" s="19"/>
      <c r="AU101" s="19"/>
      <c r="AV101" s="19"/>
      <c r="AW101" s="19"/>
      <c r="AX101" s="19"/>
      <c r="AY101" s="19"/>
      <c r="AZ101" s="19"/>
      <c r="BA101" s="19"/>
      <c r="BB101" s="19"/>
      <c r="BC101" s="19"/>
    </row>
    <row r="102" spans="1:55" ht="18" hidden="1" customHeight="1">
      <c r="A102" s="29">
        <v>39</v>
      </c>
      <c r="B102" s="27">
        <f>'INPUT DATA'!B101</f>
        <v>0</v>
      </c>
      <c r="C102" s="30"/>
      <c r="D102" s="30"/>
      <c r="E102" s="31"/>
      <c r="F102" s="402" t="str">
        <f>AP_Q1!AJ101</f>
        <v/>
      </c>
      <c r="G102" s="403"/>
      <c r="H102" s="403"/>
      <c r="I102" s="404"/>
      <c r="J102" s="402" t="str">
        <f>AP_Q2!AJ101</f>
        <v/>
      </c>
      <c r="K102" s="403"/>
      <c r="L102" s="403"/>
      <c r="M102" s="404"/>
      <c r="N102" s="402" t="str">
        <f>AP_Q3!AJ101</f>
        <v/>
      </c>
      <c r="O102" s="403"/>
      <c r="P102" s="403"/>
      <c r="Q102" s="404"/>
      <c r="R102" s="402" t="str">
        <f>AP_Q4!AJ101</f>
        <v/>
      </c>
      <c r="S102" s="403"/>
      <c r="T102" s="403"/>
      <c r="U102" s="404"/>
      <c r="V102" s="402" t="str">
        <f t="shared" si="4"/>
        <v/>
      </c>
      <c r="W102" s="403"/>
      <c r="X102" s="403"/>
      <c r="Y102" s="404"/>
      <c r="Z102" s="408" t="str">
        <f t="shared" si="5"/>
        <v/>
      </c>
      <c r="AA102" s="409"/>
      <c r="AB102" s="410"/>
      <c r="AC102" s="47"/>
      <c r="AD102" s="47" t="str">
        <f t="shared" si="8"/>
        <v/>
      </c>
      <c r="AE102" s="188" t="e">
        <f t="shared" si="7"/>
        <v>#VALUE!</v>
      </c>
      <c r="AF102" s="47"/>
      <c r="AG102" s="47"/>
      <c r="AH102" s="47"/>
      <c r="AI102" s="56"/>
      <c r="AK102" s="50"/>
      <c r="AM102" s="52"/>
      <c r="AN102" s="19"/>
      <c r="AO102" s="19"/>
      <c r="AP102" s="19"/>
      <c r="AQ102" s="19"/>
      <c r="AR102" s="19"/>
      <c r="AS102" s="19"/>
      <c r="AT102" s="19"/>
      <c r="AU102" s="19"/>
      <c r="AV102" s="19"/>
      <c r="AW102" s="19"/>
      <c r="AX102" s="19"/>
      <c r="AY102" s="19"/>
      <c r="AZ102" s="19"/>
      <c r="BA102" s="19"/>
      <c r="BB102" s="19"/>
      <c r="BC102" s="19"/>
    </row>
    <row r="103" spans="1:55" ht="18" hidden="1" customHeight="1">
      <c r="A103" s="29">
        <v>40</v>
      </c>
      <c r="B103" s="27">
        <f>'INPUT DATA'!B102</f>
        <v>0</v>
      </c>
      <c r="C103" s="30"/>
      <c r="D103" s="30"/>
      <c r="E103" s="31"/>
      <c r="F103" s="402" t="str">
        <f>AP_Q1!AJ102</f>
        <v/>
      </c>
      <c r="G103" s="403"/>
      <c r="H103" s="403"/>
      <c r="I103" s="404"/>
      <c r="J103" s="402" t="str">
        <f>AP_Q2!AJ102</f>
        <v/>
      </c>
      <c r="K103" s="403"/>
      <c r="L103" s="403"/>
      <c r="M103" s="404"/>
      <c r="N103" s="402" t="str">
        <f>AP_Q3!AJ102</f>
        <v/>
      </c>
      <c r="O103" s="403"/>
      <c r="P103" s="403"/>
      <c r="Q103" s="404"/>
      <c r="R103" s="402" t="str">
        <f>AP_Q4!AJ102</f>
        <v/>
      </c>
      <c r="S103" s="403"/>
      <c r="T103" s="403"/>
      <c r="U103" s="404"/>
      <c r="V103" s="402" t="str">
        <f t="shared" si="4"/>
        <v/>
      </c>
      <c r="W103" s="403"/>
      <c r="X103" s="403"/>
      <c r="Y103" s="404"/>
      <c r="Z103" s="408" t="str">
        <f t="shared" si="5"/>
        <v/>
      </c>
      <c r="AA103" s="409"/>
      <c r="AB103" s="410"/>
      <c r="AC103" s="47"/>
      <c r="AD103" s="47" t="str">
        <f t="shared" si="8"/>
        <v/>
      </c>
      <c r="AE103" s="188" t="e">
        <f t="shared" si="7"/>
        <v>#VALUE!</v>
      </c>
      <c r="AF103" s="47"/>
      <c r="AG103" s="47"/>
      <c r="AH103" s="47"/>
      <c r="AI103" s="56"/>
      <c r="AK103" s="50"/>
      <c r="AM103" s="52"/>
      <c r="AN103" s="19"/>
      <c r="AO103" s="19"/>
      <c r="AP103" s="19"/>
      <c r="AQ103" s="19"/>
      <c r="AR103" s="19"/>
      <c r="AS103" s="19"/>
      <c r="AT103" s="19"/>
      <c r="AU103" s="19"/>
      <c r="AV103" s="19"/>
      <c r="AW103" s="19"/>
      <c r="AX103" s="19"/>
      <c r="AY103" s="19"/>
      <c r="AZ103" s="19"/>
      <c r="BA103" s="19"/>
      <c r="BB103" s="19"/>
      <c r="BC103" s="19"/>
    </row>
    <row r="104" spans="1:55" ht="18" hidden="1" customHeight="1">
      <c r="A104" s="29">
        <v>41</v>
      </c>
      <c r="B104" s="27">
        <f>'INPUT DATA'!B103</f>
        <v>0</v>
      </c>
      <c r="C104" s="30"/>
      <c r="D104" s="30"/>
      <c r="E104" s="31"/>
      <c r="F104" s="402" t="str">
        <f>AP_Q1!AJ103</f>
        <v/>
      </c>
      <c r="G104" s="403"/>
      <c r="H104" s="403"/>
      <c r="I104" s="404"/>
      <c r="J104" s="402" t="str">
        <f>AP_Q2!AJ103</f>
        <v/>
      </c>
      <c r="K104" s="403"/>
      <c r="L104" s="403"/>
      <c r="M104" s="404"/>
      <c r="N104" s="402" t="str">
        <f>AP_Q3!AJ103</f>
        <v/>
      </c>
      <c r="O104" s="403"/>
      <c r="P104" s="403"/>
      <c r="Q104" s="404"/>
      <c r="R104" s="402" t="str">
        <f>AP_Q4!AJ103</f>
        <v/>
      </c>
      <c r="S104" s="403"/>
      <c r="T104" s="403"/>
      <c r="U104" s="404"/>
      <c r="V104" s="402" t="str">
        <f t="shared" si="4"/>
        <v/>
      </c>
      <c r="W104" s="403"/>
      <c r="X104" s="403"/>
      <c r="Y104" s="404"/>
      <c r="Z104" s="408" t="str">
        <f t="shared" si="5"/>
        <v/>
      </c>
      <c r="AA104" s="409"/>
      <c r="AB104" s="410"/>
      <c r="AC104" s="47"/>
      <c r="AD104" s="47" t="str">
        <f t="shared" si="8"/>
        <v/>
      </c>
      <c r="AE104" s="188" t="e">
        <f t="shared" si="7"/>
        <v>#VALUE!</v>
      </c>
      <c r="AF104" s="47"/>
      <c r="AG104" s="47"/>
      <c r="AH104" s="47"/>
      <c r="AI104" s="56"/>
      <c r="AK104" s="50"/>
      <c r="AM104" s="52"/>
      <c r="AN104" s="19"/>
      <c r="AO104" s="19"/>
      <c r="AP104" s="19"/>
      <c r="AQ104" s="19"/>
      <c r="AR104" s="19"/>
      <c r="AS104" s="19"/>
      <c r="AT104" s="19"/>
      <c r="AU104" s="19"/>
      <c r="AV104" s="19"/>
      <c r="AW104" s="19"/>
      <c r="AX104" s="19"/>
      <c r="AY104" s="19"/>
      <c r="AZ104" s="19"/>
      <c r="BA104" s="19"/>
      <c r="BB104" s="19"/>
      <c r="BC104" s="19"/>
    </row>
    <row r="105" spans="1:55" ht="18" hidden="1" customHeight="1">
      <c r="A105" s="29">
        <v>42</v>
      </c>
      <c r="B105" s="27">
        <f>'INPUT DATA'!B104</f>
        <v>0</v>
      </c>
      <c r="C105" s="30"/>
      <c r="D105" s="30"/>
      <c r="E105" s="31"/>
      <c r="F105" s="402" t="str">
        <f>AP_Q1!AJ104</f>
        <v/>
      </c>
      <c r="G105" s="403"/>
      <c r="H105" s="403"/>
      <c r="I105" s="404"/>
      <c r="J105" s="402" t="str">
        <f>AP_Q2!AJ104</f>
        <v/>
      </c>
      <c r="K105" s="403"/>
      <c r="L105" s="403"/>
      <c r="M105" s="404"/>
      <c r="N105" s="402" t="str">
        <f>AP_Q3!AJ104</f>
        <v/>
      </c>
      <c r="O105" s="403"/>
      <c r="P105" s="403"/>
      <c r="Q105" s="404"/>
      <c r="R105" s="402" t="str">
        <f>AP_Q4!AJ104</f>
        <v/>
      </c>
      <c r="S105" s="403"/>
      <c r="T105" s="403"/>
      <c r="U105" s="404"/>
      <c r="V105" s="402" t="str">
        <f t="shared" si="4"/>
        <v/>
      </c>
      <c r="W105" s="403"/>
      <c r="X105" s="403"/>
      <c r="Y105" s="404"/>
      <c r="Z105" s="408" t="str">
        <f t="shared" si="5"/>
        <v/>
      </c>
      <c r="AA105" s="409"/>
      <c r="AB105" s="410"/>
      <c r="AC105" s="47"/>
      <c r="AD105" s="47" t="str">
        <f t="shared" si="8"/>
        <v/>
      </c>
      <c r="AE105" s="188" t="e">
        <f t="shared" si="7"/>
        <v>#VALUE!</v>
      </c>
      <c r="AF105" s="47"/>
      <c r="AG105" s="47"/>
      <c r="AH105" s="47"/>
      <c r="AI105" s="56"/>
      <c r="AK105" s="50"/>
      <c r="AM105" s="52"/>
      <c r="AN105" s="19"/>
      <c r="AO105" s="19"/>
      <c r="AP105" s="19"/>
      <c r="AQ105" s="19"/>
      <c r="AR105" s="19"/>
      <c r="AS105" s="19"/>
      <c r="AT105" s="19"/>
      <c r="AU105" s="19"/>
      <c r="AV105" s="19"/>
      <c r="AW105" s="19"/>
      <c r="AX105" s="19"/>
      <c r="AY105" s="19"/>
      <c r="AZ105" s="19"/>
      <c r="BA105" s="19"/>
      <c r="BB105" s="19"/>
      <c r="BC105" s="19"/>
    </row>
    <row r="106" spans="1:55" ht="18" hidden="1" customHeight="1">
      <c r="A106" s="29">
        <v>43</v>
      </c>
      <c r="B106" s="27">
        <f>'INPUT DATA'!B105</f>
        <v>0</v>
      </c>
      <c r="C106" s="30"/>
      <c r="D106" s="30"/>
      <c r="E106" s="31"/>
      <c r="F106" s="402" t="str">
        <f>AP_Q1!AJ105</f>
        <v/>
      </c>
      <c r="G106" s="403"/>
      <c r="H106" s="403"/>
      <c r="I106" s="404"/>
      <c r="J106" s="402" t="str">
        <f>AP_Q2!AJ105</f>
        <v/>
      </c>
      <c r="K106" s="403"/>
      <c r="L106" s="403"/>
      <c r="M106" s="404"/>
      <c r="N106" s="402" t="str">
        <f>AP_Q3!AJ105</f>
        <v/>
      </c>
      <c r="O106" s="403"/>
      <c r="P106" s="403"/>
      <c r="Q106" s="404"/>
      <c r="R106" s="402" t="str">
        <f>AP_Q4!AJ105</f>
        <v/>
      </c>
      <c r="S106" s="403"/>
      <c r="T106" s="403"/>
      <c r="U106" s="404"/>
      <c r="V106" s="402" t="str">
        <f t="shared" si="4"/>
        <v/>
      </c>
      <c r="W106" s="403"/>
      <c r="X106" s="403"/>
      <c r="Y106" s="404"/>
      <c r="Z106" s="408" t="str">
        <f t="shared" si="5"/>
        <v/>
      </c>
      <c r="AA106" s="409"/>
      <c r="AB106" s="410"/>
      <c r="AC106" s="47"/>
      <c r="AD106" s="47" t="str">
        <f t="shared" si="8"/>
        <v/>
      </c>
      <c r="AE106" s="188" t="e">
        <f t="shared" si="7"/>
        <v>#VALUE!</v>
      </c>
      <c r="AF106" s="47"/>
      <c r="AG106" s="47"/>
      <c r="AH106" s="47"/>
      <c r="AI106" s="56"/>
      <c r="AK106" s="50"/>
      <c r="AM106" s="52"/>
      <c r="AN106" s="19"/>
      <c r="AO106" s="19"/>
      <c r="AP106" s="19"/>
      <c r="AQ106" s="19"/>
      <c r="AR106" s="19"/>
      <c r="AS106" s="19"/>
      <c r="AT106" s="19"/>
      <c r="AU106" s="19"/>
      <c r="AV106" s="19"/>
      <c r="AW106" s="19"/>
      <c r="AX106" s="19"/>
      <c r="AY106" s="19"/>
      <c r="AZ106" s="19"/>
      <c r="BA106" s="19"/>
      <c r="BB106" s="19"/>
      <c r="BC106" s="19"/>
    </row>
    <row r="107" spans="1:55" ht="18" hidden="1" customHeight="1">
      <c r="A107" s="29">
        <v>44</v>
      </c>
      <c r="B107" s="27">
        <f>'INPUT DATA'!B106</f>
        <v>0</v>
      </c>
      <c r="C107" s="30"/>
      <c r="D107" s="30"/>
      <c r="E107" s="31"/>
      <c r="F107" s="402" t="str">
        <f>AP_Q1!AJ106</f>
        <v/>
      </c>
      <c r="G107" s="403"/>
      <c r="H107" s="403"/>
      <c r="I107" s="404"/>
      <c r="J107" s="402" t="str">
        <f>AP_Q2!AJ106</f>
        <v/>
      </c>
      <c r="K107" s="403"/>
      <c r="L107" s="403"/>
      <c r="M107" s="404"/>
      <c r="N107" s="402" t="str">
        <f>AP_Q3!AJ106</f>
        <v/>
      </c>
      <c r="O107" s="403"/>
      <c r="P107" s="403"/>
      <c r="Q107" s="404"/>
      <c r="R107" s="402" t="str">
        <f>AP_Q4!AJ106</f>
        <v/>
      </c>
      <c r="S107" s="403"/>
      <c r="T107" s="403"/>
      <c r="U107" s="404"/>
      <c r="V107" s="402" t="str">
        <f t="shared" si="4"/>
        <v/>
      </c>
      <c r="W107" s="403"/>
      <c r="X107" s="403"/>
      <c r="Y107" s="404"/>
      <c r="Z107" s="408" t="str">
        <f t="shared" si="5"/>
        <v/>
      </c>
      <c r="AA107" s="409"/>
      <c r="AB107" s="410"/>
      <c r="AC107" s="47"/>
      <c r="AD107" s="47" t="str">
        <f t="shared" si="8"/>
        <v/>
      </c>
      <c r="AE107" s="188" t="e">
        <f t="shared" si="7"/>
        <v>#VALUE!</v>
      </c>
      <c r="AF107" s="47"/>
      <c r="AG107" s="47"/>
      <c r="AH107" s="47"/>
      <c r="AI107" s="56"/>
      <c r="AK107" s="50"/>
      <c r="AM107" s="52"/>
      <c r="AN107" s="19"/>
      <c r="AO107" s="19"/>
      <c r="AP107" s="19"/>
      <c r="AQ107" s="19"/>
      <c r="AR107" s="19"/>
      <c r="AS107" s="19"/>
      <c r="AT107" s="19"/>
      <c r="AU107" s="19"/>
      <c r="AV107" s="19"/>
      <c r="AW107" s="19"/>
      <c r="AX107" s="19"/>
      <c r="AY107" s="19"/>
      <c r="AZ107" s="19"/>
      <c r="BA107" s="19"/>
      <c r="BB107" s="19"/>
      <c r="BC107" s="19"/>
    </row>
    <row r="108" spans="1:55" ht="18" hidden="1" customHeight="1">
      <c r="A108" s="29">
        <v>45</v>
      </c>
      <c r="B108" s="27">
        <f>'INPUT DATA'!B107</f>
        <v>0</v>
      </c>
      <c r="C108" s="30"/>
      <c r="D108" s="30"/>
      <c r="E108" s="31"/>
      <c r="F108" s="402" t="str">
        <f>AP_Q1!AJ107</f>
        <v/>
      </c>
      <c r="G108" s="403"/>
      <c r="H108" s="403"/>
      <c r="I108" s="404"/>
      <c r="J108" s="402" t="str">
        <f>AP_Q2!AJ107</f>
        <v/>
      </c>
      <c r="K108" s="403"/>
      <c r="L108" s="403"/>
      <c r="M108" s="404"/>
      <c r="N108" s="402" t="str">
        <f>AP_Q3!AJ107</f>
        <v/>
      </c>
      <c r="O108" s="403"/>
      <c r="P108" s="403"/>
      <c r="Q108" s="404"/>
      <c r="R108" s="402" t="str">
        <f>AP_Q4!AJ107</f>
        <v/>
      </c>
      <c r="S108" s="403"/>
      <c r="T108" s="403"/>
      <c r="U108" s="404"/>
      <c r="V108" s="402" t="str">
        <f t="shared" si="4"/>
        <v/>
      </c>
      <c r="W108" s="403"/>
      <c r="X108" s="403"/>
      <c r="Y108" s="404"/>
      <c r="Z108" s="408" t="str">
        <f t="shared" si="5"/>
        <v/>
      </c>
      <c r="AA108" s="409"/>
      <c r="AB108" s="410"/>
      <c r="AC108" s="47"/>
      <c r="AD108" s="47" t="str">
        <f t="shared" si="8"/>
        <v/>
      </c>
      <c r="AE108" s="188" t="e">
        <f t="shared" si="7"/>
        <v>#VALUE!</v>
      </c>
      <c r="AF108" s="47"/>
      <c r="AG108" s="47"/>
      <c r="AH108" s="47"/>
      <c r="AI108" s="56"/>
      <c r="AK108" s="50"/>
      <c r="AM108" s="52"/>
      <c r="AN108" s="19"/>
      <c r="AO108" s="19"/>
      <c r="AP108" s="19"/>
      <c r="AQ108" s="19"/>
      <c r="AR108" s="19"/>
      <c r="AS108" s="19"/>
      <c r="AT108" s="19"/>
      <c r="AU108" s="19"/>
      <c r="AV108" s="19"/>
      <c r="AW108" s="19"/>
      <c r="AX108" s="19"/>
      <c r="AY108" s="19"/>
      <c r="AZ108" s="19"/>
      <c r="BA108" s="19"/>
      <c r="BB108" s="19"/>
      <c r="BC108" s="19"/>
    </row>
    <row r="109" spans="1:55" ht="18" hidden="1" customHeight="1">
      <c r="A109" s="29">
        <v>46</v>
      </c>
      <c r="B109" s="27">
        <f>'INPUT DATA'!B108</f>
        <v>0</v>
      </c>
      <c r="C109" s="30"/>
      <c r="D109" s="30"/>
      <c r="E109" s="31"/>
      <c r="F109" s="402" t="str">
        <f>AP_Q1!AJ108</f>
        <v/>
      </c>
      <c r="G109" s="403"/>
      <c r="H109" s="403"/>
      <c r="I109" s="404"/>
      <c r="J109" s="402" t="str">
        <f>AP_Q2!AJ108</f>
        <v/>
      </c>
      <c r="K109" s="403"/>
      <c r="L109" s="403"/>
      <c r="M109" s="404"/>
      <c r="N109" s="402" t="str">
        <f>AP_Q3!AJ108</f>
        <v/>
      </c>
      <c r="O109" s="403"/>
      <c r="P109" s="403"/>
      <c r="Q109" s="404"/>
      <c r="R109" s="402" t="str">
        <f>AP_Q4!AJ108</f>
        <v/>
      </c>
      <c r="S109" s="403"/>
      <c r="T109" s="403"/>
      <c r="U109" s="404"/>
      <c r="V109" s="402" t="str">
        <f t="shared" si="4"/>
        <v/>
      </c>
      <c r="W109" s="403"/>
      <c r="X109" s="403"/>
      <c r="Y109" s="404"/>
      <c r="Z109" s="408" t="str">
        <f t="shared" si="5"/>
        <v/>
      </c>
      <c r="AA109" s="409"/>
      <c r="AB109" s="410"/>
      <c r="AC109" s="47"/>
      <c r="AD109" s="47" t="str">
        <f t="shared" si="8"/>
        <v/>
      </c>
      <c r="AE109" s="188" t="e">
        <f t="shared" si="7"/>
        <v>#VALUE!</v>
      </c>
      <c r="AF109" s="47"/>
      <c r="AG109" s="47"/>
      <c r="AH109" s="47"/>
      <c r="AI109" s="56"/>
      <c r="AK109" s="50"/>
      <c r="AM109" s="52"/>
      <c r="AN109" s="19"/>
      <c r="AO109" s="19"/>
      <c r="AP109" s="19"/>
      <c r="AQ109" s="19"/>
      <c r="AR109" s="19"/>
      <c r="AS109" s="19"/>
      <c r="AT109" s="19"/>
      <c r="AU109" s="19"/>
      <c r="AV109" s="19"/>
      <c r="AW109" s="19"/>
      <c r="AX109" s="19"/>
      <c r="AY109" s="19"/>
      <c r="AZ109" s="19"/>
      <c r="BA109" s="19"/>
      <c r="BB109" s="19"/>
      <c r="BC109" s="19"/>
    </row>
    <row r="110" spans="1:55" ht="18" hidden="1" customHeight="1">
      <c r="A110" s="29">
        <v>47</v>
      </c>
      <c r="B110" s="27">
        <f>'INPUT DATA'!B109</f>
        <v>0</v>
      </c>
      <c r="C110" s="30"/>
      <c r="D110" s="30"/>
      <c r="E110" s="31"/>
      <c r="F110" s="402" t="str">
        <f>AP_Q1!AJ109</f>
        <v/>
      </c>
      <c r="G110" s="403"/>
      <c r="H110" s="403"/>
      <c r="I110" s="404"/>
      <c r="J110" s="402" t="str">
        <f>AP_Q2!AJ109</f>
        <v/>
      </c>
      <c r="K110" s="403"/>
      <c r="L110" s="403"/>
      <c r="M110" s="404"/>
      <c r="N110" s="402" t="str">
        <f>AP_Q3!AJ109</f>
        <v/>
      </c>
      <c r="O110" s="403"/>
      <c r="P110" s="403"/>
      <c r="Q110" s="404"/>
      <c r="R110" s="402" t="str">
        <f>AP_Q4!AJ109</f>
        <v/>
      </c>
      <c r="S110" s="403"/>
      <c r="T110" s="403"/>
      <c r="U110" s="404"/>
      <c r="V110" s="402" t="str">
        <f t="shared" si="4"/>
        <v/>
      </c>
      <c r="W110" s="403"/>
      <c r="X110" s="403"/>
      <c r="Y110" s="404"/>
      <c r="Z110" s="408" t="str">
        <f t="shared" si="5"/>
        <v/>
      </c>
      <c r="AA110" s="409"/>
      <c r="AB110" s="410"/>
      <c r="AC110" s="47"/>
      <c r="AD110" s="47" t="str">
        <f t="shared" si="8"/>
        <v/>
      </c>
      <c r="AE110" s="188" t="e">
        <f t="shared" si="7"/>
        <v>#VALUE!</v>
      </c>
      <c r="AF110" s="47"/>
      <c r="AG110" s="47"/>
      <c r="AH110" s="47"/>
      <c r="AI110" s="56"/>
      <c r="AK110" s="50"/>
      <c r="AM110" s="52"/>
      <c r="AN110" s="19"/>
      <c r="AO110" s="19"/>
      <c r="AP110" s="19"/>
      <c r="AQ110" s="19"/>
      <c r="AR110" s="19"/>
      <c r="AS110" s="19"/>
      <c r="AT110" s="19"/>
      <c r="AU110" s="19"/>
      <c r="AV110" s="19"/>
      <c r="AW110" s="19"/>
      <c r="AX110" s="19"/>
      <c r="AY110" s="19"/>
      <c r="AZ110" s="19"/>
      <c r="BA110" s="19"/>
      <c r="BB110" s="19"/>
      <c r="BC110" s="19"/>
    </row>
    <row r="111" spans="1:55" ht="18" hidden="1" customHeight="1">
      <c r="A111" s="29">
        <v>48</v>
      </c>
      <c r="B111" s="27">
        <f>'INPUT DATA'!B110</f>
        <v>0</v>
      </c>
      <c r="C111" s="30"/>
      <c r="D111" s="30"/>
      <c r="E111" s="31"/>
      <c r="F111" s="402" t="str">
        <f>AP_Q1!AJ110</f>
        <v/>
      </c>
      <c r="G111" s="403"/>
      <c r="H111" s="403"/>
      <c r="I111" s="404"/>
      <c r="J111" s="402" t="str">
        <f>AP_Q2!AJ110</f>
        <v/>
      </c>
      <c r="K111" s="403"/>
      <c r="L111" s="403"/>
      <c r="M111" s="404"/>
      <c r="N111" s="402" t="str">
        <f>AP_Q3!AJ110</f>
        <v/>
      </c>
      <c r="O111" s="403"/>
      <c r="P111" s="403"/>
      <c r="Q111" s="404"/>
      <c r="R111" s="402" t="str">
        <f>AP_Q4!AJ110</f>
        <v/>
      </c>
      <c r="S111" s="403"/>
      <c r="T111" s="403"/>
      <c r="U111" s="404"/>
      <c r="V111" s="402" t="str">
        <f t="shared" si="4"/>
        <v/>
      </c>
      <c r="W111" s="403"/>
      <c r="X111" s="403"/>
      <c r="Y111" s="404"/>
      <c r="Z111" s="408" t="str">
        <f t="shared" si="5"/>
        <v/>
      </c>
      <c r="AA111" s="409"/>
      <c r="AB111" s="410"/>
      <c r="AC111" s="47"/>
      <c r="AD111" s="47" t="str">
        <f t="shared" si="8"/>
        <v/>
      </c>
      <c r="AE111" s="188" t="e">
        <f t="shared" si="7"/>
        <v>#VALUE!</v>
      </c>
      <c r="AF111" s="47"/>
      <c r="AG111" s="47"/>
      <c r="AH111" s="47"/>
      <c r="AI111" s="56"/>
      <c r="AK111" s="50"/>
      <c r="AM111" s="52"/>
      <c r="AN111" s="19"/>
      <c r="AO111" s="19"/>
      <c r="AP111" s="19"/>
      <c r="AQ111" s="19"/>
      <c r="AR111" s="19"/>
      <c r="AS111" s="19"/>
      <c r="AT111" s="19"/>
      <c r="AU111" s="19"/>
      <c r="AV111" s="19"/>
      <c r="AW111" s="19"/>
      <c r="AX111" s="19"/>
      <c r="AY111" s="19"/>
      <c r="AZ111" s="19"/>
      <c r="BA111" s="19"/>
      <c r="BB111" s="19"/>
      <c r="BC111" s="19"/>
    </row>
    <row r="112" spans="1:55" ht="18" hidden="1" customHeight="1">
      <c r="A112" s="29">
        <v>49</v>
      </c>
      <c r="B112" s="62">
        <f>'INPUT DATA'!B111</f>
        <v>0</v>
      </c>
      <c r="C112" s="30"/>
      <c r="D112" s="30"/>
      <c r="E112" s="31"/>
      <c r="F112" s="402" t="str">
        <f>AP_Q1!AJ111</f>
        <v/>
      </c>
      <c r="G112" s="403"/>
      <c r="H112" s="403"/>
      <c r="I112" s="404"/>
      <c r="J112" s="402" t="str">
        <f>AP_Q2!AJ111</f>
        <v/>
      </c>
      <c r="K112" s="403"/>
      <c r="L112" s="403"/>
      <c r="M112" s="404"/>
      <c r="N112" s="402" t="str">
        <f>AP_Q3!AJ111</f>
        <v/>
      </c>
      <c r="O112" s="403"/>
      <c r="P112" s="403"/>
      <c r="Q112" s="404"/>
      <c r="R112" s="402" t="str">
        <f>AP_Q4!AJ111</f>
        <v/>
      </c>
      <c r="S112" s="403"/>
      <c r="T112" s="403"/>
      <c r="U112" s="404"/>
      <c r="V112" s="402" t="str">
        <f t="shared" si="4"/>
        <v/>
      </c>
      <c r="W112" s="403"/>
      <c r="X112" s="403"/>
      <c r="Y112" s="404"/>
      <c r="Z112" s="408" t="str">
        <f t="shared" si="5"/>
        <v/>
      </c>
      <c r="AA112" s="409"/>
      <c r="AB112" s="410"/>
      <c r="AC112" s="47"/>
      <c r="AD112" s="47" t="str">
        <f t="shared" si="8"/>
        <v/>
      </c>
      <c r="AE112" s="188" t="e">
        <f t="shared" si="7"/>
        <v>#VALUE!</v>
      </c>
      <c r="AF112" s="47"/>
      <c r="AG112" s="47"/>
      <c r="AH112" s="47"/>
      <c r="AI112" s="56"/>
      <c r="AK112" s="13"/>
      <c r="AM112" s="52"/>
      <c r="AN112" s="19"/>
      <c r="AO112" s="19"/>
      <c r="AP112" s="19"/>
      <c r="AQ112" s="19"/>
      <c r="AR112" s="19"/>
      <c r="AS112" s="19"/>
      <c r="AT112" s="19"/>
      <c r="AU112" s="19"/>
      <c r="AV112" s="19"/>
      <c r="AW112" s="19"/>
      <c r="AX112" s="19"/>
      <c r="AY112" s="19"/>
      <c r="AZ112" s="19"/>
      <c r="BA112" s="19"/>
      <c r="BB112" s="19"/>
      <c r="BC112" s="19"/>
    </row>
    <row r="113" spans="1:55" ht="18" hidden="1" customHeight="1" thickBot="1">
      <c r="A113" s="63">
        <v>50</v>
      </c>
      <c r="B113" s="64">
        <f>'INPUT DATA'!B112</f>
        <v>0</v>
      </c>
      <c r="C113" s="65"/>
      <c r="D113" s="65"/>
      <c r="E113" s="66"/>
      <c r="F113" s="411" t="str">
        <f>AP_Q1!AJ112</f>
        <v/>
      </c>
      <c r="G113" s="412"/>
      <c r="H113" s="412"/>
      <c r="I113" s="413"/>
      <c r="J113" s="411" t="str">
        <f>AP_Q2!AJ112</f>
        <v/>
      </c>
      <c r="K113" s="412"/>
      <c r="L113" s="412"/>
      <c r="M113" s="413"/>
      <c r="N113" s="411" t="str">
        <f>AP_Q3!AJ112</f>
        <v/>
      </c>
      <c r="O113" s="412"/>
      <c r="P113" s="412"/>
      <c r="Q113" s="413"/>
      <c r="R113" s="411" t="str">
        <f>AP_Q4!AJ112</f>
        <v/>
      </c>
      <c r="S113" s="412"/>
      <c r="T113" s="412"/>
      <c r="U113" s="413"/>
      <c r="V113" s="411" t="str">
        <f t="shared" si="4"/>
        <v/>
      </c>
      <c r="W113" s="412"/>
      <c r="X113" s="412"/>
      <c r="Y113" s="413"/>
      <c r="Z113" s="414" t="str">
        <f t="shared" si="5"/>
        <v/>
      </c>
      <c r="AA113" s="415"/>
      <c r="AB113" s="416"/>
      <c r="AC113" s="47"/>
      <c r="AD113" s="47" t="str">
        <f t="shared" si="8"/>
        <v/>
      </c>
      <c r="AE113" s="188" t="e">
        <f t="shared" si="7"/>
        <v>#VALUE!</v>
      </c>
      <c r="AF113" s="47"/>
      <c r="AG113" s="47"/>
      <c r="AH113" s="47"/>
      <c r="AI113" s="56"/>
      <c r="AK113" s="13"/>
      <c r="AM113" s="52"/>
      <c r="AN113" s="19"/>
      <c r="AO113" s="19"/>
      <c r="AP113" s="19"/>
      <c r="AQ113" s="19"/>
      <c r="AR113" s="19"/>
      <c r="AS113" s="19"/>
      <c r="AT113" s="19"/>
      <c r="AU113" s="19"/>
      <c r="AV113" s="19"/>
      <c r="AW113" s="19"/>
      <c r="AX113" s="19"/>
      <c r="AY113" s="19"/>
      <c r="AZ113" s="19"/>
      <c r="BA113" s="19"/>
      <c r="BB113" s="19"/>
      <c r="BC113" s="19"/>
    </row>
    <row r="114" spans="1:55">
      <c r="AD114" s="47"/>
    </row>
    <row r="117" spans="1:55">
      <c r="B117" s="16" t="s">
        <v>64</v>
      </c>
      <c r="C117" s="16"/>
      <c r="D117" s="16"/>
      <c r="E117" s="16"/>
      <c r="J117" s="183" t="s">
        <v>65</v>
      </c>
      <c r="K117" s="184"/>
      <c r="L117" s="184"/>
      <c r="Q117" s="16"/>
      <c r="U117" s="16" t="s">
        <v>66</v>
      </c>
      <c r="V117" s="18"/>
      <c r="W117" s="18"/>
      <c r="AC117" s="16"/>
      <c r="AM117" s="169"/>
      <c r="AN117" s="169"/>
      <c r="AO117" s="169"/>
      <c r="AP117" s="169"/>
      <c r="AQ117" s="169"/>
      <c r="AR117" s="169"/>
      <c r="AS117" s="169"/>
      <c r="AT117" s="169"/>
      <c r="AU117" s="169"/>
      <c r="AV117" s="169"/>
      <c r="AW117" s="169"/>
      <c r="AX117" s="169"/>
      <c r="AY117" s="169"/>
      <c r="AZ117" s="169"/>
      <c r="BA117" s="169"/>
      <c r="BB117" s="169"/>
      <c r="BC117" s="169"/>
    </row>
    <row r="118" spans="1:55">
      <c r="C118" s="16"/>
      <c r="D118" s="16"/>
      <c r="E118" s="16"/>
      <c r="K118" s="184"/>
      <c r="L118" s="184"/>
      <c r="Q118" s="16"/>
      <c r="V118" s="18"/>
      <c r="W118" s="18"/>
      <c r="AC118" s="16"/>
      <c r="AM118" s="169"/>
      <c r="AN118" s="169"/>
      <c r="AO118" s="169"/>
      <c r="AP118" s="169"/>
      <c r="AQ118" s="169"/>
      <c r="AR118" s="169"/>
      <c r="AS118" s="169"/>
      <c r="AT118" s="169"/>
      <c r="AU118" s="169"/>
      <c r="AV118" s="169"/>
      <c r="AW118" s="169"/>
      <c r="AX118" s="169"/>
      <c r="AY118" s="169"/>
      <c r="AZ118" s="169"/>
      <c r="BA118" s="169"/>
      <c r="BB118" s="169"/>
      <c r="BC118" s="169"/>
    </row>
    <row r="119" spans="1:55">
      <c r="C119" s="170" t="s">
        <v>63</v>
      </c>
      <c r="D119" s="16"/>
      <c r="E119" s="16"/>
      <c r="K119" s="184"/>
      <c r="L119" s="185"/>
      <c r="N119" s="170" t="s">
        <v>72</v>
      </c>
      <c r="V119" s="18"/>
      <c r="W119" s="18"/>
      <c r="X119" s="170"/>
      <c r="Z119" s="170" t="s">
        <v>67</v>
      </c>
      <c r="AC119" s="16"/>
      <c r="AM119" s="169"/>
      <c r="AN119" s="169"/>
      <c r="AO119" s="169"/>
      <c r="AP119" s="169"/>
      <c r="AQ119" s="169"/>
      <c r="AR119" s="169"/>
      <c r="AS119" s="169"/>
      <c r="AT119" s="169"/>
      <c r="AU119" s="169"/>
      <c r="AV119" s="169"/>
      <c r="AW119" s="169"/>
      <c r="AX119" s="169"/>
      <c r="AY119" s="169"/>
      <c r="AZ119" s="169"/>
      <c r="BA119" s="169"/>
      <c r="BB119" s="169"/>
      <c r="BC119" s="169"/>
    </row>
    <row r="120" spans="1:55" s="16" customFormat="1">
      <c r="B120" s="50"/>
      <c r="C120" s="16" t="s">
        <v>68</v>
      </c>
      <c r="J120" s="183"/>
      <c r="K120" s="184"/>
      <c r="L120" s="183"/>
      <c r="M120" s="183"/>
      <c r="N120" s="16" t="s">
        <v>69</v>
      </c>
      <c r="V120" s="18"/>
      <c r="W120" s="18"/>
      <c r="Z120" s="16" t="s">
        <v>70</v>
      </c>
      <c r="AD120" s="18"/>
      <c r="AE120" s="179"/>
      <c r="AF120" s="18"/>
      <c r="AG120" s="18"/>
      <c r="AH120" s="18"/>
      <c r="AI120" s="14"/>
      <c r="AM120" s="14"/>
      <c r="AN120" s="14"/>
      <c r="AO120" s="14"/>
      <c r="AP120" s="14"/>
      <c r="AQ120" s="14"/>
      <c r="AR120" s="14"/>
      <c r="AS120" s="14"/>
      <c r="AT120" s="14"/>
      <c r="AU120" s="14"/>
      <c r="AV120" s="14"/>
      <c r="AW120" s="14"/>
      <c r="AX120" s="14"/>
      <c r="AY120" s="14"/>
      <c r="AZ120" s="14"/>
      <c r="BA120" s="14"/>
      <c r="BB120" s="14"/>
      <c r="BC120" s="14"/>
    </row>
  </sheetData>
  <sheetProtection formatCells="0" formatColumns="0" formatRows="0"/>
  <mergeCells count="646">
    <mergeCell ref="F113:I113"/>
    <mergeCell ref="J113:M113"/>
    <mergeCell ref="N113:Q113"/>
    <mergeCell ref="R113:U113"/>
    <mergeCell ref="V113:Y113"/>
    <mergeCell ref="Z113:AB113"/>
    <mergeCell ref="A8:A11"/>
    <mergeCell ref="Z10:AB11"/>
    <mergeCell ref="A1:AB2"/>
    <mergeCell ref="B8:E11"/>
    <mergeCell ref="F111:I111"/>
    <mergeCell ref="J111:M111"/>
    <mergeCell ref="N111:Q111"/>
    <mergeCell ref="R111:U111"/>
    <mergeCell ref="V111:Y111"/>
    <mergeCell ref="Z111:AB111"/>
    <mergeCell ref="F112:I112"/>
    <mergeCell ref="J112:M112"/>
    <mergeCell ref="N112:Q112"/>
    <mergeCell ref="R112:U112"/>
    <mergeCell ref="V112:Y112"/>
    <mergeCell ref="Z112:AB112"/>
    <mergeCell ref="F109:I109"/>
    <mergeCell ref="J109:M109"/>
    <mergeCell ref="N109:Q109"/>
    <mergeCell ref="R109:U109"/>
    <mergeCell ref="V109:Y109"/>
    <mergeCell ref="Z109:AB109"/>
    <mergeCell ref="F110:I110"/>
    <mergeCell ref="J110:M110"/>
    <mergeCell ref="N110:Q110"/>
    <mergeCell ref="R110:U110"/>
    <mergeCell ref="V110:Y110"/>
    <mergeCell ref="Z110:AB110"/>
    <mergeCell ref="F107:I107"/>
    <mergeCell ref="J107:M107"/>
    <mergeCell ref="N107:Q107"/>
    <mergeCell ref="R107:U107"/>
    <mergeCell ref="V107:Y107"/>
    <mergeCell ref="Z107:AB107"/>
    <mergeCell ref="F108:I108"/>
    <mergeCell ref="J108:M108"/>
    <mergeCell ref="N108:Q108"/>
    <mergeCell ref="R108:U108"/>
    <mergeCell ref="V108:Y108"/>
    <mergeCell ref="Z108:AB108"/>
    <mergeCell ref="F105:I105"/>
    <mergeCell ref="J105:M105"/>
    <mergeCell ref="N105:Q105"/>
    <mergeCell ref="R105:U105"/>
    <mergeCell ref="V105:Y105"/>
    <mergeCell ref="Z105:AB105"/>
    <mergeCell ref="F106:I106"/>
    <mergeCell ref="J106:M106"/>
    <mergeCell ref="N106:Q106"/>
    <mergeCell ref="R106:U106"/>
    <mergeCell ref="V106:Y106"/>
    <mergeCell ref="Z106:AB106"/>
    <mergeCell ref="F103:I103"/>
    <mergeCell ref="J103:M103"/>
    <mergeCell ref="N103:Q103"/>
    <mergeCell ref="R103:U103"/>
    <mergeCell ref="V103:Y103"/>
    <mergeCell ref="Z103:AB103"/>
    <mergeCell ref="F104:I104"/>
    <mergeCell ref="J104:M104"/>
    <mergeCell ref="N104:Q104"/>
    <mergeCell ref="R104:U104"/>
    <mergeCell ref="V104:Y104"/>
    <mergeCell ref="Z104:AB104"/>
    <mergeCell ref="F101:I101"/>
    <mergeCell ref="J101:M101"/>
    <mergeCell ref="N101:Q101"/>
    <mergeCell ref="R101:U101"/>
    <mergeCell ref="V101:Y101"/>
    <mergeCell ref="Z101:AB101"/>
    <mergeCell ref="F102:I102"/>
    <mergeCell ref="J102:M102"/>
    <mergeCell ref="N102:Q102"/>
    <mergeCell ref="R102:U102"/>
    <mergeCell ref="V102:Y102"/>
    <mergeCell ref="Z102:AB102"/>
    <mergeCell ref="F99:I99"/>
    <mergeCell ref="J99:M99"/>
    <mergeCell ref="N99:Q99"/>
    <mergeCell ref="R99:U99"/>
    <mergeCell ref="V99:Y99"/>
    <mergeCell ref="Z99:AB99"/>
    <mergeCell ref="F100:I100"/>
    <mergeCell ref="J100:M100"/>
    <mergeCell ref="N100:Q100"/>
    <mergeCell ref="R100:U100"/>
    <mergeCell ref="V100:Y100"/>
    <mergeCell ref="Z100:AB100"/>
    <mergeCell ref="F97:I97"/>
    <mergeCell ref="J97:M97"/>
    <mergeCell ref="N97:Q97"/>
    <mergeCell ref="R97:U97"/>
    <mergeCell ref="V97:Y97"/>
    <mergeCell ref="Z97:AB97"/>
    <mergeCell ref="F98:I98"/>
    <mergeCell ref="J98:M98"/>
    <mergeCell ref="N98:Q98"/>
    <mergeCell ref="R98:U98"/>
    <mergeCell ref="V98:Y98"/>
    <mergeCell ref="Z98:AB98"/>
    <mergeCell ref="F95:I95"/>
    <mergeCell ref="J95:M95"/>
    <mergeCell ref="N95:Q95"/>
    <mergeCell ref="R95:U95"/>
    <mergeCell ref="V95:Y95"/>
    <mergeCell ref="Z95:AB95"/>
    <mergeCell ref="F96:I96"/>
    <mergeCell ref="J96:M96"/>
    <mergeCell ref="N96:Q96"/>
    <mergeCell ref="R96:U96"/>
    <mergeCell ref="V96:Y96"/>
    <mergeCell ref="Z96:AB96"/>
    <mergeCell ref="F93:I93"/>
    <mergeCell ref="J93:M93"/>
    <mergeCell ref="N93:Q93"/>
    <mergeCell ref="R93:U93"/>
    <mergeCell ref="V93:Y93"/>
    <mergeCell ref="Z93:AB93"/>
    <mergeCell ref="F94:I94"/>
    <mergeCell ref="J94:M94"/>
    <mergeCell ref="N94:Q94"/>
    <mergeCell ref="R94:U94"/>
    <mergeCell ref="V94:Y94"/>
    <mergeCell ref="Z94:AB94"/>
    <mergeCell ref="F91:I91"/>
    <mergeCell ref="J91:M91"/>
    <mergeCell ref="N91:Q91"/>
    <mergeCell ref="R91:U91"/>
    <mergeCell ref="V91:Y91"/>
    <mergeCell ref="Z91:AB91"/>
    <mergeCell ref="F92:I92"/>
    <mergeCell ref="J92:M92"/>
    <mergeCell ref="N92:Q92"/>
    <mergeCell ref="R92:U92"/>
    <mergeCell ref="V92:Y92"/>
    <mergeCell ref="Z92:AB92"/>
    <mergeCell ref="F89:I89"/>
    <mergeCell ref="J89:M89"/>
    <mergeCell ref="N89:Q89"/>
    <mergeCell ref="R89:U89"/>
    <mergeCell ref="V89:Y89"/>
    <mergeCell ref="Z89:AB89"/>
    <mergeCell ref="F90:I90"/>
    <mergeCell ref="J90:M90"/>
    <mergeCell ref="N90:Q90"/>
    <mergeCell ref="R90:U90"/>
    <mergeCell ref="V90:Y90"/>
    <mergeCell ref="Z90:AB90"/>
    <mergeCell ref="F87:I87"/>
    <mergeCell ref="J87:M87"/>
    <mergeCell ref="N87:Q87"/>
    <mergeCell ref="R87:U87"/>
    <mergeCell ref="V87:Y87"/>
    <mergeCell ref="Z87:AB87"/>
    <mergeCell ref="F88:I88"/>
    <mergeCell ref="J88:M88"/>
    <mergeCell ref="N88:Q88"/>
    <mergeCell ref="R88:U88"/>
    <mergeCell ref="V88:Y88"/>
    <mergeCell ref="Z88:AB88"/>
    <mergeCell ref="F85:I85"/>
    <mergeCell ref="J85:M85"/>
    <mergeCell ref="N85:Q85"/>
    <mergeCell ref="R85:U85"/>
    <mergeCell ref="V85:Y85"/>
    <mergeCell ref="Z85:AB85"/>
    <mergeCell ref="F86:I86"/>
    <mergeCell ref="J86:M86"/>
    <mergeCell ref="N86:Q86"/>
    <mergeCell ref="R86:U86"/>
    <mergeCell ref="V86:Y86"/>
    <mergeCell ref="Z86:AB86"/>
    <mergeCell ref="F83:I83"/>
    <mergeCell ref="J83:M83"/>
    <mergeCell ref="N83:Q83"/>
    <mergeCell ref="R83:U83"/>
    <mergeCell ref="V83:Y83"/>
    <mergeCell ref="Z83:AB83"/>
    <mergeCell ref="F84:I84"/>
    <mergeCell ref="J84:M84"/>
    <mergeCell ref="N84:Q84"/>
    <mergeCell ref="R84:U84"/>
    <mergeCell ref="V84:Y84"/>
    <mergeCell ref="Z84:AB84"/>
    <mergeCell ref="F81:I81"/>
    <mergeCell ref="J81:M81"/>
    <mergeCell ref="N81:Q81"/>
    <mergeCell ref="R81:U81"/>
    <mergeCell ref="V81:Y81"/>
    <mergeCell ref="Z81:AB81"/>
    <mergeCell ref="F82:I82"/>
    <mergeCell ref="J82:M82"/>
    <mergeCell ref="N82:Q82"/>
    <mergeCell ref="R82:U82"/>
    <mergeCell ref="V82:Y82"/>
    <mergeCell ref="Z82:AB82"/>
    <mergeCell ref="F79:I79"/>
    <mergeCell ref="J79:M79"/>
    <mergeCell ref="N79:Q79"/>
    <mergeCell ref="R79:U79"/>
    <mergeCell ref="V79:Y79"/>
    <mergeCell ref="Z79:AB79"/>
    <mergeCell ref="F80:I80"/>
    <mergeCell ref="J80:M80"/>
    <mergeCell ref="N80:Q80"/>
    <mergeCell ref="R80:U80"/>
    <mergeCell ref="V80:Y80"/>
    <mergeCell ref="Z80:AB80"/>
    <mergeCell ref="F77:I77"/>
    <mergeCell ref="J77:M77"/>
    <mergeCell ref="N77:Q77"/>
    <mergeCell ref="R77:U77"/>
    <mergeCell ref="V77:Y77"/>
    <mergeCell ref="Z77:AB77"/>
    <mergeCell ref="F78:I78"/>
    <mergeCell ref="J78:M78"/>
    <mergeCell ref="N78:Q78"/>
    <mergeCell ref="R78:U78"/>
    <mergeCell ref="V78:Y78"/>
    <mergeCell ref="Z78:AB78"/>
    <mergeCell ref="F75:I75"/>
    <mergeCell ref="J75:M75"/>
    <mergeCell ref="N75:Q75"/>
    <mergeCell ref="R75:U75"/>
    <mergeCell ref="V75:Y75"/>
    <mergeCell ref="Z75:AB75"/>
    <mergeCell ref="F76:I76"/>
    <mergeCell ref="J76:M76"/>
    <mergeCell ref="N76:Q76"/>
    <mergeCell ref="R76:U76"/>
    <mergeCell ref="V76:Y76"/>
    <mergeCell ref="Z76:AB76"/>
    <mergeCell ref="F73:I73"/>
    <mergeCell ref="J73:M73"/>
    <mergeCell ref="N73:Q73"/>
    <mergeCell ref="R73:U73"/>
    <mergeCell ref="V73:Y73"/>
    <mergeCell ref="Z73:AB73"/>
    <mergeCell ref="F74:I74"/>
    <mergeCell ref="J74:M74"/>
    <mergeCell ref="N74:Q74"/>
    <mergeCell ref="R74:U74"/>
    <mergeCell ref="V74:Y74"/>
    <mergeCell ref="Z74:AB74"/>
    <mergeCell ref="F71:I71"/>
    <mergeCell ref="J71:M71"/>
    <mergeCell ref="N71:Q71"/>
    <mergeCell ref="R71:U71"/>
    <mergeCell ref="V71:Y71"/>
    <mergeCell ref="Z71:AB71"/>
    <mergeCell ref="F72:I72"/>
    <mergeCell ref="J72:M72"/>
    <mergeCell ref="N72:Q72"/>
    <mergeCell ref="R72:U72"/>
    <mergeCell ref="V72:Y72"/>
    <mergeCell ref="Z72:AB72"/>
    <mergeCell ref="F69:I69"/>
    <mergeCell ref="J69:M69"/>
    <mergeCell ref="N69:Q69"/>
    <mergeCell ref="R69:U69"/>
    <mergeCell ref="V69:Y69"/>
    <mergeCell ref="Z69:AB69"/>
    <mergeCell ref="F70:I70"/>
    <mergeCell ref="J70:M70"/>
    <mergeCell ref="N70:Q70"/>
    <mergeCell ref="R70:U70"/>
    <mergeCell ref="V70:Y70"/>
    <mergeCell ref="Z70:AB70"/>
    <mergeCell ref="F67:I67"/>
    <mergeCell ref="J67:M67"/>
    <mergeCell ref="N67:Q67"/>
    <mergeCell ref="R67:U67"/>
    <mergeCell ref="V67:Y67"/>
    <mergeCell ref="Z67:AB67"/>
    <mergeCell ref="F68:I68"/>
    <mergeCell ref="J68:M68"/>
    <mergeCell ref="N68:Q68"/>
    <mergeCell ref="R68:U68"/>
    <mergeCell ref="V68:Y68"/>
    <mergeCell ref="Z68:AB68"/>
    <mergeCell ref="F65:I65"/>
    <mergeCell ref="J65:M65"/>
    <mergeCell ref="N65:Q65"/>
    <mergeCell ref="R65:U65"/>
    <mergeCell ref="V65:Y65"/>
    <mergeCell ref="Z65:AB65"/>
    <mergeCell ref="F66:I66"/>
    <mergeCell ref="J66:M66"/>
    <mergeCell ref="N66:Q66"/>
    <mergeCell ref="R66:U66"/>
    <mergeCell ref="V66:Y66"/>
    <mergeCell ref="Z66:AB66"/>
    <mergeCell ref="B63:E63"/>
    <mergeCell ref="F63:I63"/>
    <mergeCell ref="J63:M63"/>
    <mergeCell ref="N63:Q63"/>
    <mergeCell ref="R63:U63"/>
    <mergeCell ref="V63:Y63"/>
    <mergeCell ref="Z63:AB63"/>
    <mergeCell ref="F64:I64"/>
    <mergeCell ref="J64:M64"/>
    <mergeCell ref="N64:Q64"/>
    <mergeCell ref="R64:U64"/>
    <mergeCell ref="V64:Y64"/>
    <mergeCell ref="Z64:AB64"/>
    <mergeCell ref="F61:I61"/>
    <mergeCell ref="J61:M61"/>
    <mergeCell ref="N61:Q61"/>
    <mergeCell ref="R61:U61"/>
    <mergeCell ref="V61:Y61"/>
    <mergeCell ref="Z61:AB61"/>
    <mergeCell ref="F62:I62"/>
    <mergeCell ref="J62:M62"/>
    <mergeCell ref="N62:Q62"/>
    <mergeCell ref="R62:U62"/>
    <mergeCell ref="V62:Y62"/>
    <mergeCell ref="Z62:AB62"/>
    <mergeCell ref="F59:I59"/>
    <mergeCell ref="J59:M59"/>
    <mergeCell ref="N59:Q59"/>
    <mergeCell ref="R59:U59"/>
    <mergeCell ref="V59:Y59"/>
    <mergeCell ref="Z59:AB59"/>
    <mergeCell ref="F60:I60"/>
    <mergeCell ref="J60:M60"/>
    <mergeCell ref="N60:Q60"/>
    <mergeCell ref="R60:U60"/>
    <mergeCell ref="V60:Y60"/>
    <mergeCell ref="Z60:AB60"/>
    <mergeCell ref="F57:I57"/>
    <mergeCell ref="J57:M57"/>
    <mergeCell ref="N57:Q57"/>
    <mergeCell ref="R57:U57"/>
    <mergeCell ref="V57:Y57"/>
    <mergeCell ref="Z57:AB57"/>
    <mergeCell ref="F58:I58"/>
    <mergeCell ref="J58:M58"/>
    <mergeCell ref="N58:Q58"/>
    <mergeCell ref="R58:U58"/>
    <mergeCell ref="V58:Y58"/>
    <mergeCell ref="Z58:AB58"/>
    <mergeCell ref="F55:I55"/>
    <mergeCell ref="J55:M55"/>
    <mergeCell ref="N55:Q55"/>
    <mergeCell ref="R55:U55"/>
    <mergeCell ref="V55:Y55"/>
    <mergeCell ref="Z55:AB55"/>
    <mergeCell ref="F56:I56"/>
    <mergeCell ref="J56:M56"/>
    <mergeCell ref="N56:Q56"/>
    <mergeCell ref="R56:U56"/>
    <mergeCell ref="V56:Y56"/>
    <mergeCell ref="Z56:AB56"/>
    <mergeCell ref="F53:I53"/>
    <mergeCell ref="J53:M53"/>
    <mergeCell ref="N53:Q53"/>
    <mergeCell ref="R53:U53"/>
    <mergeCell ref="V53:Y53"/>
    <mergeCell ref="Z53:AB53"/>
    <mergeCell ref="F54:I54"/>
    <mergeCell ref="J54:M54"/>
    <mergeCell ref="N54:Q54"/>
    <mergeCell ref="R54:U54"/>
    <mergeCell ref="V54:Y54"/>
    <mergeCell ref="Z54:AB54"/>
    <mergeCell ref="F51:I51"/>
    <mergeCell ref="J51:M51"/>
    <mergeCell ref="N51:Q51"/>
    <mergeCell ref="R51:U51"/>
    <mergeCell ref="V51:Y51"/>
    <mergeCell ref="Z51:AB51"/>
    <mergeCell ref="F52:I52"/>
    <mergeCell ref="J52:M52"/>
    <mergeCell ref="N52:Q52"/>
    <mergeCell ref="R52:U52"/>
    <mergeCell ref="V52:Y52"/>
    <mergeCell ref="Z52:AB52"/>
    <mergeCell ref="F49:I49"/>
    <mergeCell ref="J49:M49"/>
    <mergeCell ref="N49:Q49"/>
    <mergeCell ref="R49:U49"/>
    <mergeCell ref="V49:Y49"/>
    <mergeCell ref="Z49:AB49"/>
    <mergeCell ref="F50:I50"/>
    <mergeCell ref="J50:M50"/>
    <mergeCell ref="N50:Q50"/>
    <mergeCell ref="R50:U50"/>
    <mergeCell ref="V50:Y50"/>
    <mergeCell ref="Z50:AB50"/>
    <mergeCell ref="F47:I47"/>
    <mergeCell ref="J47:M47"/>
    <mergeCell ref="N47:Q47"/>
    <mergeCell ref="R47:U47"/>
    <mergeCell ref="V47:Y47"/>
    <mergeCell ref="Z47:AB47"/>
    <mergeCell ref="F48:I48"/>
    <mergeCell ref="J48:M48"/>
    <mergeCell ref="N48:Q48"/>
    <mergeCell ref="R48:U48"/>
    <mergeCell ref="V48:Y48"/>
    <mergeCell ref="Z48:AB48"/>
    <mergeCell ref="F45:I45"/>
    <mergeCell ref="J45:M45"/>
    <mergeCell ref="N45:Q45"/>
    <mergeCell ref="R45:U45"/>
    <mergeCell ref="V45:Y45"/>
    <mergeCell ref="Z45:AB45"/>
    <mergeCell ref="F46:I46"/>
    <mergeCell ref="J46:M46"/>
    <mergeCell ref="N46:Q46"/>
    <mergeCell ref="R46:U46"/>
    <mergeCell ref="V46:Y46"/>
    <mergeCell ref="Z46:AB46"/>
    <mergeCell ref="F43:I43"/>
    <mergeCell ref="J43:M43"/>
    <mergeCell ref="N43:Q43"/>
    <mergeCell ref="R43:U43"/>
    <mergeCell ref="V43:Y43"/>
    <mergeCell ref="Z43:AB43"/>
    <mergeCell ref="F44:I44"/>
    <mergeCell ref="J44:M44"/>
    <mergeCell ref="N44:Q44"/>
    <mergeCell ref="R44:U44"/>
    <mergeCell ref="V44:Y44"/>
    <mergeCell ref="Z44:AB44"/>
    <mergeCell ref="F41:I41"/>
    <mergeCell ref="J41:M41"/>
    <mergeCell ref="N41:Q41"/>
    <mergeCell ref="R41:U41"/>
    <mergeCell ref="V41:Y41"/>
    <mergeCell ref="Z41:AB41"/>
    <mergeCell ref="F42:I42"/>
    <mergeCell ref="J42:M42"/>
    <mergeCell ref="N42:Q42"/>
    <mergeCell ref="R42:U42"/>
    <mergeCell ref="V42:Y42"/>
    <mergeCell ref="Z42:AB42"/>
    <mergeCell ref="F39:I39"/>
    <mergeCell ref="J39:M39"/>
    <mergeCell ref="N39:Q39"/>
    <mergeCell ref="R39:U39"/>
    <mergeCell ref="V39:Y39"/>
    <mergeCell ref="Z39:AB39"/>
    <mergeCell ref="F40:I40"/>
    <mergeCell ref="J40:M40"/>
    <mergeCell ref="N40:Q40"/>
    <mergeCell ref="R40:U40"/>
    <mergeCell ref="V40:Y40"/>
    <mergeCell ref="Z40:AB40"/>
    <mergeCell ref="F37:I37"/>
    <mergeCell ref="J37:M37"/>
    <mergeCell ref="N37:Q37"/>
    <mergeCell ref="R37:U37"/>
    <mergeCell ref="V37:Y37"/>
    <mergeCell ref="Z37:AB37"/>
    <mergeCell ref="F38:I38"/>
    <mergeCell ref="J38:M38"/>
    <mergeCell ref="N38:Q38"/>
    <mergeCell ref="R38:U38"/>
    <mergeCell ref="V38:Y38"/>
    <mergeCell ref="Z38:AB38"/>
    <mergeCell ref="F35:I35"/>
    <mergeCell ref="J35:M35"/>
    <mergeCell ref="N35:Q35"/>
    <mergeCell ref="R35:U35"/>
    <mergeCell ref="V35:Y35"/>
    <mergeCell ref="Z35:AB35"/>
    <mergeCell ref="F36:I36"/>
    <mergeCell ref="J36:M36"/>
    <mergeCell ref="N36:Q36"/>
    <mergeCell ref="R36:U36"/>
    <mergeCell ref="V36:Y36"/>
    <mergeCell ref="Z36:AB36"/>
    <mergeCell ref="F33:I33"/>
    <mergeCell ref="J33:M33"/>
    <mergeCell ref="N33:Q33"/>
    <mergeCell ref="R33:U33"/>
    <mergeCell ref="V33:Y33"/>
    <mergeCell ref="Z33:AB33"/>
    <mergeCell ref="F34:I34"/>
    <mergeCell ref="J34:M34"/>
    <mergeCell ref="N34:Q34"/>
    <mergeCell ref="R34:U34"/>
    <mergeCell ref="V34:Y34"/>
    <mergeCell ref="Z34:AB34"/>
    <mergeCell ref="F31:I31"/>
    <mergeCell ref="J31:M31"/>
    <mergeCell ref="N31:Q31"/>
    <mergeCell ref="R31:U31"/>
    <mergeCell ref="V31:Y31"/>
    <mergeCell ref="Z31:AB31"/>
    <mergeCell ref="F32:I32"/>
    <mergeCell ref="J32:M32"/>
    <mergeCell ref="N32:Q32"/>
    <mergeCell ref="R32:U32"/>
    <mergeCell ref="V32:Y32"/>
    <mergeCell ref="Z32:AB32"/>
    <mergeCell ref="F29:I29"/>
    <mergeCell ref="J29:M29"/>
    <mergeCell ref="N29:Q29"/>
    <mergeCell ref="R29:U29"/>
    <mergeCell ref="V29:Y29"/>
    <mergeCell ref="Z29:AB29"/>
    <mergeCell ref="F30:I30"/>
    <mergeCell ref="J30:M30"/>
    <mergeCell ref="N30:Q30"/>
    <mergeCell ref="R30:U30"/>
    <mergeCell ref="V30:Y30"/>
    <mergeCell ref="Z30:AB30"/>
    <mergeCell ref="F27:I27"/>
    <mergeCell ref="J27:M27"/>
    <mergeCell ref="N27:Q27"/>
    <mergeCell ref="R27:U27"/>
    <mergeCell ref="V27:Y27"/>
    <mergeCell ref="Z27:AB27"/>
    <mergeCell ref="F28:I28"/>
    <mergeCell ref="J28:M28"/>
    <mergeCell ref="N28:Q28"/>
    <mergeCell ref="R28:U28"/>
    <mergeCell ref="V28:Y28"/>
    <mergeCell ref="Z28:AB28"/>
    <mergeCell ref="F25:I25"/>
    <mergeCell ref="J25:M25"/>
    <mergeCell ref="N25:Q25"/>
    <mergeCell ref="R25:U25"/>
    <mergeCell ref="V25:Y25"/>
    <mergeCell ref="Z25:AB25"/>
    <mergeCell ref="F26:I26"/>
    <mergeCell ref="J26:M26"/>
    <mergeCell ref="N26:Q26"/>
    <mergeCell ref="R26:U26"/>
    <mergeCell ref="V26:Y26"/>
    <mergeCell ref="Z26:AB26"/>
    <mergeCell ref="F23:I23"/>
    <mergeCell ref="J23:M23"/>
    <mergeCell ref="N23:Q23"/>
    <mergeCell ref="R23:U23"/>
    <mergeCell ref="V23:Y23"/>
    <mergeCell ref="Z23:AB23"/>
    <mergeCell ref="F24:I24"/>
    <mergeCell ref="J24:M24"/>
    <mergeCell ref="N24:Q24"/>
    <mergeCell ref="R24:U24"/>
    <mergeCell ref="V24:Y24"/>
    <mergeCell ref="Z24:AB24"/>
    <mergeCell ref="F21:I21"/>
    <mergeCell ref="J21:M21"/>
    <mergeCell ref="N21:Q21"/>
    <mergeCell ref="R21:U21"/>
    <mergeCell ref="V21:Y21"/>
    <mergeCell ref="Z21:AB21"/>
    <mergeCell ref="F22:I22"/>
    <mergeCell ref="J22:M22"/>
    <mergeCell ref="N22:Q22"/>
    <mergeCell ref="R22:U22"/>
    <mergeCell ref="V22:Y22"/>
    <mergeCell ref="Z22:AB22"/>
    <mergeCell ref="F19:I19"/>
    <mergeCell ref="J19:M19"/>
    <mergeCell ref="N19:Q19"/>
    <mergeCell ref="R19:U19"/>
    <mergeCell ref="V19:Y19"/>
    <mergeCell ref="Z19:AB19"/>
    <mergeCell ref="F20:I20"/>
    <mergeCell ref="J20:M20"/>
    <mergeCell ref="N20:Q20"/>
    <mergeCell ref="R20:U20"/>
    <mergeCell ref="V20:Y20"/>
    <mergeCell ref="Z20:AB20"/>
    <mergeCell ref="F17:I17"/>
    <mergeCell ref="J17:M17"/>
    <mergeCell ref="N17:Q17"/>
    <mergeCell ref="R17:U17"/>
    <mergeCell ref="V17:Y17"/>
    <mergeCell ref="Z17:AB17"/>
    <mergeCell ref="F18:I18"/>
    <mergeCell ref="J18:M18"/>
    <mergeCell ref="N18:Q18"/>
    <mergeCell ref="R18:U18"/>
    <mergeCell ref="V18:Y18"/>
    <mergeCell ref="Z18:AB18"/>
    <mergeCell ref="F15:I15"/>
    <mergeCell ref="J15:M15"/>
    <mergeCell ref="N15:Q15"/>
    <mergeCell ref="R15:U15"/>
    <mergeCell ref="V15:Y15"/>
    <mergeCell ref="Z15:AB15"/>
    <mergeCell ref="F16:I16"/>
    <mergeCell ref="J16:M16"/>
    <mergeCell ref="N16:Q16"/>
    <mergeCell ref="R16:U16"/>
    <mergeCell ref="V16:Y16"/>
    <mergeCell ref="Z16:AB16"/>
    <mergeCell ref="Z12:AB12"/>
    <mergeCell ref="F13:I13"/>
    <mergeCell ref="J13:M13"/>
    <mergeCell ref="N13:Q13"/>
    <mergeCell ref="R13:U13"/>
    <mergeCell ref="V13:Y13"/>
    <mergeCell ref="Z13:AB13"/>
    <mergeCell ref="F14:I14"/>
    <mergeCell ref="J14:M14"/>
    <mergeCell ref="N14:Q14"/>
    <mergeCell ref="R14:U14"/>
    <mergeCell ref="V14:Y14"/>
    <mergeCell ref="Z14:AB14"/>
    <mergeCell ref="F11:I11"/>
    <mergeCell ref="J11:M11"/>
    <mergeCell ref="N11:Q11"/>
    <mergeCell ref="R11:U11"/>
    <mergeCell ref="V11:Y11"/>
    <mergeCell ref="B12:E12"/>
    <mergeCell ref="F12:I12"/>
    <mergeCell ref="J12:M12"/>
    <mergeCell ref="N12:Q12"/>
    <mergeCell ref="R12:U12"/>
    <mergeCell ref="V12:Y12"/>
    <mergeCell ref="F8:J8"/>
    <mergeCell ref="K8:R8"/>
    <mergeCell ref="S8:V8"/>
    <mergeCell ref="W8:AB8"/>
    <mergeCell ref="F9:J9"/>
    <mergeCell ref="K9:R9"/>
    <mergeCell ref="S9:V9"/>
    <mergeCell ref="W9:AB9"/>
    <mergeCell ref="F10:I10"/>
    <mergeCell ref="J10:M10"/>
    <mergeCell ref="N10:Q10"/>
    <mergeCell ref="R10:U10"/>
    <mergeCell ref="V10:Y10"/>
    <mergeCell ref="C5:F5"/>
    <mergeCell ref="G5:J5"/>
    <mergeCell ref="L5:N5"/>
    <mergeCell ref="O5:R5"/>
    <mergeCell ref="S5:V5"/>
    <mergeCell ref="W5:AB5"/>
    <mergeCell ref="B6:F6"/>
    <mergeCell ref="G6:R6"/>
    <mergeCell ref="S6:V6"/>
    <mergeCell ref="W6:AB6"/>
  </mergeCells>
  <conditionalFormatting sqref="J1:M2 J13:M62 J64:M113">
    <cfRule type="cellIs" dxfId="1" priority="2" operator="lessThan">
      <formula>75</formula>
    </cfRule>
  </conditionalFormatting>
  <conditionalFormatting sqref="N1:N1048576">
    <cfRule type="cellIs" dxfId="0" priority="1" operator="lessThan">
      <formula>75</formula>
    </cfRule>
  </conditionalFormatting>
  <dataValidations count="39">
    <dataValidation allowBlank="1" showInputMessage="1" showErrorMessage="1" prompt="Written Work Percentag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7:Q65649 Q131083:Q131185 Q196619:Q196721 Q262155:Q262257 Q327691:Q327793 Q393227:Q393329 Q458763:Q458865 Q524299:Q524401 Q589835:Q589937 Q655371:Q655473 Q720907:Q721009 Q786443:Q786545 Q851979:Q852081 Q917515:Q917617 Q983051:Q983153 JL13:JL62 JL64:JL113 JL65547:JL65649 JL131083:JL131185 JL196619:JL196721 JL262155:JL262257 JL327691:JL327793 JL393227:JL393329 JL458763:JL458865 JL524299:JL524401 JL589835:JL589937 JL655371:JL655473 JL720907:JL721009 JL786443:JL786545 JL851979:JL852081 JL917515:JL917617 JL983051:JL983153 TH13:TH62 TH64:TH113 TH65547:TH65649 TH131083:TH131185 TH196619:TH196721 TH262155:TH262257 TH327691:TH327793 TH393227:TH393329 TH458763:TH458865 TH524299:TH524401 TH589835:TH589937 TH655371:TH655473 TH720907:TH721009 TH786443:TH786545 TH851979:TH852081 TH917515:TH917617 TH983051:TH983153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xr:uid="{00000000-0002-0000-0500-000000000000}"/>
    <dataValidation type="whole" operator="lessThanOrEqual" allowBlank="1"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00000000-0002-0000-0500-000001000000}">
      <formula1>$L$11</formula1>
    </dataValidation>
    <dataValidation allowBlank="1" showInputMessage="1" showErrorMessage="1" prompt="Quarterly Assessment Weighted Score" sqref="KC11 TY11 ADU11 ANQ11 AXM11 BHI11 BRE11 CBA11 CKW11 CUS11 DEO11 DOK11 DYG11 EIC11 ERY11 FBU11 FLQ11 FVM11 GFI11 GPE11 GZA11 HIW11 HSS11 ICO11 IMK11 IWG11 JGC11 JPY11 JZU11 KJQ11 KTM11 LDI11 LNE11 LXA11 MGW11 MQS11 NAO11 NKK11 NUG11 OEC11 ONY11 OXU11 PHQ11 PRM11 QBI11 QLE11 QVA11 REW11 ROS11 RYO11 SIK11 SSG11 TCC11 TLY11 TVU11 UFQ11 UPM11 UZI11 VJE11 VTA11 WCW11 WMS11 WWO11 KC13:KC62 KC64:KC113 KC65547:KC65649 KC131083:KC131185 KC196619:KC196721 KC262155:KC262257 KC327691:KC327793 KC393227:KC393329 KC458763:KC458865 KC524299:KC524401 KC589835:KC589937 KC655371:KC655473 KC720907:KC721009 KC786443:KC786545 KC851979:KC852081 KC917515:KC917617 KC983051:KC983153 TY13:TY62 TY64:TY113 TY65547:TY65649 TY131083:TY131185 TY196619:TY196721 TY262155:TY262257 TY327691:TY327793 TY393227:TY393329 TY458763:TY458865 TY524299:TY524401 TY589835:TY589937 TY655371:TY655473 TY720907:TY721009 TY786443:TY786545 TY851979:TY852081 TY917515:TY917617 TY983051:TY983153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00000000-0002-0000-0500-000002000000}"/>
    <dataValidation allowBlank="1" showInputMessage="1" showErrorMessage="1" prompt="Percentage" sqref="JL10 JY10 KB10 TH10 TU10 TX10 ADD10 ADQ10 ADT10 AMZ10 ANM10 ANP10 AWV10 AXI10 AXL10 BGR10 BHE10 BHH10 BQN10 BRA10 BRD10 CAJ10 CAW10 CAZ10 CKF10 CKS10 CKV10 CUB10 CUO10 CUR10 DDX10 DEK10 DEN10 DNT10 DOG10 DOJ10 DXP10 DYC10 DYF10 EHL10 EHY10 EIB10 ERH10 ERU10 ERX10 FBD10 FBQ10 FBT10 FKZ10 FLM10 FLP10 FUV10 FVI10 FVL10 GER10 GFE10 GFH10 GON10 GPA10 GPD10 GYJ10 GYW10 GYZ10 HIF10 HIS10 HIV10 HSB10 HSO10 HSR10 IBX10 ICK10 ICN10 ILT10 IMG10 IMJ10 IVP10 IWC10 IWF10 JFL10 JFY10 JGB10 JPH10 JPU10 JPX10 JZD10 JZQ10 JZT10 KIZ10 KJM10 KJP10 KSV10 KTI10 KTL10 LCR10 LDE10 LDH10 LMN10 LNA10 LND10 LWJ10 LWW10 LWZ10 MGF10 MGS10 MGV10 MQB10 MQO10 MQR10 MZX10 NAK10 NAN10 NJT10 NKG10 NKJ10 NTP10 NUC10 NUF10 ODL10 ODY10 OEB10 ONH10 ONU10 ONX10 OXD10 OXQ10 OXT10 PGZ10 PHM10 PHP10 PQV10 PRI10 PRL10 QAR10 QBE10 QBH10 QKN10 QLA10 QLD10 QUJ10 QUW10 QUZ10 REF10 RES10 REV10 ROB10 ROO10 ROR10 RXX10 RYK10 RYN10 SHT10 SIG10 SIJ10 SRP10 SSC10 SSF10 TBL10 TBY10 TCB10 TLH10 TLU10 TLX10 TVD10 TVQ10 TVT10 UEZ10 UFM10 UFP10 UOV10 UPI10 UPL10 UYR10 UZE10 UZH10 VIN10 VJA10 VJD10 VSJ10 VSW10 VSZ10 WCF10 WCS10 WCV10 WMB10 WMO10 WMR10 WVX10 WWK10 WWN10 Q65546 JL65546 JY65546 KB65546 TH65546 TU65546 TX65546 ADD65546 ADQ65546 ADT65546 AMZ65546 ANM65546 ANP65546 AWV65546 AXI65546 AXL65546 BGR65546 BHE65546 BHH65546 BQN65546 BRA65546 BRD65546 CAJ65546 CAW65546 CAZ65546 CKF65546 CKS65546 CKV65546 CUB65546 CUO65546 CUR65546 DDX65546 DEK65546 DEN65546 DNT65546 DOG65546 DOJ65546 DXP65546 DYC65546 DYF65546 EHL65546 EHY65546 EIB65546 ERH65546 ERU65546 ERX65546 FBD65546 FBQ65546 FBT65546 FKZ65546 FLM65546 FLP65546 FUV65546 FVI65546 FVL65546 GER65546 GFE65546 GFH65546 GON65546 GPA65546 GPD65546 GYJ65546 GYW65546 GYZ65546 HIF65546 HIS65546 HIV65546 HSB65546 HSO65546 HSR65546 IBX65546 ICK65546 ICN65546 ILT65546 IMG65546 IMJ65546 IVP65546 IWC65546 IWF65546 JFL65546 JFY65546 JGB65546 JPH65546 JPU65546 JPX65546 JZD65546 JZQ65546 JZT65546 KIZ65546 KJM65546 KJP65546 KSV65546 KTI65546 KTL65546 LCR65546 LDE65546 LDH65546 LMN65546 LNA65546 LND65546 LWJ65546 LWW65546 LWZ65546 MGF65546 MGS65546 MGV65546 MQB65546 MQO65546 MQR65546 MZX65546 NAK65546 NAN65546 NJT65546 NKG65546 NKJ65546 NTP65546 NUC65546 NUF65546 ODL65546 ODY65546 OEB65546 ONH65546 ONU65546 ONX65546 OXD65546 OXQ65546 OXT65546 PGZ65546 PHM65546 PHP65546 PQV65546 PRI65546 PRL65546 QAR65546 QBE65546 QBH65546 QKN65546 QLA65546 QLD65546 QUJ65546 QUW65546 QUZ65546 REF65546 RES65546 REV65546 ROB65546 ROO65546 ROR65546 RXX65546 RYK65546 RYN65546 SHT65546 SIG65546 SIJ65546 SRP65546 SSC65546 SSF65546 TBL65546 TBY65546 TCB65546 TLH65546 TLU65546 TLX65546 TVD65546 TVQ65546 TVT65546 UEZ65546 UFM65546 UFP65546 UOV65546 UPI65546 UPL65546 UYR65546 UZE65546 UZH65546 VIN65546 VJA65546 VJD65546 VSJ65546 VSW65546 VSZ65546 WCF65546 WCS65546 WCV65546 WMB65546 WMO65546 WMR65546 WVX65546 WWK65546 WWN65546 Q131082 JL131082 JY131082 KB131082 TH131082 TU131082 TX131082 ADD131082 ADQ131082 ADT131082 AMZ131082 ANM131082 ANP131082 AWV131082 AXI131082 AXL131082 BGR131082 BHE131082 BHH131082 BQN131082 BRA131082 BRD131082 CAJ131082 CAW131082 CAZ131082 CKF131082 CKS131082 CKV131082 CUB131082 CUO131082 CUR131082 DDX131082 DEK131082 DEN131082 DNT131082 DOG131082 DOJ131082 DXP131082 DYC131082 DYF131082 EHL131082 EHY131082 EIB131082 ERH131082 ERU131082 ERX131082 FBD131082 FBQ131082 FBT131082 FKZ131082 FLM131082 FLP131082 FUV131082 FVI131082 FVL131082 GER131082 GFE131082 GFH131082 GON131082 GPA131082 GPD131082 GYJ131082 GYW131082 GYZ131082 HIF131082 HIS131082 HIV131082 HSB131082 HSO131082 HSR131082 IBX131082 ICK131082 ICN131082 ILT131082 IMG131082 IMJ131082 IVP131082 IWC131082 IWF131082 JFL131082 JFY131082 JGB131082 JPH131082 JPU131082 JPX131082 JZD131082 JZQ131082 JZT131082 KIZ131082 KJM131082 KJP131082 KSV131082 KTI131082 KTL131082 LCR131082 LDE131082 LDH131082 LMN131082 LNA131082 LND131082 LWJ131082 LWW131082 LWZ131082 MGF131082 MGS131082 MGV131082 MQB131082 MQO131082 MQR131082 MZX131082 NAK131082 NAN131082 NJT131082 NKG131082 NKJ131082 NTP131082 NUC131082 NUF131082 ODL131082 ODY131082 OEB131082 ONH131082 ONU131082 ONX131082 OXD131082 OXQ131082 OXT131082 PGZ131082 PHM131082 PHP131082 PQV131082 PRI131082 PRL131082 QAR131082 QBE131082 QBH131082 QKN131082 QLA131082 QLD131082 QUJ131082 QUW131082 QUZ131082 REF131082 RES131082 REV131082 ROB131082 ROO131082 ROR131082 RXX131082 RYK131082 RYN131082 SHT131082 SIG131082 SIJ131082 SRP131082 SSC131082 SSF131082 TBL131082 TBY131082 TCB131082 TLH131082 TLU131082 TLX131082 TVD131082 TVQ131082 TVT131082 UEZ131082 UFM131082 UFP131082 UOV131082 UPI131082 UPL131082 UYR131082 UZE131082 UZH131082 VIN131082 VJA131082 VJD131082 VSJ131082 VSW131082 VSZ131082 WCF131082 WCS131082 WCV131082 WMB131082 WMO131082 WMR131082 WVX131082 WWK131082 WWN131082 Q196618 JL196618 JY196618 KB196618 TH196618 TU196618 TX196618 ADD196618 ADQ196618 ADT196618 AMZ196618 ANM196618 ANP196618 AWV196618 AXI196618 AXL196618 BGR196618 BHE196618 BHH196618 BQN196618 BRA196618 BRD196618 CAJ196618 CAW196618 CAZ196618 CKF196618 CKS196618 CKV196618 CUB196618 CUO196618 CUR196618 DDX196618 DEK196618 DEN196618 DNT196618 DOG196618 DOJ196618 DXP196618 DYC196618 DYF196618 EHL196618 EHY196618 EIB196618 ERH196618 ERU196618 ERX196618 FBD196618 FBQ196618 FBT196618 FKZ196618 FLM196618 FLP196618 FUV196618 FVI196618 FVL196618 GER196618 GFE196618 GFH196618 GON196618 GPA196618 GPD196618 GYJ196618 GYW196618 GYZ196618 HIF196618 HIS196618 HIV196618 HSB196618 HSO196618 HSR196618 IBX196618 ICK196618 ICN196618 ILT196618 IMG196618 IMJ196618 IVP196618 IWC196618 IWF196618 JFL196618 JFY196618 JGB196618 JPH196618 JPU196618 JPX196618 JZD196618 JZQ196618 JZT196618 KIZ196618 KJM196618 KJP196618 KSV196618 KTI196618 KTL196618 LCR196618 LDE196618 LDH196618 LMN196618 LNA196618 LND196618 LWJ196618 LWW196618 LWZ196618 MGF196618 MGS196618 MGV196618 MQB196618 MQO196618 MQR196618 MZX196618 NAK196618 NAN196618 NJT196618 NKG196618 NKJ196618 NTP196618 NUC196618 NUF196618 ODL196618 ODY196618 OEB196618 ONH196618 ONU196618 ONX196618 OXD196618 OXQ196618 OXT196618 PGZ196618 PHM196618 PHP196618 PQV196618 PRI196618 PRL196618 QAR196618 QBE196618 QBH196618 QKN196618 QLA196618 QLD196618 QUJ196618 QUW196618 QUZ196618 REF196618 RES196618 REV196618 ROB196618 ROO196618 ROR196618 RXX196618 RYK196618 RYN196618 SHT196618 SIG196618 SIJ196618 SRP196618 SSC196618 SSF196618 TBL196618 TBY196618 TCB196618 TLH196618 TLU196618 TLX196618 TVD196618 TVQ196618 TVT196618 UEZ196618 UFM196618 UFP196618 UOV196618 UPI196618 UPL196618 UYR196618 UZE196618 UZH196618 VIN196618 VJA196618 VJD196618 VSJ196618 VSW196618 VSZ196618 WCF196618 WCS196618 WCV196618 WMB196618 WMO196618 WMR196618 WVX196618 WWK196618 WWN196618 Q262154 JL262154 JY262154 KB262154 TH262154 TU262154 TX262154 ADD262154 ADQ262154 ADT262154 AMZ262154 ANM262154 ANP262154 AWV262154 AXI262154 AXL262154 BGR262154 BHE262154 BHH262154 BQN262154 BRA262154 BRD262154 CAJ262154 CAW262154 CAZ262154 CKF262154 CKS262154 CKV262154 CUB262154 CUO262154 CUR262154 DDX262154 DEK262154 DEN262154 DNT262154 DOG262154 DOJ262154 DXP262154 DYC262154 DYF262154 EHL262154 EHY262154 EIB262154 ERH262154 ERU262154 ERX262154 FBD262154 FBQ262154 FBT262154 FKZ262154 FLM262154 FLP262154 FUV262154 FVI262154 FVL262154 GER262154 GFE262154 GFH262154 GON262154 GPA262154 GPD262154 GYJ262154 GYW262154 GYZ262154 HIF262154 HIS262154 HIV262154 HSB262154 HSO262154 HSR262154 IBX262154 ICK262154 ICN262154 ILT262154 IMG262154 IMJ262154 IVP262154 IWC262154 IWF262154 JFL262154 JFY262154 JGB262154 JPH262154 JPU262154 JPX262154 JZD262154 JZQ262154 JZT262154 KIZ262154 KJM262154 KJP262154 KSV262154 KTI262154 KTL262154 LCR262154 LDE262154 LDH262154 LMN262154 LNA262154 LND262154 LWJ262154 LWW262154 LWZ262154 MGF262154 MGS262154 MGV262154 MQB262154 MQO262154 MQR262154 MZX262154 NAK262154 NAN262154 NJT262154 NKG262154 NKJ262154 NTP262154 NUC262154 NUF262154 ODL262154 ODY262154 OEB262154 ONH262154 ONU262154 ONX262154 OXD262154 OXQ262154 OXT262154 PGZ262154 PHM262154 PHP262154 PQV262154 PRI262154 PRL262154 QAR262154 QBE262154 QBH262154 QKN262154 QLA262154 QLD262154 QUJ262154 QUW262154 QUZ262154 REF262154 RES262154 REV262154 ROB262154 ROO262154 ROR262154 RXX262154 RYK262154 RYN262154 SHT262154 SIG262154 SIJ262154 SRP262154 SSC262154 SSF262154 TBL262154 TBY262154 TCB262154 TLH262154 TLU262154 TLX262154 TVD262154 TVQ262154 TVT262154 UEZ262154 UFM262154 UFP262154 UOV262154 UPI262154 UPL262154 UYR262154 UZE262154 UZH262154 VIN262154 VJA262154 VJD262154 VSJ262154 VSW262154 VSZ262154 WCF262154 WCS262154 WCV262154 WMB262154 WMO262154 WMR262154 WVX262154 WWK262154 WWN262154 Q327690 JL327690 JY327690 KB327690 TH327690 TU327690 TX327690 ADD327690 ADQ327690 ADT327690 AMZ327690 ANM327690 ANP327690 AWV327690 AXI327690 AXL327690 BGR327690 BHE327690 BHH327690 BQN327690 BRA327690 BRD327690 CAJ327690 CAW327690 CAZ327690 CKF327690 CKS327690 CKV327690 CUB327690 CUO327690 CUR327690 DDX327690 DEK327690 DEN327690 DNT327690 DOG327690 DOJ327690 DXP327690 DYC327690 DYF327690 EHL327690 EHY327690 EIB327690 ERH327690 ERU327690 ERX327690 FBD327690 FBQ327690 FBT327690 FKZ327690 FLM327690 FLP327690 FUV327690 FVI327690 FVL327690 GER327690 GFE327690 GFH327690 GON327690 GPA327690 GPD327690 GYJ327690 GYW327690 GYZ327690 HIF327690 HIS327690 HIV327690 HSB327690 HSO327690 HSR327690 IBX327690 ICK327690 ICN327690 ILT327690 IMG327690 IMJ327690 IVP327690 IWC327690 IWF327690 JFL327690 JFY327690 JGB327690 JPH327690 JPU327690 JPX327690 JZD327690 JZQ327690 JZT327690 KIZ327690 KJM327690 KJP327690 KSV327690 KTI327690 KTL327690 LCR327690 LDE327690 LDH327690 LMN327690 LNA327690 LND327690 LWJ327690 LWW327690 LWZ327690 MGF327690 MGS327690 MGV327690 MQB327690 MQO327690 MQR327690 MZX327690 NAK327690 NAN327690 NJT327690 NKG327690 NKJ327690 NTP327690 NUC327690 NUF327690 ODL327690 ODY327690 OEB327690 ONH327690 ONU327690 ONX327690 OXD327690 OXQ327690 OXT327690 PGZ327690 PHM327690 PHP327690 PQV327690 PRI327690 PRL327690 QAR327690 QBE327690 QBH327690 QKN327690 QLA327690 QLD327690 QUJ327690 QUW327690 QUZ327690 REF327690 RES327690 REV327690 ROB327690 ROO327690 ROR327690 RXX327690 RYK327690 RYN327690 SHT327690 SIG327690 SIJ327690 SRP327690 SSC327690 SSF327690 TBL327690 TBY327690 TCB327690 TLH327690 TLU327690 TLX327690 TVD327690 TVQ327690 TVT327690 UEZ327690 UFM327690 UFP327690 UOV327690 UPI327690 UPL327690 UYR327690 UZE327690 UZH327690 VIN327690 VJA327690 VJD327690 VSJ327690 VSW327690 VSZ327690 WCF327690 WCS327690 WCV327690 WMB327690 WMO327690 WMR327690 WVX327690 WWK327690 WWN327690 Q393226 JL393226 JY393226 KB393226 TH393226 TU393226 TX393226 ADD393226 ADQ393226 ADT393226 AMZ393226 ANM393226 ANP393226 AWV393226 AXI393226 AXL393226 BGR393226 BHE393226 BHH393226 BQN393226 BRA393226 BRD393226 CAJ393226 CAW393226 CAZ393226 CKF393226 CKS393226 CKV393226 CUB393226 CUO393226 CUR393226 DDX393226 DEK393226 DEN393226 DNT393226 DOG393226 DOJ393226 DXP393226 DYC393226 DYF393226 EHL393226 EHY393226 EIB393226 ERH393226 ERU393226 ERX393226 FBD393226 FBQ393226 FBT393226 FKZ393226 FLM393226 FLP393226 FUV393226 FVI393226 FVL393226 GER393226 GFE393226 GFH393226 GON393226 GPA393226 GPD393226 GYJ393226 GYW393226 GYZ393226 HIF393226 HIS393226 HIV393226 HSB393226 HSO393226 HSR393226 IBX393226 ICK393226 ICN393226 ILT393226 IMG393226 IMJ393226 IVP393226 IWC393226 IWF393226 JFL393226 JFY393226 JGB393226 JPH393226 JPU393226 JPX393226 JZD393226 JZQ393226 JZT393226 KIZ393226 KJM393226 KJP393226 KSV393226 KTI393226 KTL393226 LCR393226 LDE393226 LDH393226 LMN393226 LNA393226 LND393226 LWJ393226 LWW393226 LWZ393226 MGF393226 MGS393226 MGV393226 MQB393226 MQO393226 MQR393226 MZX393226 NAK393226 NAN393226 NJT393226 NKG393226 NKJ393226 NTP393226 NUC393226 NUF393226 ODL393226 ODY393226 OEB393226 ONH393226 ONU393226 ONX393226 OXD393226 OXQ393226 OXT393226 PGZ393226 PHM393226 PHP393226 PQV393226 PRI393226 PRL393226 QAR393226 QBE393226 QBH393226 QKN393226 QLA393226 QLD393226 QUJ393226 QUW393226 QUZ393226 REF393226 RES393226 REV393226 ROB393226 ROO393226 ROR393226 RXX393226 RYK393226 RYN393226 SHT393226 SIG393226 SIJ393226 SRP393226 SSC393226 SSF393226 TBL393226 TBY393226 TCB393226 TLH393226 TLU393226 TLX393226 TVD393226 TVQ393226 TVT393226 UEZ393226 UFM393226 UFP393226 UOV393226 UPI393226 UPL393226 UYR393226 UZE393226 UZH393226 VIN393226 VJA393226 VJD393226 VSJ393226 VSW393226 VSZ393226 WCF393226 WCS393226 WCV393226 WMB393226 WMO393226 WMR393226 WVX393226 WWK393226 WWN393226 Q458762 JL458762 JY458762 KB458762 TH458762 TU458762 TX458762 ADD458762 ADQ458762 ADT458762 AMZ458762 ANM458762 ANP458762 AWV458762 AXI458762 AXL458762 BGR458762 BHE458762 BHH458762 BQN458762 BRA458762 BRD458762 CAJ458762 CAW458762 CAZ458762 CKF458762 CKS458762 CKV458762 CUB458762 CUO458762 CUR458762 DDX458762 DEK458762 DEN458762 DNT458762 DOG458762 DOJ458762 DXP458762 DYC458762 DYF458762 EHL458762 EHY458762 EIB458762 ERH458762 ERU458762 ERX458762 FBD458762 FBQ458762 FBT458762 FKZ458762 FLM458762 FLP458762 FUV458762 FVI458762 FVL458762 GER458762 GFE458762 GFH458762 GON458762 GPA458762 GPD458762 GYJ458762 GYW458762 GYZ458762 HIF458762 HIS458762 HIV458762 HSB458762 HSO458762 HSR458762 IBX458762 ICK458762 ICN458762 ILT458762 IMG458762 IMJ458762 IVP458762 IWC458762 IWF458762 JFL458762 JFY458762 JGB458762 JPH458762 JPU458762 JPX458762 JZD458762 JZQ458762 JZT458762 KIZ458762 KJM458762 KJP458762 KSV458762 KTI458762 KTL458762 LCR458762 LDE458762 LDH458762 LMN458762 LNA458762 LND458762 LWJ458762 LWW458762 LWZ458762 MGF458762 MGS458762 MGV458762 MQB458762 MQO458762 MQR458762 MZX458762 NAK458762 NAN458762 NJT458762 NKG458762 NKJ458762 NTP458762 NUC458762 NUF458762 ODL458762 ODY458762 OEB458762 ONH458762 ONU458762 ONX458762 OXD458762 OXQ458762 OXT458762 PGZ458762 PHM458762 PHP458762 PQV458762 PRI458762 PRL458762 QAR458762 QBE458762 QBH458762 QKN458762 QLA458762 QLD458762 QUJ458762 QUW458762 QUZ458762 REF458762 RES458762 REV458762 ROB458762 ROO458762 ROR458762 RXX458762 RYK458762 RYN458762 SHT458762 SIG458762 SIJ458762 SRP458762 SSC458762 SSF458762 TBL458762 TBY458762 TCB458762 TLH458762 TLU458762 TLX458762 TVD458762 TVQ458762 TVT458762 UEZ458762 UFM458762 UFP458762 UOV458762 UPI458762 UPL458762 UYR458762 UZE458762 UZH458762 VIN458762 VJA458762 VJD458762 VSJ458762 VSW458762 VSZ458762 WCF458762 WCS458762 WCV458762 WMB458762 WMO458762 WMR458762 WVX458762 WWK458762 WWN458762 Q524298 JL524298 JY524298 KB524298 TH524298 TU524298 TX524298 ADD524298 ADQ524298 ADT524298 AMZ524298 ANM524298 ANP524298 AWV524298 AXI524298 AXL524298 BGR524298 BHE524298 BHH524298 BQN524298 BRA524298 BRD524298 CAJ524298 CAW524298 CAZ524298 CKF524298 CKS524298 CKV524298 CUB524298 CUO524298 CUR524298 DDX524298 DEK524298 DEN524298 DNT524298 DOG524298 DOJ524298 DXP524298 DYC524298 DYF524298 EHL524298 EHY524298 EIB524298 ERH524298 ERU524298 ERX524298 FBD524298 FBQ524298 FBT524298 FKZ524298 FLM524298 FLP524298 FUV524298 FVI524298 FVL524298 GER524298 GFE524298 GFH524298 GON524298 GPA524298 GPD524298 GYJ524298 GYW524298 GYZ524298 HIF524298 HIS524298 HIV524298 HSB524298 HSO524298 HSR524298 IBX524298 ICK524298 ICN524298 ILT524298 IMG524298 IMJ524298 IVP524298 IWC524298 IWF524298 JFL524298 JFY524298 JGB524298 JPH524298 JPU524298 JPX524298 JZD524298 JZQ524298 JZT524298 KIZ524298 KJM524298 KJP524298 KSV524298 KTI524298 KTL524298 LCR524298 LDE524298 LDH524298 LMN524298 LNA524298 LND524298 LWJ524298 LWW524298 LWZ524298 MGF524298 MGS524298 MGV524298 MQB524298 MQO524298 MQR524298 MZX524298 NAK524298 NAN524298 NJT524298 NKG524298 NKJ524298 NTP524298 NUC524298 NUF524298 ODL524298 ODY524298 OEB524298 ONH524298 ONU524298 ONX524298 OXD524298 OXQ524298 OXT524298 PGZ524298 PHM524298 PHP524298 PQV524298 PRI524298 PRL524298 QAR524298 QBE524298 QBH524298 QKN524298 QLA524298 QLD524298 QUJ524298 QUW524298 QUZ524298 REF524298 RES524298 REV524298 ROB524298 ROO524298 ROR524298 RXX524298 RYK524298 RYN524298 SHT524298 SIG524298 SIJ524298 SRP524298 SSC524298 SSF524298 TBL524298 TBY524298 TCB524298 TLH524298 TLU524298 TLX524298 TVD524298 TVQ524298 TVT524298 UEZ524298 UFM524298 UFP524298 UOV524298 UPI524298 UPL524298 UYR524298 UZE524298 UZH524298 VIN524298 VJA524298 VJD524298 VSJ524298 VSW524298 VSZ524298 WCF524298 WCS524298 WCV524298 WMB524298 WMO524298 WMR524298 WVX524298 WWK524298 WWN524298 Q589834 JL589834 JY589834 KB589834 TH589834 TU589834 TX589834 ADD589834 ADQ589834 ADT589834 AMZ589834 ANM589834 ANP589834 AWV589834 AXI589834 AXL589834 BGR589834 BHE589834 BHH589834 BQN589834 BRA589834 BRD589834 CAJ589834 CAW589834 CAZ589834 CKF589834 CKS589834 CKV589834 CUB589834 CUO589834 CUR589834 DDX589834 DEK589834 DEN589834 DNT589834 DOG589834 DOJ589834 DXP589834 DYC589834 DYF589834 EHL589834 EHY589834 EIB589834 ERH589834 ERU589834 ERX589834 FBD589834 FBQ589834 FBT589834 FKZ589834 FLM589834 FLP589834 FUV589834 FVI589834 FVL589834 GER589834 GFE589834 GFH589834 GON589834 GPA589834 GPD589834 GYJ589834 GYW589834 GYZ589834 HIF589834 HIS589834 HIV589834 HSB589834 HSO589834 HSR589834 IBX589834 ICK589834 ICN589834 ILT589834 IMG589834 IMJ589834 IVP589834 IWC589834 IWF589834 JFL589834 JFY589834 JGB589834 JPH589834 JPU589834 JPX589834 JZD589834 JZQ589834 JZT589834 KIZ589834 KJM589834 KJP589834 KSV589834 KTI589834 KTL589834 LCR589834 LDE589834 LDH589834 LMN589834 LNA589834 LND589834 LWJ589834 LWW589834 LWZ589834 MGF589834 MGS589834 MGV589834 MQB589834 MQO589834 MQR589834 MZX589834 NAK589834 NAN589834 NJT589834 NKG589834 NKJ589834 NTP589834 NUC589834 NUF589834 ODL589834 ODY589834 OEB589834 ONH589834 ONU589834 ONX589834 OXD589834 OXQ589834 OXT589834 PGZ589834 PHM589834 PHP589834 PQV589834 PRI589834 PRL589834 QAR589834 QBE589834 QBH589834 QKN589834 QLA589834 QLD589834 QUJ589834 QUW589834 QUZ589834 REF589834 RES589834 REV589834 ROB589834 ROO589834 ROR589834 RXX589834 RYK589834 RYN589834 SHT589834 SIG589834 SIJ589834 SRP589834 SSC589834 SSF589834 TBL589834 TBY589834 TCB589834 TLH589834 TLU589834 TLX589834 TVD589834 TVQ589834 TVT589834 UEZ589834 UFM589834 UFP589834 UOV589834 UPI589834 UPL589834 UYR589834 UZE589834 UZH589834 VIN589834 VJA589834 VJD589834 VSJ589834 VSW589834 VSZ589834 WCF589834 WCS589834 WCV589834 WMB589834 WMO589834 WMR589834 WVX589834 WWK589834 WWN589834 Q655370 JL655370 JY655370 KB655370 TH655370 TU655370 TX655370 ADD655370 ADQ655370 ADT655370 AMZ655370 ANM655370 ANP655370 AWV655370 AXI655370 AXL655370 BGR655370 BHE655370 BHH655370 BQN655370 BRA655370 BRD655370 CAJ655370 CAW655370 CAZ655370 CKF655370 CKS655370 CKV655370 CUB655370 CUO655370 CUR655370 DDX655370 DEK655370 DEN655370 DNT655370 DOG655370 DOJ655370 DXP655370 DYC655370 DYF655370 EHL655370 EHY655370 EIB655370 ERH655370 ERU655370 ERX655370 FBD655370 FBQ655370 FBT655370 FKZ655370 FLM655370 FLP655370 FUV655370 FVI655370 FVL655370 GER655370 GFE655370 GFH655370 GON655370 GPA655370 GPD655370 GYJ655370 GYW655370 GYZ655370 HIF655370 HIS655370 HIV655370 HSB655370 HSO655370 HSR655370 IBX655370 ICK655370 ICN655370 ILT655370 IMG655370 IMJ655370 IVP655370 IWC655370 IWF655370 JFL655370 JFY655370 JGB655370 JPH655370 JPU655370 JPX655370 JZD655370 JZQ655370 JZT655370 KIZ655370 KJM655370 KJP655370 KSV655370 KTI655370 KTL655370 LCR655370 LDE655370 LDH655370 LMN655370 LNA655370 LND655370 LWJ655370 LWW655370 LWZ655370 MGF655370 MGS655370 MGV655370 MQB655370 MQO655370 MQR655370 MZX655370 NAK655370 NAN655370 NJT655370 NKG655370 NKJ655370 NTP655370 NUC655370 NUF655370 ODL655370 ODY655370 OEB655370 ONH655370 ONU655370 ONX655370 OXD655370 OXQ655370 OXT655370 PGZ655370 PHM655370 PHP655370 PQV655370 PRI655370 PRL655370 QAR655370 QBE655370 QBH655370 QKN655370 QLA655370 QLD655370 QUJ655370 QUW655370 QUZ655370 REF655370 RES655370 REV655370 ROB655370 ROO655370 ROR655370 RXX655370 RYK655370 RYN655370 SHT655370 SIG655370 SIJ655370 SRP655370 SSC655370 SSF655370 TBL655370 TBY655370 TCB655370 TLH655370 TLU655370 TLX655370 TVD655370 TVQ655370 TVT655370 UEZ655370 UFM655370 UFP655370 UOV655370 UPI655370 UPL655370 UYR655370 UZE655370 UZH655370 VIN655370 VJA655370 VJD655370 VSJ655370 VSW655370 VSZ655370 WCF655370 WCS655370 WCV655370 WMB655370 WMO655370 WMR655370 WVX655370 WWK655370 WWN655370 Q720906 JL720906 JY720906 KB720906 TH720906 TU720906 TX720906 ADD720906 ADQ720906 ADT720906 AMZ720906 ANM720906 ANP720906 AWV720906 AXI720906 AXL720906 BGR720906 BHE720906 BHH720906 BQN720906 BRA720906 BRD720906 CAJ720906 CAW720906 CAZ720906 CKF720906 CKS720906 CKV720906 CUB720906 CUO720906 CUR720906 DDX720906 DEK720906 DEN720906 DNT720906 DOG720906 DOJ720906 DXP720906 DYC720906 DYF720906 EHL720906 EHY720906 EIB720906 ERH720906 ERU720906 ERX720906 FBD720906 FBQ720906 FBT720906 FKZ720906 FLM720906 FLP720906 FUV720906 FVI720906 FVL720906 GER720906 GFE720906 GFH720906 GON720906 GPA720906 GPD720906 GYJ720906 GYW720906 GYZ720906 HIF720906 HIS720906 HIV720906 HSB720906 HSO720906 HSR720906 IBX720906 ICK720906 ICN720906 ILT720906 IMG720906 IMJ720906 IVP720906 IWC720906 IWF720906 JFL720906 JFY720906 JGB720906 JPH720906 JPU720906 JPX720906 JZD720906 JZQ720906 JZT720906 KIZ720906 KJM720906 KJP720906 KSV720906 KTI720906 KTL720906 LCR720906 LDE720906 LDH720906 LMN720906 LNA720906 LND720906 LWJ720906 LWW720906 LWZ720906 MGF720906 MGS720906 MGV720906 MQB720906 MQO720906 MQR720906 MZX720906 NAK720906 NAN720906 NJT720906 NKG720906 NKJ720906 NTP720906 NUC720906 NUF720906 ODL720906 ODY720906 OEB720906 ONH720906 ONU720906 ONX720906 OXD720906 OXQ720906 OXT720906 PGZ720906 PHM720906 PHP720906 PQV720906 PRI720906 PRL720906 QAR720906 QBE720906 QBH720906 QKN720906 QLA720906 QLD720906 QUJ720906 QUW720906 QUZ720906 REF720906 RES720906 REV720906 ROB720906 ROO720906 ROR720906 RXX720906 RYK720906 RYN720906 SHT720906 SIG720906 SIJ720906 SRP720906 SSC720906 SSF720906 TBL720906 TBY720906 TCB720906 TLH720906 TLU720906 TLX720906 TVD720906 TVQ720906 TVT720906 UEZ720906 UFM720906 UFP720906 UOV720906 UPI720906 UPL720906 UYR720906 UZE720906 UZH720906 VIN720906 VJA720906 VJD720906 VSJ720906 VSW720906 VSZ720906 WCF720906 WCS720906 WCV720906 WMB720906 WMO720906 WMR720906 WVX720906 WWK720906 WWN720906 Q786442 JL786442 JY786442 KB786442 TH786442 TU786442 TX786442 ADD786442 ADQ786442 ADT786442 AMZ786442 ANM786442 ANP786442 AWV786442 AXI786442 AXL786442 BGR786442 BHE786442 BHH786442 BQN786442 BRA786442 BRD786442 CAJ786442 CAW786442 CAZ786442 CKF786442 CKS786442 CKV786442 CUB786442 CUO786442 CUR786442 DDX786442 DEK786442 DEN786442 DNT786442 DOG786442 DOJ786442 DXP786442 DYC786442 DYF786442 EHL786442 EHY786442 EIB786442 ERH786442 ERU786442 ERX786442 FBD786442 FBQ786442 FBT786442 FKZ786442 FLM786442 FLP786442 FUV786442 FVI786442 FVL786442 GER786442 GFE786442 GFH786442 GON786442 GPA786442 GPD786442 GYJ786442 GYW786442 GYZ786442 HIF786442 HIS786442 HIV786442 HSB786442 HSO786442 HSR786442 IBX786442 ICK786442 ICN786442 ILT786442 IMG786442 IMJ786442 IVP786442 IWC786442 IWF786442 JFL786442 JFY786442 JGB786442 JPH786442 JPU786442 JPX786442 JZD786442 JZQ786442 JZT786442 KIZ786442 KJM786442 KJP786442 KSV786442 KTI786442 KTL786442 LCR786442 LDE786442 LDH786442 LMN786442 LNA786442 LND786442 LWJ786442 LWW786442 LWZ786442 MGF786442 MGS786442 MGV786442 MQB786442 MQO786442 MQR786442 MZX786442 NAK786442 NAN786442 NJT786442 NKG786442 NKJ786442 NTP786442 NUC786442 NUF786442 ODL786442 ODY786442 OEB786442 ONH786442 ONU786442 ONX786442 OXD786442 OXQ786442 OXT786442 PGZ786442 PHM786442 PHP786442 PQV786442 PRI786442 PRL786442 QAR786442 QBE786442 QBH786442 QKN786442 QLA786442 QLD786442 QUJ786442 QUW786442 QUZ786442 REF786442 RES786442 REV786442 ROB786442 ROO786442 ROR786442 RXX786442 RYK786442 RYN786442 SHT786442 SIG786442 SIJ786442 SRP786442 SSC786442 SSF786442 TBL786442 TBY786442 TCB786442 TLH786442 TLU786442 TLX786442 TVD786442 TVQ786442 TVT786442 UEZ786442 UFM786442 UFP786442 UOV786442 UPI786442 UPL786442 UYR786442 UZE786442 UZH786442 VIN786442 VJA786442 VJD786442 VSJ786442 VSW786442 VSZ786442 WCF786442 WCS786442 WCV786442 WMB786442 WMO786442 WMR786442 WVX786442 WWK786442 WWN786442 Q851978 JL851978 JY851978 KB851978 TH851978 TU851978 TX851978 ADD851978 ADQ851978 ADT851978 AMZ851978 ANM851978 ANP851978 AWV851978 AXI851978 AXL851978 BGR851978 BHE851978 BHH851978 BQN851978 BRA851978 BRD851978 CAJ851978 CAW851978 CAZ851978 CKF851978 CKS851978 CKV851978 CUB851978 CUO851978 CUR851978 DDX851978 DEK851978 DEN851978 DNT851978 DOG851978 DOJ851978 DXP851978 DYC851978 DYF851978 EHL851978 EHY851978 EIB851978 ERH851978 ERU851978 ERX851978 FBD851978 FBQ851978 FBT851978 FKZ851978 FLM851978 FLP851978 FUV851978 FVI851978 FVL851978 GER851978 GFE851978 GFH851978 GON851978 GPA851978 GPD851978 GYJ851978 GYW851978 GYZ851978 HIF851978 HIS851978 HIV851978 HSB851978 HSO851978 HSR851978 IBX851978 ICK851978 ICN851978 ILT851978 IMG851978 IMJ851978 IVP851978 IWC851978 IWF851978 JFL851978 JFY851978 JGB851978 JPH851978 JPU851978 JPX851978 JZD851978 JZQ851978 JZT851978 KIZ851978 KJM851978 KJP851978 KSV851978 KTI851978 KTL851978 LCR851978 LDE851978 LDH851978 LMN851978 LNA851978 LND851978 LWJ851978 LWW851978 LWZ851978 MGF851978 MGS851978 MGV851978 MQB851978 MQO851978 MQR851978 MZX851978 NAK851978 NAN851978 NJT851978 NKG851978 NKJ851978 NTP851978 NUC851978 NUF851978 ODL851978 ODY851978 OEB851978 ONH851978 ONU851978 ONX851978 OXD851978 OXQ851978 OXT851978 PGZ851978 PHM851978 PHP851978 PQV851978 PRI851978 PRL851978 QAR851978 QBE851978 QBH851978 QKN851978 QLA851978 QLD851978 QUJ851978 QUW851978 QUZ851978 REF851978 RES851978 REV851978 ROB851978 ROO851978 ROR851978 RXX851978 RYK851978 RYN851978 SHT851978 SIG851978 SIJ851978 SRP851978 SSC851978 SSF851978 TBL851978 TBY851978 TCB851978 TLH851978 TLU851978 TLX851978 TVD851978 TVQ851978 TVT851978 UEZ851978 UFM851978 UFP851978 UOV851978 UPI851978 UPL851978 UYR851978 UZE851978 UZH851978 VIN851978 VJA851978 VJD851978 VSJ851978 VSW851978 VSZ851978 WCF851978 WCS851978 WCV851978 WMB851978 WMO851978 WMR851978 WVX851978 WWK851978 WWN851978 Q917514 JL917514 JY917514 KB917514 TH917514 TU917514 TX917514 ADD917514 ADQ917514 ADT917514 AMZ917514 ANM917514 ANP917514 AWV917514 AXI917514 AXL917514 BGR917514 BHE917514 BHH917514 BQN917514 BRA917514 BRD917514 CAJ917514 CAW917514 CAZ917514 CKF917514 CKS917514 CKV917514 CUB917514 CUO917514 CUR917514 DDX917514 DEK917514 DEN917514 DNT917514 DOG917514 DOJ917514 DXP917514 DYC917514 DYF917514 EHL917514 EHY917514 EIB917514 ERH917514 ERU917514 ERX917514 FBD917514 FBQ917514 FBT917514 FKZ917514 FLM917514 FLP917514 FUV917514 FVI917514 FVL917514 GER917514 GFE917514 GFH917514 GON917514 GPA917514 GPD917514 GYJ917514 GYW917514 GYZ917514 HIF917514 HIS917514 HIV917514 HSB917514 HSO917514 HSR917514 IBX917514 ICK917514 ICN917514 ILT917514 IMG917514 IMJ917514 IVP917514 IWC917514 IWF917514 JFL917514 JFY917514 JGB917514 JPH917514 JPU917514 JPX917514 JZD917514 JZQ917514 JZT917514 KIZ917514 KJM917514 KJP917514 KSV917514 KTI917514 KTL917514 LCR917514 LDE917514 LDH917514 LMN917514 LNA917514 LND917514 LWJ917514 LWW917514 LWZ917514 MGF917514 MGS917514 MGV917514 MQB917514 MQO917514 MQR917514 MZX917514 NAK917514 NAN917514 NJT917514 NKG917514 NKJ917514 NTP917514 NUC917514 NUF917514 ODL917514 ODY917514 OEB917514 ONH917514 ONU917514 ONX917514 OXD917514 OXQ917514 OXT917514 PGZ917514 PHM917514 PHP917514 PQV917514 PRI917514 PRL917514 QAR917514 QBE917514 QBH917514 QKN917514 QLA917514 QLD917514 QUJ917514 QUW917514 QUZ917514 REF917514 RES917514 REV917514 ROB917514 ROO917514 ROR917514 RXX917514 RYK917514 RYN917514 SHT917514 SIG917514 SIJ917514 SRP917514 SSC917514 SSF917514 TBL917514 TBY917514 TCB917514 TLH917514 TLU917514 TLX917514 TVD917514 TVQ917514 TVT917514 UEZ917514 UFM917514 UFP917514 UOV917514 UPI917514 UPL917514 UYR917514 UZE917514 UZH917514 VIN917514 VJA917514 VJD917514 VSJ917514 VSW917514 VSZ917514 WCF917514 WCS917514 WCV917514 WMB917514 WMO917514 WMR917514 WVX917514 WWK917514 WWN917514 Q983050 JL983050 JY983050 KB983050 TH983050 TU983050 TX983050 ADD983050 ADQ983050 ADT983050 AMZ983050 ANM983050 ANP983050 AWV983050 AXI983050 AXL983050 BGR983050 BHE983050 BHH983050 BQN983050 BRA983050 BRD983050 CAJ983050 CAW983050 CAZ983050 CKF983050 CKS983050 CKV983050 CUB983050 CUO983050 CUR983050 DDX983050 DEK983050 DEN983050 DNT983050 DOG983050 DOJ983050 DXP983050 DYC983050 DYF983050 EHL983050 EHY983050 EIB983050 ERH983050 ERU983050 ERX983050 FBD983050 FBQ983050 FBT983050 FKZ983050 FLM983050 FLP983050 FUV983050 FVI983050 FVL983050 GER983050 GFE983050 GFH983050 GON983050 GPA983050 GPD983050 GYJ983050 GYW983050 GYZ983050 HIF983050 HIS983050 HIV983050 HSB983050 HSO983050 HSR983050 IBX983050 ICK983050 ICN983050 ILT983050 IMG983050 IMJ983050 IVP983050 IWC983050 IWF983050 JFL983050 JFY983050 JGB983050 JPH983050 JPU983050 JPX983050 JZD983050 JZQ983050 JZT983050 KIZ983050 KJM983050 KJP983050 KSV983050 KTI983050 KTL983050 LCR983050 LDE983050 LDH983050 LMN983050 LNA983050 LND983050 LWJ983050 LWW983050 LWZ983050 MGF983050 MGS983050 MGV983050 MQB983050 MQO983050 MQR983050 MZX983050 NAK983050 NAN983050 NJT983050 NKG983050 NKJ983050 NTP983050 NUC983050 NUF983050 ODL983050 ODY983050 OEB983050 ONH983050 ONU983050 ONX983050 OXD983050 OXQ983050 OXT983050 PGZ983050 PHM983050 PHP983050 PQV983050 PRI983050 PRL983050 QAR983050 QBE983050 QBH983050 QKN983050 QLA983050 QLD983050 QUJ983050 QUW983050 QUZ983050 REF983050 RES983050 REV983050 ROB983050 ROO983050 ROR983050 RXX983050 RYK983050 RYN983050 SHT983050 SIG983050 SIJ983050 SRP983050 SSC983050 SSF983050 TBL983050 TBY983050 TCB983050 TLH983050 TLU983050 TLX983050 TVD983050 TVQ983050 TVT983050 UEZ983050 UFM983050 UFP983050 UOV983050 UPI983050 UPL983050 UYR983050 UZE983050 UZH983050 VIN983050 VJA983050 VJD983050 VSJ983050 VSW983050 VSZ983050 WCF983050 WCS983050 WCV983050 WMB983050 WMO983050 WMR983050 WVX983050 WWK983050 WWN983050" xr:uid="{00000000-0002-0000-0500-000003000000}"/>
    <dataValidation type="whole" operator="lessThanOrEqual" allowBlank="1"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00000000-0002-0000-0500-000004000000}">
      <formula1>$W$11</formula1>
    </dataValidation>
    <dataValidation allowBlank="1" showInputMessage="1" showErrorMessage="1" prompt="Written Work TOTAL Highest Possible Score" sqref="JK1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P65547:P65548 P131083:P131084 P196619:P196620 P262155:P262156 P327691:P327692 P393227:P393228 P458763:P458764 P524299:P524300 P589835:P589836 P655371:P655372 P720907:P720908 P786443:P786444 P851979:P851980 P917515:P917516 P983051:P983052 JK65547:JK65548 JK131083:JK131084 JK196619:JK196620 JK262155:JK262156 JK327691:JK327692 JK393227:JK393228 JK458763:JK458764 JK524299:JK524300 JK589835:JK589836 JK655371:JK655372 JK720907:JK720908 JK786443:JK786444 JK851979:JK851980 JK917515:JK917516 JK983051:JK983052 TG65547:TG65548 TG131083:TG131084 TG196619:TG196620 TG262155:TG262156 TG327691:TG327692 TG393227:TG393228 TG458763:TG458764 TG524299:TG524300 TG589835:TG589836 TG655371:TG655372 TG720907:TG720908 TG786443:TG786444 TG851979:TG851980 TG917515:TG917516 TG983051:TG983052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xr:uid="{00000000-0002-0000-0500-000005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KA65547:KA65548 KA131083:KA131084 KA196619:KA196620 KA262155:KA262156 KA327691:KA327692 KA393227:KA393228 KA458763:KA458764 KA524299:KA524300 KA589835:KA589836 KA655371:KA655372 KA720907:KA720908 KA786443:KA786444 KA851979:KA851980 KA917515:KA917516 KA983051:KA983052 TW65547:TW65548 TW131083:TW131084 TW196619:TW196620 TW262155:TW262156 TW327691:TW327692 TW393227:TW393228 TW458763:TW458764 TW524299:TW524300 TW589835:TW589836 TW655371:TW655372 TW720907:TW720908 TW786443:TW786444 TW851979:TW851980 TW917515:TW917516 TW983051:TW983052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xr:uid="{00000000-0002-0000-0500-000006000000}"/>
    <dataValidation allowBlank="1" showInputMessage="1" showErrorMessage="1" prompt="Performance Tasks Total Highest Possible Score" sqref="JX1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AB65547:AB65548 AB131083:AB131084 AB196619:AB196620 AB262155:AB262156 AB327691:AB327692 AB393227:AB393228 AB458763:AB458764 AB524299:AB524300 AB589835:AB589836 AB655371:AB655372 AB720907:AB720908 AB786443:AB786444 AB851979:AB851980 AB917515:AB917516 AB983051:AB983052 JX65547:JX65548 JX131083:JX131084 JX196619:JX196620 JX262155:JX262156 JX327691:JX327692 JX393227:JX393228 JX458763:JX458764 JX524299:JX524300 JX589835:JX589836 JX655371:JX655372 JX720907:JX720908 JX786443:JX786444 JX851979:JX851980 JX917515:JX917516 JX983051:JX983052 TT65547:TT65548 TT131083:TT131084 TT196619:TT196620 TT262155:TT262156 TT327691:TT327692 TT393227:TT393228 TT458763:TT458764 TT524299:TT524300 TT589835:TT589836 TT655371:TT655372 TT720907:TT720908 TT786443:TT786444 TT851979:TT851980 TT917515:TT917516 TT983051:TT983052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xr:uid="{00000000-0002-0000-0500-000007000000}"/>
    <dataValidation allowBlank="1" showInputMessage="1" showErrorMessage="1" prompt="Written Work Weighted Score" sqref="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R65547:R65649 R131083:R131185 R196619:R196721 R262155:R262257 R327691:R327793 R393227:R393329 R458763:R458865 R524299:R524401 R589835:R589937 R655371:R655473 R720907:R721009 R786443:R786545 R851979:R852081 R917515:R917617 R983051:R983153 JM13:JM62 JM64:JM113 JM65547:JM65649 JM131083:JM131185 JM196619:JM196721 JM262155:JM262257 JM327691:JM327793 JM393227:JM393329 JM458763:JM458865 JM524299:JM524401 JM589835:JM589937 JM655371:JM655473 JM720907:JM721009 JM786443:JM786545 JM851979:JM852081 JM917515:JM917617 JM983051:JM983153 TI13:TI62 TI64:TI113 TI65547:TI65649 TI131083:TI131185 TI196619:TI196721 TI262155:TI262257 TI327691:TI327793 TI393227:TI393329 TI458763:TI458865 TI524299:TI524401 TI589835:TI589937 TI655371:TI655473 TI720907:TI721009 TI786443:TI786545 TI851979:TI852081 TI917515:TI917617 TI983051:TI983153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00000000-0002-0000-0500-000008000000}"/>
    <dataValidation allowBlank="1" showInputMessage="1" showErrorMessage="1" prompt="Performance tasks Weighted Score" sqref="JZ11 TV11 ADR11 ANN11 AXJ11 BHF11 BRB11 CAX11 CKT11 CUP11 DEL11 DOH11 DYD11 EHZ11 ERV11 FBR11 FLN11 FVJ11 GFF11 GPB11 GYX11 HIT11 HSP11 ICL11 IMH11 IWD11 JFZ11 JPV11 JZR11 KJN11 KTJ11 LDF11 LNB11 LWX11 MGT11 MQP11 NAL11 NKH11 NUD11 ODZ11 ONV11 OXR11 PHN11 PRJ11 QBF11 QLB11 QUX11 RET11 ROP11 RYL11 SIH11 SSD11 TBZ11 TLV11 TVR11 UFN11 UPJ11 UZF11 VJB11 VSX11 WCT11 WMP11 WWL11 JZ13:JZ62 JZ64:JZ113 JZ65547:JZ65649 JZ131083:JZ131185 JZ196619:JZ196721 JZ262155:JZ262257 JZ327691:JZ327793 JZ393227:JZ393329 JZ458763:JZ458865 JZ524299:JZ524401 JZ589835:JZ589937 JZ655371:JZ655473 JZ720907:JZ721009 JZ786443:JZ786545 JZ851979:JZ852081 JZ917515:JZ917617 JZ983051:JZ983153 TV13:TV62 TV64:TV113 TV65547:TV65649 TV131083:TV131185 TV196619:TV196721 TV262155:TV262257 TV327691:TV327793 TV393227:TV393329 TV458763:TV458865 TV524299:TV524401 TV589835:TV589937 TV655371:TV655473 TV720907:TV721009 TV786443:TV786545 TV851979:TV852081 TV917515:TV917617 TV983051:TV983153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0000000-0002-0000-0500-000009000000}"/>
    <dataValidation allowBlank="1" showErrorMessage="1" prompt="EITHER WRITE YOUR OWN HPS OR EMPTY" sqref="F10:AB11" xr:uid="{00000000-0002-0000-0500-00000A000000}"/>
    <dataValidation allowBlank="1" showInputMessage="1" showErrorMessage="1" prompt="Performance Tasks Percentage Score" sqref="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JY13:JY62 JY64:JY113 JY65547:JY65649 JY131083:JY131185 JY196619:JY196721 JY262155:JY262257 JY327691:JY327793 JY393227:JY393329 JY458763:JY458865 JY524299:JY524401 JY589835:JY589937 JY655371:JY655473 JY720907:JY721009 JY786443:JY786545 JY851979:JY852081 JY917515:JY917617 JY983051:JY983153 TU13:TU62 TU64:TU113 TU65547:TU65649 TU131083:TU131185 TU196619:TU196721 TU262155:TU262257 TU327691:TU327793 TU393227:TU393329 TU458763:TU458865 TU524299:TU524401 TU589835:TU589937 TU655371:TU655473 TU720907:TU721009 TU786443:TU786545 TU851979:TU852081 TU917515:TU917617 TU983051:TU983153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xr:uid="{00000000-0002-0000-0500-00000B000000}"/>
    <dataValidation type="whole" operator="lessThanOrEqual" allowBlank="1"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00000000-0002-0000-0500-00000C000000}">
      <formula1>$Z$11</formula1>
    </dataValidation>
    <dataValidation allowBlank="1" showInputMessage="1" showErrorMessage="1" prompt="Quarterly Assessment Percentage Score" sqref="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KB13:KB62 KB64:KB113 KB65547:KB65649 KB131083:KB131185 KB196619:KB196721 KB262155:KB262257 KB327691:KB327793 KB393227:KB393329 KB458763:KB458865 KB524299:KB524401 KB589835:KB589937 KB655371:KB655473 KB720907:KB721009 KB786443:KB786545 KB851979:KB852081 KB917515:KB917617 KB983051:KB983153 TX13:TX62 TX64:TX113 TX65547:TX65649 TX131083:TX131185 TX196619:TX196721 TX262155:TX262257 TX327691:TX327793 TX393227:TX393329 TX458763:TX458865 TX524299:TX524401 TX589835:TX589937 TX655371:TX655473 TX720907:TX721009 TX786443:TX786545 TX851979:TX852081 TX917515:TX917617 TX983051:TX983153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xr:uid="{00000000-0002-0000-0500-00000D000000}"/>
    <dataValidation allowBlank="1" showInputMessage="1" showErrorMessage="1" prompt="Initial Grade" sqref="KD11 TZ11 ADV11 ANR11 AXN11 BHJ11 BRF11 CBB11 CKX11 CUT11 DEP11 DOL11 DYH11 EID11 ERZ11 FBV11 FLR11 FVN11 GFJ11 GPF11 GZB11 HIX11 HST11 ICP11 IML11 IWH11 JGD11 JPZ11 JZV11 KJR11 KTN11 LDJ11 LNF11 LXB11 MGX11 MQT11 NAP11 NKL11 NUH11 OED11 ONZ11 OXV11 PHR11 PRN11 QBJ11 QLF11 QVB11 REX11 ROT11 RYP11 SIL11 SSH11 TCD11 TLZ11 TVV11 UFR11 UPN11 UZJ11 VJF11 VTB11 WCX11 WMT11 WWP11 KD13:KD62 KD64:KD113 KD65547:KD65649 KD131083:KD131185 KD196619:KD196721 KD262155:KD262257 KD327691:KD327793 KD393227:KD393329 KD458763:KD458865 KD524299:KD524401 KD589835:KD589937 KD655371:KD655473 KD720907:KD721009 KD786443:KD786545 KD851979:KD852081 KD917515:KD917617 KD983051:KD983153 TZ13:TZ62 TZ64:TZ113 TZ65547:TZ65649 TZ131083:TZ131185 TZ196619:TZ196721 TZ262155:TZ262257 TZ327691:TZ327793 TZ393227:TZ393329 TZ458763:TZ458865 TZ524299:TZ524401 TZ589835:TZ589937 TZ655371:TZ655473 TZ720907:TZ721009 TZ786443:TZ786545 TZ851979:TZ852081 TZ917515:TZ917617 TZ983051:TZ983153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00000000-0002-0000-0500-00000E000000}"/>
    <dataValidation allowBlank="1" showInputMessage="1" showErrorMessage="1" prompt="Quarterly Grade/Transmuted Grade" sqref="KE11 UA11 ADW11 ANS11 AXO11 BHK11 BRG11 CBC11 CKY11 CUU11 DEQ11 DOM11 DYI11 EIE11 ESA11 FBW11 FLS11 FVO11 GFK11 GPG11 GZC11 HIY11 HSU11 ICQ11 IMM11 IWI11 JGE11 JQA11 JZW11 KJS11 KTO11 LDK11 LNG11 LXC11 MGY11 MQU11 NAQ11 NKM11 NUI11 OEE11 OOA11 OXW11 PHS11 PRO11 QBK11 QLG11 QVC11 REY11 ROU11 RYQ11 SIM11 SSI11 TCE11 TMA11 TVW11 UFS11 UPO11 UZK11 VJG11 VTC11 WCY11 WMU11 WWQ11 KE13:KE62 KE64:KE113 KE65547:KE65649 KE131083:KE131185 KE196619:KE196721 KE262155:KE262257 KE327691:KE327793 KE393227:KE393329 KE458763:KE458865 KE524299:KE524401 KE589835:KE589937 KE655371:KE655473 KE720907:KE721009 KE786443:KE786545 KE851979:KE852081 KE917515:KE917617 KE983051:KE983153 UA13:UA62 UA64:UA113 UA65547:UA65649 UA131083:UA131185 UA196619:UA196721 UA262155:UA262257 UA327691:UA327793 UA393227:UA393329 UA458763:UA458865 UA524299:UA524401 UA589835:UA589937 UA655371:UA655473 UA720907:UA721009 UA786443:UA786545 UA851979:UA852081 UA917515:UA917617 UA983051:UA983153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0000000-0002-0000-0500-00000F000000}"/>
    <dataValidation allowBlank="1" showErrorMessage="1" sqref="A12:XFD12 F64:AB113 AC1:CT11 AC117:BE120 AC121:CT1048576 A63:XFD63 F13:CT62 AC64:CT116" xr:uid="{00000000-0002-0000-0500-000010000000}"/>
    <dataValidation allowBlank="1" showInputMessage="1" showErrorMessage="1" prompt="Performance Tasks Total Raw Score"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00000000-0002-0000-0500-000011000000}"/>
    <dataValidation allowBlank="1" showInputMessage="1" showErrorMessage="1" prompt="Do not type name of learners here. Go to INPUT DATA sheet." sqref="B13:B62 B64:B113" xr:uid="{00000000-0002-0000-0500-000012000000}"/>
    <dataValidation type="whole" operator="lessThanOrEqual" allowBlank="1"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00000000-0002-0000-0500-000013000000}">
      <formula1>$AA$11</formula1>
    </dataValidation>
    <dataValidation allowBlank="1"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xr:uid="{00000000-0002-0000-0500-000014000000}"/>
    <dataValidation type="whole" operator="lessThanOrEqual" allowBlank="1"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xr:uid="{00000000-0002-0000-0500-000015000000}">
      <formula1>$F$11</formula1>
    </dataValidation>
    <dataValidation type="whole" operator="lessThanOrEqual" allowBlank="1"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00000000-0002-0000-0500-000016000000}">
      <formula1>$G$11</formula1>
    </dataValidation>
    <dataValidation type="whole" operator="lessThanOrEqual" allowBlank="1"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00000000-0002-0000-0500-000017000000}">
      <formula1>$H$11</formula1>
    </dataValidation>
    <dataValidation type="whole" operator="lessThanOrEqual" allowBlank="1"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00000000-0002-0000-0500-000018000000}">
      <formula1>$Y$11</formula1>
    </dataValidation>
    <dataValidation type="whole" operator="lessThanOrEqual" allowBlank="1"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000000-0002-0000-0500-000019000000}">
      <formula1>$I$11</formula1>
    </dataValidation>
    <dataValidation type="whole" operator="lessThanOrEqual" allowBlank="1"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00000000-0002-0000-0500-00001A000000}">
      <formula1>$M$11</formula1>
    </dataValidation>
    <dataValidation type="whole" operator="lessThanOrEqual" allowBlank="1"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00000000-0002-0000-0500-00001B000000}">
      <formula1>$K$11</formula1>
    </dataValidation>
    <dataValidation type="whole" operator="lessThanOrEqual" allowBlank="1"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00000000-0002-0000-0500-00001C000000}">
      <formula1>$J$11</formula1>
    </dataValidation>
    <dataValidation type="whole" operator="lessThanOrEqual" allowBlank="1"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00000000-0002-0000-0500-00001D000000}">
      <formula1>$N$11</formula1>
    </dataValidation>
    <dataValidation type="whole" operator="lessThanOrEqual" allowBlank="1"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00000000-0002-0000-0500-00001E000000}">
      <formula1>$O$11</formula1>
    </dataValidation>
    <dataValidation allowBlank="1"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00000000-0002-0000-0500-00001F000000}"/>
    <dataValidation type="whole" operator="lessThanOrEqual" allowBlank="1"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0000000-0002-0000-0500-000020000000}">
      <formula1>$S$11</formula1>
    </dataValidation>
    <dataValidation type="whole" operator="lessThanOrEqual" allowBlank="1"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00000000-0002-0000-0500-000021000000}">
      <formula1>$T$11</formula1>
    </dataValidation>
    <dataValidation type="whole" operator="lessThanOrEqual" allowBlank="1"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00000000-0002-0000-0500-000022000000}">
      <formula1>$U$11</formula1>
    </dataValidation>
    <dataValidation type="whole" operator="lessThanOrEqual" allowBlank="1"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00000000-0002-0000-0500-000023000000}">
      <formula1>$V$11</formula1>
    </dataValidation>
    <dataValidation type="whole" operator="lessThanOrEqual" allowBlank="1"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00000000-0002-0000-0500-000024000000}">
      <formula1>$X$11</formula1>
    </dataValidation>
    <dataValidation type="whole" operator="lessThanOrEqual" allowBlank="1" showInputMessage="1" showErrorMessage="1" error="INPUT NUMBER LESS THAN OR EQUAL THE HIGHEST POSSIBLE SCORE" prompt="Input Raw Score"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xr:uid="{00000000-0002-0000-0500-000025000000}">
      <formula1>#REF!</formula1>
    </dataValidation>
    <dataValidation type="whole" operator="lessThanOrEqual" allowBlank="1" showInputMessage="1" showErrorMessage="1" error="INPUT NUMBER LESS THAN OR EQUAL THE HIGHEST POSSIBLE SCORE" prompt="Input Quarterly Assessment Raw Score"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xr:uid="{00000000-0002-0000-0500-000026000000}">
      <formula1>$AE$11</formula1>
    </dataValidation>
  </dataValidations>
  <printOptions horizontalCentered="1"/>
  <pageMargins left="0.19685039370078741" right="0.19685039370078741" top="0.51181102362204722" bottom="0.51181102362204722" header="0" footer="0"/>
  <pageSetup paperSize="9" scale="6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6A5D-1C3F-4ED8-8D14-7A4E254DC4ED}">
  <sheetPr>
    <tabColor rgb="FFFF0000"/>
  </sheetPr>
  <dimension ref="A1:BE120"/>
  <sheetViews>
    <sheetView zoomScale="80" zoomScaleNormal="80" workbookViewId="0">
      <selection activeCell="V13" sqref="V13:Y13"/>
    </sheetView>
  </sheetViews>
  <sheetFormatPr defaultColWidth="4.7265625" defaultRowHeight="14"/>
  <cols>
    <col min="1" max="1" width="4.1796875" style="16" customWidth="1"/>
    <col min="2" max="2" width="28.7265625" style="16" customWidth="1"/>
    <col min="3" max="5" width="3.26953125" style="17" customWidth="1"/>
    <col min="6" max="16" width="4.453125" style="16" customWidth="1"/>
    <col min="17" max="17" width="4.453125" style="18" customWidth="1"/>
    <col min="18" max="18" width="6.81640625" style="18" customWidth="1"/>
    <col min="19" max="28" width="4.453125" style="16" customWidth="1"/>
    <col min="29" max="29" width="1.26953125" style="18" customWidth="1"/>
    <col min="30" max="30" width="7.1796875" style="18" customWidth="1"/>
    <col min="31" max="31" width="10.26953125" style="16" customWidth="1"/>
    <col min="32" max="34" width="7.1796875" style="18" customWidth="1"/>
    <col min="35" max="35" width="7.1796875" style="14" customWidth="1"/>
    <col min="36" max="38" width="4.7265625" style="19"/>
    <col min="39" max="40" width="4.7265625" style="190"/>
    <col min="41" max="48" width="4.7265625" style="190" customWidth="1"/>
    <col min="49" max="55" width="4.7265625" style="190"/>
    <col min="56" max="255" width="4.7265625" style="19"/>
    <col min="256" max="256" width="4.1796875" style="19" customWidth="1"/>
    <col min="257" max="257" width="28.7265625" style="19" customWidth="1"/>
    <col min="258" max="270" width="3.26953125" style="19" customWidth="1"/>
    <col min="271" max="271" width="4.7265625" style="19" customWidth="1"/>
    <col min="272" max="273" width="5.7265625" style="19" customWidth="1"/>
    <col min="274" max="283" width="3.26953125" style="19" customWidth="1"/>
    <col min="284" max="284" width="4.1796875" style="19" customWidth="1"/>
    <col min="285" max="286" width="5.7265625" style="19" customWidth="1"/>
    <col min="287" max="287" width="8.7265625" style="19" customWidth="1"/>
    <col min="288" max="291" width="5.7265625" style="19" customWidth="1"/>
    <col min="292" max="296" width="4.7265625" style="19"/>
    <col min="297" max="304" width="4.7265625" style="19" customWidth="1"/>
    <col min="305" max="511" width="4.7265625" style="19"/>
    <col min="512" max="512" width="4.1796875" style="19" customWidth="1"/>
    <col min="513" max="513" width="28.7265625" style="19" customWidth="1"/>
    <col min="514" max="526" width="3.26953125" style="19" customWidth="1"/>
    <col min="527" max="527" width="4.7265625" style="19" customWidth="1"/>
    <col min="528" max="529" width="5.7265625" style="19" customWidth="1"/>
    <col min="530" max="539" width="3.26953125" style="19" customWidth="1"/>
    <col min="540" max="540" width="4.1796875" style="19" customWidth="1"/>
    <col min="541" max="542" width="5.7265625" style="19" customWidth="1"/>
    <col min="543" max="543" width="8.7265625" style="19" customWidth="1"/>
    <col min="544" max="547" width="5.7265625" style="19" customWidth="1"/>
    <col min="548" max="552" width="4.7265625" style="19"/>
    <col min="553" max="560" width="4.7265625" style="19" customWidth="1"/>
    <col min="561" max="767" width="4.7265625" style="19"/>
    <col min="768" max="768" width="4.1796875" style="19" customWidth="1"/>
    <col min="769" max="769" width="28.7265625" style="19" customWidth="1"/>
    <col min="770" max="782" width="3.26953125" style="19" customWidth="1"/>
    <col min="783" max="783" width="4.7265625" style="19" customWidth="1"/>
    <col min="784" max="785" width="5.7265625" style="19" customWidth="1"/>
    <col min="786" max="795" width="3.26953125" style="19" customWidth="1"/>
    <col min="796" max="796" width="4.1796875" style="19" customWidth="1"/>
    <col min="797" max="798" width="5.7265625" style="19" customWidth="1"/>
    <col min="799" max="799" width="8.7265625" style="19" customWidth="1"/>
    <col min="800" max="803" width="5.7265625" style="19" customWidth="1"/>
    <col min="804" max="808" width="4.7265625" style="19"/>
    <col min="809" max="816" width="4.7265625" style="19" customWidth="1"/>
    <col min="817" max="1023" width="4.7265625" style="19"/>
    <col min="1024" max="1024" width="4.1796875" style="19" customWidth="1"/>
    <col min="1025" max="1025" width="28.7265625" style="19" customWidth="1"/>
    <col min="1026" max="1038" width="3.26953125" style="19" customWidth="1"/>
    <col min="1039" max="1039" width="4.7265625" style="19" customWidth="1"/>
    <col min="1040" max="1041" width="5.7265625" style="19" customWidth="1"/>
    <col min="1042" max="1051" width="3.26953125" style="19" customWidth="1"/>
    <col min="1052" max="1052" width="4.1796875" style="19" customWidth="1"/>
    <col min="1053" max="1054" width="5.7265625" style="19" customWidth="1"/>
    <col min="1055" max="1055" width="8.7265625" style="19" customWidth="1"/>
    <col min="1056" max="1059" width="5.7265625" style="19" customWidth="1"/>
    <col min="1060" max="1064" width="4.7265625" style="19"/>
    <col min="1065" max="1072" width="4.7265625" style="19" customWidth="1"/>
    <col min="1073" max="1279" width="4.7265625" style="19"/>
    <col min="1280" max="1280" width="4.1796875" style="19" customWidth="1"/>
    <col min="1281" max="1281" width="28.7265625" style="19" customWidth="1"/>
    <col min="1282" max="1294" width="3.26953125" style="19" customWidth="1"/>
    <col min="1295" max="1295" width="4.7265625" style="19" customWidth="1"/>
    <col min="1296" max="1297" width="5.7265625" style="19" customWidth="1"/>
    <col min="1298" max="1307" width="3.26953125" style="19" customWidth="1"/>
    <col min="1308" max="1308" width="4.1796875" style="19" customWidth="1"/>
    <col min="1309" max="1310" width="5.7265625" style="19" customWidth="1"/>
    <col min="1311" max="1311" width="8.7265625" style="19" customWidth="1"/>
    <col min="1312" max="1315" width="5.7265625" style="19" customWidth="1"/>
    <col min="1316" max="1320" width="4.7265625" style="19"/>
    <col min="1321" max="1328" width="4.7265625" style="19" customWidth="1"/>
    <col min="1329" max="1535" width="4.7265625" style="19"/>
    <col min="1536" max="1536" width="4.1796875" style="19" customWidth="1"/>
    <col min="1537" max="1537" width="28.7265625" style="19" customWidth="1"/>
    <col min="1538" max="1550" width="3.26953125" style="19" customWidth="1"/>
    <col min="1551" max="1551" width="4.7265625" style="19" customWidth="1"/>
    <col min="1552" max="1553" width="5.7265625" style="19" customWidth="1"/>
    <col min="1554" max="1563" width="3.26953125" style="19" customWidth="1"/>
    <col min="1564" max="1564" width="4.1796875" style="19" customWidth="1"/>
    <col min="1565" max="1566" width="5.7265625" style="19" customWidth="1"/>
    <col min="1567" max="1567" width="8.7265625" style="19" customWidth="1"/>
    <col min="1568" max="1571" width="5.7265625" style="19" customWidth="1"/>
    <col min="1572" max="1576" width="4.7265625" style="19"/>
    <col min="1577" max="1584" width="4.7265625" style="19" customWidth="1"/>
    <col min="1585" max="1791" width="4.7265625" style="19"/>
    <col min="1792" max="1792" width="4.1796875" style="19" customWidth="1"/>
    <col min="1793" max="1793" width="28.7265625" style="19" customWidth="1"/>
    <col min="1794" max="1806" width="3.26953125" style="19" customWidth="1"/>
    <col min="1807" max="1807" width="4.7265625" style="19" customWidth="1"/>
    <col min="1808" max="1809" width="5.7265625" style="19" customWidth="1"/>
    <col min="1810" max="1819" width="3.26953125" style="19" customWidth="1"/>
    <col min="1820" max="1820" width="4.1796875" style="19" customWidth="1"/>
    <col min="1821" max="1822" width="5.7265625" style="19" customWidth="1"/>
    <col min="1823" max="1823" width="8.7265625" style="19" customWidth="1"/>
    <col min="1824" max="1827" width="5.7265625" style="19" customWidth="1"/>
    <col min="1828" max="1832" width="4.7265625" style="19"/>
    <col min="1833" max="1840" width="4.7265625" style="19" customWidth="1"/>
    <col min="1841" max="2047" width="4.7265625" style="19"/>
    <col min="2048" max="2048" width="4.1796875" style="19" customWidth="1"/>
    <col min="2049" max="2049" width="28.7265625" style="19" customWidth="1"/>
    <col min="2050" max="2062" width="3.26953125" style="19" customWidth="1"/>
    <col min="2063" max="2063" width="4.7265625" style="19" customWidth="1"/>
    <col min="2064" max="2065" width="5.7265625" style="19" customWidth="1"/>
    <col min="2066" max="2075" width="3.26953125" style="19" customWidth="1"/>
    <col min="2076" max="2076" width="4.1796875" style="19" customWidth="1"/>
    <col min="2077" max="2078" width="5.7265625" style="19" customWidth="1"/>
    <col min="2079" max="2079" width="8.7265625" style="19" customWidth="1"/>
    <col min="2080" max="2083" width="5.7265625" style="19" customWidth="1"/>
    <col min="2084" max="2088" width="4.7265625" style="19"/>
    <col min="2089" max="2096" width="4.7265625" style="19" customWidth="1"/>
    <col min="2097" max="2303" width="4.7265625" style="19"/>
    <col min="2304" max="2304" width="4.1796875" style="19" customWidth="1"/>
    <col min="2305" max="2305" width="28.7265625" style="19" customWidth="1"/>
    <col min="2306" max="2318" width="3.26953125" style="19" customWidth="1"/>
    <col min="2319" max="2319" width="4.7265625" style="19" customWidth="1"/>
    <col min="2320" max="2321" width="5.7265625" style="19" customWidth="1"/>
    <col min="2322" max="2331" width="3.26953125" style="19" customWidth="1"/>
    <col min="2332" max="2332" width="4.1796875" style="19" customWidth="1"/>
    <col min="2333" max="2334" width="5.7265625" style="19" customWidth="1"/>
    <col min="2335" max="2335" width="8.7265625" style="19" customWidth="1"/>
    <col min="2336" max="2339" width="5.7265625" style="19" customWidth="1"/>
    <col min="2340" max="2344" width="4.7265625" style="19"/>
    <col min="2345" max="2352" width="4.7265625" style="19" customWidth="1"/>
    <col min="2353" max="2559" width="4.7265625" style="19"/>
    <col min="2560" max="2560" width="4.1796875" style="19" customWidth="1"/>
    <col min="2561" max="2561" width="28.7265625" style="19" customWidth="1"/>
    <col min="2562" max="2574" width="3.26953125" style="19" customWidth="1"/>
    <col min="2575" max="2575" width="4.7265625" style="19" customWidth="1"/>
    <col min="2576" max="2577" width="5.7265625" style="19" customWidth="1"/>
    <col min="2578" max="2587" width="3.26953125" style="19" customWidth="1"/>
    <col min="2588" max="2588" width="4.1796875" style="19" customWidth="1"/>
    <col min="2589" max="2590" width="5.7265625" style="19" customWidth="1"/>
    <col min="2591" max="2591" width="8.7265625" style="19" customWidth="1"/>
    <col min="2592" max="2595" width="5.7265625" style="19" customWidth="1"/>
    <col min="2596" max="2600" width="4.7265625" style="19"/>
    <col min="2601" max="2608" width="4.7265625" style="19" customWidth="1"/>
    <col min="2609" max="2815" width="4.7265625" style="19"/>
    <col min="2816" max="2816" width="4.1796875" style="19" customWidth="1"/>
    <col min="2817" max="2817" width="28.7265625" style="19" customWidth="1"/>
    <col min="2818" max="2830" width="3.26953125" style="19" customWidth="1"/>
    <col min="2831" max="2831" width="4.7265625" style="19" customWidth="1"/>
    <col min="2832" max="2833" width="5.7265625" style="19" customWidth="1"/>
    <col min="2834" max="2843" width="3.26953125" style="19" customWidth="1"/>
    <col min="2844" max="2844" width="4.1796875" style="19" customWidth="1"/>
    <col min="2845" max="2846" width="5.7265625" style="19" customWidth="1"/>
    <col min="2847" max="2847" width="8.7265625" style="19" customWidth="1"/>
    <col min="2848" max="2851" width="5.7265625" style="19" customWidth="1"/>
    <col min="2852" max="2856" width="4.7265625" style="19"/>
    <col min="2857" max="2864" width="4.7265625" style="19" customWidth="1"/>
    <col min="2865" max="3071" width="4.7265625" style="19"/>
    <col min="3072" max="3072" width="4.1796875" style="19" customWidth="1"/>
    <col min="3073" max="3073" width="28.7265625" style="19" customWidth="1"/>
    <col min="3074" max="3086" width="3.26953125" style="19" customWidth="1"/>
    <col min="3087" max="3087" width="4.7265625" style="19" customWidth="1"/>
    <col min="3088" max="3089" width="5.7265625" style="19" customWidth="1"/>
    <col min="3090" max="3099" width="3.26953125" style="19" customWidth="1"/>
    <col min="3100" max="3100" width="4.1796875" style="19" customWidth="1"/>
    <col min="3101" max="3102" width="5.7265625" style="19" customWidth="1"/>
    <col min="3103" max="3103" width="8.7265625" style="19" customWidth="1"/>
    <col min="3104" max="3107" width="5.7265625" style="19" customWidth="1"/>
    <col min="3108" max="3112" width="4.7265625" style="19"/>
    <col min="3113" max="3120" width="4.7265625" style="19" customWidth="1"/>
    <col min="3121" max="3327" width="4.7265625" style="19"/>
    <col min="3328" max="3328" width="4.1796875" style="19" customWidth="1"/>
    <col min="3329" max="3329" width="28.7265625" style="19" customWidth="1"/>
    <col min="3330" max="3342" width="3.26953125" style="19" customWidth="1"/>
    <col min="3343" max="3343" width="4.7265625" style="19" customWidth="1"/>
    <col min="3344" max="3345" width="5.7265625" style="19" customWidth="1"/>
    <col min="3346" max="3355" width="3.26953125" style="19" customWidth="1"/>
    <col min="3356" max="3356" width="4.1796875" style="19" customWidth="1"/>
    <col min="3357" max="3358" width="5.7265625" style="19" customWidth="1"/>
    <col min="3359" max="3359" width="8.7265625" style="19" customWidth="1"/>
    <col min="3360" max="3363" width="5.7265625" style="19" customWidth="1"/>
    <col min="3364" max="3368" width="4.7265625" style="19"/>
    <col min="3369" max="3376" width="4.7265625" style="19" customWidth="1"/>
    <col min="3377" max="3583" width="4.7265625" style="19"/>
    <col min="3584" max="3584" width="4.1796875" style="19" customWidth="1"/>
    <col min="3585" max="3585" width="28.7265625" style="19" customWidth="1"/>
    <col min="3586" max="3598" width="3.26953125" style="19" customWidth="1"/>
    <col min="3599" max="3599" width="4.7265625" style="19" customWidth="1"/>
    <col min="3600" max="3601" width="5.7265625" style="19" customWidth="1"/>
    <col min="3602" max="3611" width="3.26953125" style="19" customWidth="1"/>
    <col min="3612" max="3612" width="4.1796875" style="19" customWidth="1"/>
    <col min="3613" max="3614" width="5.7265625" style="19" customWidth="1"/>
    <col min="3615" max="3615" width="8.7265625" style="19" customWidth="1"/>
    <col min="3616" max="3619" width="5.7265625" style="19" customWidth="1"/>
    <col min="3620" max="3624" width="4.7265625" style="19"/>
    <col min="3625" max="3632" width="4.7265625" style="19" customWidth="1"/>
    <col min="3633" max="3839" width="4.7265625" style="19"/>
    <col min="3840" max="3840" width="4.1796875" style="19" customWidth="1"/>
    <col min="3841" max="3841" width="28.7265625" style="19" customWidth="1"/>
    <col min="3842" max="3854" width="3.26953125" style="19" customWidth="1"/>
    <col min="3855" max="3855" width="4.7265625" style="19" customWidth="1"/>
    <col min="3856" max="3857" width="5.7265625" style="19" customWidth="1"/>
    <col min="3858" max="3867" width="3.26953125" style="19" customWidth="1"/>
    <col min="3868" max="3868" width="4.1796875" style="19" customWidth="1"/>
    <col min="3869" max="3870" width="5.7265625" style="19" customWidth="1"/>
    <col min="3871" max="3871" width="8.7265625" style="19" customWidth="1"/>
    <col min="3872" max="3875" width="5.7265625" style="19" customWidth="1"/>
    <col min="3876" max="3880" width="4.7265625" style="19"/>
    <col min="3881" max="3888" width="4.7265625" style="19" customWidth="1"/>
    <col min="3889" max="4095" width="4.7265625" style="19"/>
    <col min="4096" max="4096" width="4.1796875" style="19" customWidth="1"/>
    <col min="4097" max="4097" width="28.7265625" style="19" customWidth="1"/>
    <col min="4098" max="4110" width="3.26953125" style="19" customWidth="1"/>
    <col min="4111" max="4111" width="4.7265625" style="19" customWidth="1"/>
    <col min="4112" max="4113" width="5.7265625" style="19" customWidth="1"/>
    <col min="4114" max="4123" width="3.26953125" style="19" customWidth="1"/>
    <col min="4124" max="4124" width="4.1796875" style="19" customWidth="1"/>
    <col min="4125" max="4126" width="5.7265625" style="19" customWidth="1"/>
    <col min="4127" max="4127" width="8.7265625" style="19" customWidth="1"/>
    <col min="4128" max="4131" width="5.7265625" style="19" customWidth="1"/>
    <col min="4132" max="4136" width="4.7265625" style="19"/>
    <col min="4137" max="4144" width="4.7265625" style="19" customWidth="1"/>
    <col min="4145" max="4351" width="4.7265625" style="19"/>
    <col min="4352" max="4352" width="4.1796875" style="19" customWidth="1"/>
    <col min="4353" max="4353" width="28.7265625" style="19" customWidth="1"/>
    <col min="4354" max="4366" width="3.26953125" style="19" customWidth="1"/>
    <col min="4367" max="4367" width="4.7265625" style="19" customWidth="1"/>
    <col min="4368" max="4369" width="5.7265625" style="19" customWidth="1"/>
    <col min="4370" max="4379" width="3.26953125" style="19" customWidth="1"/>
    <col min="4380" max="4380" width="4.1796875" style="19" customWidth="1"/>
    <col min="4381" max="4382" width="5.7265625" style="19" customWidth="1"/>
    <col min="4383" max="4383" width="8.7265625" style="19" customWidth="1"/>
    <col min="4384" max="4387" width="5.7265625" style="19" customWidth="1"/>
    <col min="4388" max="4392" width="4.7265625" style="19"/>
    <col min="4393" max="4400" width="4.7265625" style="19" customWidth="1"/>
    <col min="4401" max="4607" width="4.7265625" style="19"/>
    <col min="4608" max="4608" width="4.1796875" style="19" customWidth="1"/>
    <col min="4609" max="4609" width="28.7265625" style="19" customWidth="1"/>
    <col min="4610" max="4622" width="3.26953125" style="19" customWidth="1"/>
    <col min="4623" max="4623" width="4.7265625" style="19" customWidth="1"/>
    <col min="4624" max="4625" width="5.7265625" style="19" customWidth="1"/>
    <col min="4626" max="4635" width="3.26953125" style="19" customWidth="1"/>
    <col min="4636" max="4636" width="4.1796875" style="19" customWidth="1"/>
    <col min="4637" max="4638" width="5.7265625" style="19" customWidth="1"/>
    <col min="4639" max="4639" width="8.7265625" style="19" customWidth="1"/>
    <col min="4640" max="4643" width="5.7265625" style="19" customWidth="1"/>
    <col min="4644" max="4648" width="4.7265625" style="19"/>
    <col min="4649" max="4656" width="4.7265625" style="19" customWidth="1"/>
    <col min="4657" max="4863" width="4.7265625" style="19"/>
    <col min="4864" max="4864" width="4.1796875" style="19" customWidth="1"/>
    <col min="4865" max="4865" width="28.7265625" style="19" customWidth="1"/>
    <col min="4866" max="4878" width="3.26953125" style="19" customWidth="1"/>
    <col min="4879" max="4879" width="4.7265625" style="19" customWidth="1"/>
    <col min="4880" max="4881" width="5.7265625" style="19" customWidth="1"/>
    <col min="4882" max="4891" width="3.26953125" style="19" customWidth="1"/>
    <col min="4892" max="4892" width="4.1796875" style="19" customWidth="1"/>
    <col min="4893" max="4894" width="5.7265625" style="19" customWidth="1"/>
    <col min="4895" max="4895" width="8.7265625" style="19" customWidth="1"/>
    <col min="4896" max="4899" width="5.7265625" style="19" customWidth="1"/>
    <col min="4900" max="4904" width="4.7265625" style="19"/>
    <col min="4905" max="4912" width="4.7265625" style="19" customWidth="1"/>
    <col min="4913" max="5119" width="4.7265625" style="19"/>
    <col min="5120" max="5120" width="4.1796875" style="19" customWidth="1"/>
    <col min="5121" max="5121" width="28.7265625" style="19" customWidth="1"/>
    <col min="5122" max="5134" width="3.26953125" style="19" customWidth="1"/>
    <col min="5135" max="5135" width="4.7265625" style="19" customWidth="1"/>
    <col min="5136" max="5137" width="5.7265625" style="19" customWidth="1"/>
    <col min="5138" max="5147" width="3.26953125" style="19" customWidth="1"/>
    <col min="5148" max="5148" width="4.1796875" style="19" customWidth="1"/>
    <col min="5149" max="5150" width="5.7265625" style="19" customWidth="1"/>
    <col min="5151" max="5151" width="8.7265625" style="19" customWidth="1"/>
    <col min="5152" max="5155" width="5.7265625" style="19" customWidth="1"/>
    <col min="5156" max="5160" width="4.7265625" style="19"/>
    <col min="5161" max="5168" width="4.7265625" style="19" customWidth="1"/>
    <col min="5169" max="5375" width="4.7265625" style="19"/>
    <col min="5376" max="5376" width="4.1796875" style="19" customWidth="1"/>
    <col min="5377" max="5377" width="28.7265625" style="19" customWidth="1"/>
    <col min="5378" max="5390" width="3.26953125" style="19" customWidth="1"/>
    <col min="5391" max="5391" width="4.7265625" style="19" customWidth="1"/>
    <col min="5392" max="5393" width="5.7265625" style="19" customWidth="1"/>
    <col min="5394" max="5403" width="3.26953125" style="19" customWidth="1"/>
    <col min="5404" max="5404" width="4.1796875" style="19" customWidth="1"/>
    <col min="5405" max="5406" width="5.7265625" style="19" customWidth="1"/>
    <col min="5407" max="5407" width="8.7265625" style="19" customWidth="1"/>
    <col min="5408" max="5411" width="5.7265625" style="19" customWidth="1"/>
    <col min="5412" max="5416" width="4.7265625" style="19"/>
    <col min="5417" max="5424" width="4.7265625" style="19" customWidth="1"/>
    <col min="5425" max="5631" width="4.7265625" style="19"/>
    <col min="5632" max="5632" width="4.1796875" style="19" customWidth="1"/>
    <col min="5633" max="5633" width="28.7265625" style="19" customWidth="1"/>
    <col min="5634" max="5646" width="3.26953125" style="19" customWidth="1"/>
    <col min="5647" max="5647" width="4.7265625" style="19" customWidth="1"/>
    <col min="5648" max="5649" width="5.7265625" style="19" customWidth="1"/>
    <col min="5650" max="5659" width="3.26953125" style="19" customWidth="1"/>
    <col min="5660" max="5660" width="4.1796875" style="19" customWidth="1"/>
    <col min="5661" max="5662" width="5.7265625" style="19" customWidth="1"/>
    <col min="5663" max="5663" width="8.7265625" style="19" customWidth="1"/>
    <col min="5664" max="5667" width="5.7265625" style="19" customWidth="1"/>
    <col min="5668" max="5672" width="4.7265625" style="19"/>
    <col min="5673" max="5680" width="4.7265625" style="19" customWidth="1"/>
    <col min="5681" max="5887" width="4.7265625" style="19"/>
    <col min="5888" max="5888" width="4.1796875" style="19" customWidth="1"/>
    <col min="5889" max="5889" width="28.7265625" style="19" customWidth="1"/>
    <col min="5890" max="5902" width="3.26953125" style="19" customWidth="1"/>
    <col min="5903" max="5903" width="4.7265625" style="19" customWidth="1"/>
    <col min="5904" max="5905" width="5.7265625" style="19" customWidth="1"/>
    <col min="5906" max="5915" width="3.26953125" style="19" customWidth="1"/>
    <col min="5916" max="5916" width="4.1796875" style="19" customWidth="1"/>
    <col min="5917" max="5918" width="5.7265625" style="19" customWidth="1"/>
    <col min="5919" max="5919" width="8.7265625" style="19" customWidth="1"/>
    <col min="5920" max="5923" width="5.7265625" style="19" customWidth="1"/>
    <col min="5924" max="5928" width="4.7265625" style="19"/>
    <col min="5929" max="5936" width="4.7265625" style="19" customWidth="1"/>
    <col min="5937" max="6143" width="4.7265625" style="19"/>
    <col min="6144" max="6144" width="4.1796875" style="19" customWidth="1"/>
    <col min="6145" max="6145" width="28.7265625" style="19" customWidth="1"/>
    <col min="6146" max="6158" width="3.26953125" style="19" customWidth="1"/>
    <col min="6159" max="6159" width="4.7265625" style="19" customWidth="1"/>
    <col min="6160" max="6161" width="5.7265625" style="19" customWidth="1"/>
    <col min="6162" max="6171" width="3.26953125" style="19" customWidth="1"/>
    <col min="6172" max="6172" width="4.1796875" style="19" customWidth="1"/>
    <col min="6173" max="6174" width="5.7265625" style="19" customWidth="1"/>
    <col min="6175" max="6175" width="8.7265625" style="19" customWidth="1"/>
    <col min="6176" max="6179" width="5.7265625" style="19" customWidth="1"/>
    <col min="6180" max="6184" width="4.7265625" style="19"/>
    <col min="6185" max="6192" width="4.7265625" style="19" customWidth="1"/>
    <col min="6193" max="6399" width="4.7265625" style="19"/>
    <col min="6400" max="6400" width="4.1796875" style="19" customWidth="1"/>
    <col min="6401" max="6401" width="28.7265625" style="19" customWidth="1"/>
    <col min="6402" max="6414" width="3.26953125" style="19" customWidth="1"/>
    <col min="6415" max="6415" width="4.7265625" style="19" customWidth="1"/>
    <col min="6416" max="6417" width="5.7265625" style="19" customWidth="1"/>
    <col min="6418" max="6427" width="3.26953125" style="19" customWidth="1"/>
    <col min="6428" max="6428" width="4.1796875" style="19" customWidth="1"/>
    <col min="6429" max="6430" width="5.7265625" style="19" customWidth="1"/>
    <col min="6431" max="6431" width="8.7265625" style="19" customWidth="1"/>
    <col min="6432" max="6435" width="5.7265625" style="19" customWidth="1"/>
    <col min="6436" max="6440" width="4.7265625" style="19"/>
    <col min="6441" max="6448" width="4.7265625" style="19" customWidth="1"/>
    <col min="6449" max="6655" width="4.7265625" style="19"/>
    <col min="6656" max="6656" width="4.1796875" style="19" customWidth="1"/>
    <col min="6657" max="6657" width="28.7265625" style="19" customWidth="1"/>
    <col min="6658" max="6670" width="3.26953125" style="19" customWidth="1"/>
    <col min="6671" max="6671" width="4.7265625" style="19" customWidth="1"/>
    <col min="6672" max="6673" width="5.7265625" style="19" customWidth="1"/>
    <col min="6674" max="6683" width="3.26953125" style="19" customWidth="1"/>
    <col min="6684" max="6684" width="4.1796875" style="19" customWidth="1"/>
    <col min="6685" max="6686" width="5.7265625" style="19" customWidth="1"/>
    <col min="6687" max="6687" width="8.7265625" style="19" customWidth="1"/>
    <col min="6688" max="6691" width="5.7265625" style="19" customWidth="1"/>
    <col min="6692" max="6696" width="4.7265625" style="19"/>
    <col min="6697" max="6704" width="4.7265625" style="19" customWidth="1"/>
    <col min="6705" max="6911" width="4.7265625" style="19"/>
    <col min="6912" max="6912" width="4.1796875" style="19" customWidth="1"/>
    <col min="6913" max="6913" width="28.7265625" style="19" customWidth="1"/>
    <col min="6914" max="6926" width="3.26953125" style="19" customWidth="1"/>
    <col min="6927" max="6927" width="4.7265625" style="19" customWidth="1"/>
    <col min="6928" max="6929" width="5.7265625" style="19" customWidth="1"/>
    <col min="6930" max="6939" width="3.26953125" style="19" customWidth="1"/>
    <col min="6940" max="6940" width="4.1796875" style="19" customWidth="1"/>
    <col min="6941" max="6942" width="5.7265625" style="19" customWidth="1"/>
    <col min="6943" max="6943" width="8.7265625" style="19" customWidth="1"/>
    <col min="6944" max="6947" width="5.7265625" style="19" customWidth="1"/>
    <col min="6948" max="6952" width="4.7265625" style="19"/>
    <col min="6953" max="6960" width="4.7265625" style="19" customWidth="1"/>
    <col min="6961" max="7167" width="4.7265625" style="19"/>
    <col min="7168" max="7168" width="4.1796875" style="19" customWidth="1"/>
    <col min="7169" max="7169" width="28.7265625" style="19" customWidth="1"/>
    <col min="7170" max="7182" width="3.26953125" style="19" customWidth="1"/>
    <col min="7183" max="7183" width="4.7265625" style="19" customWidth="1"/>
    <col min="7184" max="7185" width="5.7265625" style="19" customWidth="1"/>
    <col min="7186" max="7195" width="3.26953125" style="19" customWidth="1"/>
    <col min="7196" max="7196" width="4.1796875" style="19" customWidth="1"/>
    <col min="7197" max="7198" width="5.7265625" style="19" customWidth="1"/>
    <col min="7199" max="7199" width="8.7265625" style="19" customWidth="1"/>
    <col min="7200" max="7203" width="5.7265625" style="19" customWidth="1"/>
    <col min="7204" max="7208" width="4.7265625" style="19"/>
    <col min="7209" max="7216" width="4.7265625" style="19" customWidth="1"/>
    <col min="7217" max="7423" width="4.7265625" style="19"/>
    <col min="7424" max="7424" width="4.1796875" style="19" customWidth="1"/>
    <col min="7425" max="7425" width="28.7265625" style="19" customWidth="1"/>
    <col min="7426" max="7438" width="3.26953125" style="19" customWidth="1"/>
    <col min="7439" max="7439" width="4.7265625" style="19" customWidth="1"/>
    <col min="7440" max="7441" width="5.7265625" style="19" customWidth="1"/>
    <col min="7442" max="7451" width="3.26953125" style="19" customWidth="1"/>
    <col min="7452" max="7452" width="4.1796875" style="19" customWidth="1"/>
    <col min="7453" max="7454" width="5.7265625" style="19" customWidth="1"/>
    <col min="7455" max="7455" width="8.7265625" style="19" customWidth="1"/>
    <col min="7456" max="7459" width="5.7265625" style="19" customWidth="1"/>
    <col min="7460" max="7464" width="4.7265625" style="19"/>
    <col min="7465" max="7472" width="4.7265625" style="19" customWidth="1"/>
    <col min="7473" max="7679" width="4.7265625" style="19"/>
    <col min="7680" max="7680" width="4.1796875" style="19" customWidth="1"/>
    <col min="7681" max="7681" width="28.7265625" style="19" customWidth="1"/>
    <col min="7682" max="7694" width="3.26953125" style="19" customWidth="1"/>
    <col min="7695" max="7695" width="4.7265625" style="19" customWidth="1"/>
    <col min="7696" max="7697" width="5.7265625" style="19" customWidth="1"/>
    <col min="7698" max="7707" width="3.26953125" style="19" customWidth="1"/>
    <col min="7708" max="7708" width="4.1796875" style="19" customWidth="1"/>
    <col min="7709" max="7710" width="5.7265625" style="19" customWidth="1"/>
    <col min="7711" max="7711" width="8.7265625" style="19" customWidth="1"/>
    <col min="7712" max="7715" width="5.7265625" style="19" customWidth="1"/>
    <col min="7716" max="7720" width="4.7265625" style="19"/>
    <col min="7721" max="7728" width="4.7265625" style="19" customWidth="1"/>
    <col min="7729" max="7935" width="4.7265625" style="19"/>
    <col min="7936" max="7936" width="4.1796875" style="19" customWidth="1"/>
    <col min="7937" max="7937" width="28.7265625" style="19" customWidth="1"/>
    <col min="7938" max="7950" width="3.26953125" style="19" customWidth="1"/>
    <col min="7951" max="7951" width="4.7265625" style="19" customWidth="1"/>
    <col min="7952" max="7953" width="5.7265625" style="19" customWidth="1"/>
    <col min="7954" max="7963" width="3.26953125" style="19" customWidth="1"/>
    <col min="7964" max="7964" width="4.1796875" style="19" customWidth="1"/>
    <col min="7965" max="7966" width="5.7265625" style="19" customWidth="1"/>
    <col min="7967" max="7967" width="8.7265625" style="19" customWidth="1"/>
    <col min="7968" max="7971" width="5.7265625" style="19" customWidth="1"/>
    <col min="7972" max="7976" width="4.7265625" style="19"/>
    <col min="7977" max="7984" width="4.7265625" style="19" customWidth="1"/>
    <col min="7985" max="8191" width="4.7265625" style="19"/>
    <col min="8192" max="8192" width="4.1796875" style="19" customWidth="1"/>
    <col min="8193" max="8193" width="28.7265625" style="19" customWidth="1"/>
    <col min="8194" max="8206" width="3.26953125" style="19" customWidth="1"/>
    <col min="8207" max="8207" width="4.7265625" style="19" customWidth="1"/>
    <col min="8208" max="8209" width="5.7265625" style="19" customWidth="1"/>
    <col min="8210" max="8219" width="3.26953125" style="19" customWidth="1"/>
    <col min="8220" max="8220" width="4.1796875" style="19" customWidth="1"/>
    <col min="8221" max="8222" width="5.7265625" style="19" customWidth="1"/>
    <col min="8223" max="8223" width="8.7265625" style="19" customWidth="1"/>
    <col min="8224" max="8227" width="5.7265625" style="19" customWidth="1"/>
    <col min="8228" max="8232" width="4.7265625" style="19"/>
    <col min="8233" max="8240" width="4.7265625" style="19" customWidth="1"/>
    <col min="8241" max="8447" width="4.7265625" style="19"/>
    <col min="8448" max="8448" width="4.1796875" style="19" customWidth="1"/>
    <col min="8449" max="8449" width="28.7265625" style="19" customWidth="1"/>
    <col min="8450" max="8462" width="3.26953125" style="19" customWidth="1"/>
    <col min="8463" max="8463" width="4.7265625" style="19" customWidth="1"/>
    <col min="8464" max="8465" width="5.7265625" style="19" customWidth="1"/>
    <col min="8466" max="8475" width="3.26953125" style="19" customWidth="1"/>
    <col min="8476" max="8476" width="4.1796875" style="19" customWidth="1"/>
    <col min="8477" max="8478" width="5.7265625" style="19" customWidth="1"/>
    <col min="8479" max="8479" width="8.7265625" style="19" customWidth="1"/>
    <col min="8480" max="8483" width="5.7265625" style="19" customWidth="1"/>
    <col min="8484" max="8488" width="4.7265625" style="19"/>
    <col min="8489" max="8496" width="4.7265625" style="19" customWidth="1"/>
    <col min="8497" max="8703" width="4.7265625" style="19"/>
    <col min="8704" max="8704" width="4.1796875" style="19" customWidth="1"/>
    <col min="8705" max="8705" width="28.7265625" style="19" customWidth="1"/>
    <col min="8706" max="8718" width="3.26953125" style="19" customWidth="1"/>
    <col min="8719" max="8719" width="4.7265625" style="19" customWidth="1"/>
    <col min="8720" max="8721" width="5.7265625" style="19" customWidth="1"/>
    <col min="8722" max="8731" width="3.26953125" style="19" customWidth="1"/>
    <col min="8732" max="8732" width="4.1796875" style="19" customWidth="1"/>
    <col min="8733" max="8734" width="5.7265625" style="19" customWidth="1"/>
    <col min="8735" max="8735" width="8.7265625" style="19" customWidth="1"/>
    <col min="8736" max="8739" width="5.7265625" style="19" customWidth="1"/>
    <col min="8740" max="8744" width="4.7265625" style="19"/>
    <col min="8745" max="8752" width="4.7265625" style="19" customWidth="1"/>
    <col min="8753" max="8959" width="4.7265625" style="19"/>
    <col min="8960" max="8960" width="4.1796875" style="19" customWidth="1"/>
    <col min="8961" max="8961" width="28.7265625" style="19" customWidth="1"/>
    <col min="8962" max="8974" width="3.26953125" style="19" customWidth="1"/>
    <col min="8975" max="8975" width="4.7265625" style="19" customWidth="1"/>
    <col min="8976" max="8977" width="5.7265625" style="19" customWidth="1"/>
    <col min="8978" max="8987" width="3.26953125" style="19" customWidth="1"/>
    <col min="8988" max="8988" width="4.1796875" style="19" customWidth="1"/>
    <col min="8989" max="8990" width="5.7265625" style="19" customWidth="1"/>
    <col min="8991" max="8991" width="8.7265625" style="19" customWidth="1"/>
    <col min="8992" max="8995" width="5.7265625" style="19" customWidth="1"/>
    <col min="8996" max="9000" width="4.7265625" style="19"/>
    <col min="9001" max="9008" width="4.7265625" style="19" customWidth="1"/>
    <col min="9009" max="9215" width="4.7265625" style="19"/>
    <col min="9216" max="9216" width="4.1796875" style="19" customWidth="1"/>
    <col min="9217" max="9217" width="28.7265625" style="19" customWidth="1"/>
    <col min="9218" max="9230" width="3.26953125" style="19" customWidth="1"/>
    <col min="9231" max="9231" width="4.7265625" style="19" customWidth="1"/>
    <col min="9232" max="9233" width="5.7265625" style="19" customWidth="1"/>
    <col min="9234" max="9243" width="3.26953125" style="19" customWidth="1"/>
    <col min="9244" max="9244" width="4.1796875" style="19" customWidth="1"/>
    <col min="9245" max="9246" width="5.7265625" style="19" customWidth="1"/>
    <col min="9247" max="9247" width="8.7265625" style="19" customWidth="1"/>
    <col min="9248" max="9251" width="5.7265625" style="19" customWidth="1"/>
    <col min="9252" max="9256" width="4.7265625" style="19"/>
    <col min="9257" max="9264" width="4.7265625" style="19" customWidth="1"/>
    <col min="9265" max="9471" width="4.7265625" style="19"/>
    <col min="9472" max="9472" width="4.1796875" style="19" customWidth="1"/>
    <col min="9473" max="9473" width="28.7265625" style="19" customWidth="1"/>
    <col min="9474" max="9486" width="3.26953125" style="19" customWidth="1"/>
    <col min="9487" max="9487" width="4.7265625" style="19" customWidth="1"/>
    <col min="9488" max="9489" width="5.7265625" style="19" customWidth="1"/>
    <col min="9490" max="9499" width="3.26953125" style="19" customWidth="1"/>
    <col min="9500" max="9500" width="4.1796875" style="19" customWidth="1"/>
    <col min="9501" max="9502" width="5.7265625" style="19" customWidth="1"/>
    <col min="9503" max="9503" width="8.7265625" style="19" customWidth="1"/>
    <col min="9504" max="9507" width="5.7265625" style="19" customWidth="1"/>
    <col min="9508" max="9512" width="4.7265625" style="19"/>
    <col min="9513" max="9520" width="4.7265625" style="19" customWidth="1"/>
    <col min="9521" max="9727" width="4.7265625" style="19"/>
    <col min="9728" max="9728" width="4.1796875" style="19" customWidth="1"/>
    <col min="9729" max="9729" width="28.7265625" style="19" customWidth="1"/>
    <col min="9730" max="9742" width="3.26953125" style="19" customWidth="1"/>
    <col min="9743" max="9743" width="4.7265625" style="19" customWidth="1"/>
    <col min="9744" max="9745" width="5.7265625" style="19" customWidth="1"/>
    <col min="9746" max="9755" width="3.26953125" style="19" customWidth="1"/>
    <col min="9756" max="9756" width="4.1796875" style="19" customWidth="1"/>
    <col min="9757" max="9758" width="5.7265625" style="19" customWidth="1"/>
    <col min="9759" max="9759" width="8.7265625" style="19" customWidth="1"/>
    <col min="9760" max="9763" width="5.7265625" style="19" customWidth="1"/>
    <col min="9764" max="9768" width="4.7265625" style="19"/>
    <col min="9769" max="9776" width="4.7265625" style="19" customWidth="1"/>
    <col min="9777" max="9983" width="4.7265625" style="19"/>
    <col min="9984" max="9984" width="4.1796875" style="19" customWidth="1"/>
    <col min="9985" max="9985" width="28.7265625" style="19" customWidth="1"/>
    <col min="9986" max="9998" width="3.26953125" style="19" customWidth="1"/>
    <col min="9999" max="9999" width="4.7265625" style="19" customWidth="1"/>
    <col min="10000" max="10001" width="5.7265625" style="19" customWidth="1"/>
    <col min="10002" max="10011" width="3.26953125" style="19" customWidth="1"/>
    <col min="10012" max="10012" width="4.1796875" style="19" customWidth="1"/>
    <col min="10013" max="10014" width="5.7265625" style="19" customWidth="1"/>
    <col min="10015" max="10015" width="8.7265625" style="19" customWidth="1"/>
    <col min="10016" max="10019" width="5.7265625" style="19" customWidth="1"/>
    <col min="10020" max="10024" width="4.7265625" style="19"/>
    <col min="10025" max="10032" width="4.7265625" style="19" customWidth="1"/>
    <col min="10033" max="10239" width="4.7265625" style="19"/>
    <col min="10240" max="10240" width="4.1796875" style="19" customWidth="1"/>
    <col min="10241" max="10241" width="28.7265625" style="19" customWidth="1"/>
    <col min="10242" max="10254" width="3.26953125" style="19" customWidth="1"/>
    <col min="10255" max="10255" width="4.7265625" style="19" customWidth="1"/>
    <col min="10256" max="10257" width="5.7265625" style="19" customWidth="1"/>
    <col min="10258" max="10267" width="3.26953125" style="19" customWidth="1"/>
    <col min="10268" max="10268" width="4.1796875" style="19" customWidth="1"/>
    <col min="10269" max="10270" width="5.7265625" style="19" customWidth="1"/>
    <col min="10271" max="10271" width="8.7265625" style="19" customWidth="1"/>
    <col min="10272" max="10275" width="5.7265625" style="19" customWidth="1"/>
    <col min="10276" max="10280" width="4.7265625" style="19"/>
    <col min="10281" max="10288" width="4.7265625" style="19" customWidth="1"/>
    <col min="10289" max="10495" width="4.7265625" style="19"/>
    <col min="10496" max="10496" width="4.1796875" style="19" customWidth="1"/>
    <col min="10497" max="10497" width="28.7265625" style="19" customWidth="1"/>
    <col min="10498" max="10510" width="3.26953125" style="19" customWidth="1"/>
    <col min="10511" max="10511" width="4.7265625" style="19" customWidth="1"/>
    <col min="10512" max="10513" width="5.7265625" style="19" customWidth="1"/>
    <col min="10514" max="10523" width="3.26953125" style="19" customWidth="1"/>
    <col min="10524" max="10524" width="4.1796875" style="19" customWidth="1"/>
    <col min="10525" max="10526" width="5.7265625" style="19" customWidth="1"/>
    <col min="10527" max="10527" width="8.7265625" style="19" customWidth="1"/>
    <col min="10528" max="10531" width="5.7265625" style="19" customWidth="1"/>
    <col min="10532" max="10536" width="4.7265625" style="19"/>
    <col min="10537" max="10544" width="4.7265625" style="19" customWidth="1"/>
    <col min="10545" max="10751" width="4.7265625" style="19"/>
    <col min="10752" max="10752" width="4.1796875" style="19" customWidth="1"/>
    <col min="10753" max="10753" width="28.7265625" style="19" customWidth="1"/>
    <col min="10754" max="10766" width="3.26953125" style="19" customWidth="1"/>
    <col min="10767" max="10767" width="4.7265625" style="19" customWidth="1"/>
    <col min="10768" max="10769" width="5.7265625" style="19" customWidth="1"/>
    <col min="10770" max="10779" width="3.26953125" style="19" customWidth="1"/>
    <col min="10780" max="10780" width="4.1796875" style="19" customWidth="1"/>
    <col min="10781" max="10782" width="5.7265625" style="19" customWidth="1"/>
    <col min="10783" max="10783" width="8.7265625" style="19" customWidth="1"/>
    <col min="10784" max="10787" width="5.7265625" style="19" customWidth="1"/>
    <col min="10788" max="10792" width="4.7265625" style="19"/>
    <col min="10793" max="10800" width="4.7265625" style="19" customWidth="1"/>
    <col min="10801" max="11007" width="4.7265625" style="19"/>
    <col min="11008" max="11008" width="4.1796875" style="19" customWidth="1"/>
    <col min="11009" max="11009" width="28.7265625" style="19" customWidth="1"/>
    <col min="11010" max="11022" width="3.26953125" style="19" customWidth="1"/>
    <col min="11023" max="11023" width="4.7265625" style="19" customWidth="1"/>
    <col min="11024" max="11025" width="5.7265625" style="19" customWidth="1"/>
    <col min="11026" max="11035" width="3.26953125" style="19" customWidth="1"/>
    <col min="11036" max="11036" width="4.1796875" style="19" customWidth="1"/>
    <col min="11037" max="11038" width="5.7265625" style="19" customWidth="1"/>
    <col min="11039" max="11039" width="8.7265625" style="19" customWidth="1"/>
    <col min="11040" max="11043" width="5.7265625" style="19" customWidth="1"/>
    <col min="11044" max="11048" width="4.7265625" style="19"/>
    <col min="11049" max="11056" width="4.7265625" style="19" customWidth="1"/>
    <col min="11057" max="11263" width="4.7265625" style="19"/>
    <col min="11264" max="11264" width="4.1796875" style="19" customWidth="1"/>
    <col min="11265" max="11265" width="28.7265625" style="19" customWidth="1"/>
    <col min="11266" max="11278" width="3.26953125" style="19" customWidth="1"/>
    <col min="11279" max="11279" width="4.7265625" style="19" customWidth="1"/>
    <col min="11280" max="11281" width="5.7265625" style="19" customWidth="1"/>
    <col min="11282" max="11291" width="3.26953125" style="19" customWidth="1"/>
    <col min="11292" max="11292" width="4.1796875" style="19" customWidth="1"/>
    <col min="11293" max="11294" width="5.7265625" style="19" customWidth="1"/>
    <col min="11295" max="11295" width="8.7265625" style="19" customWidth="1"/>
    <col min="11296" max="11299" width="5.7265625" style="19" customWidth="1"/>
    <col min="11300" max="11304" width="4.7265625" style="19"/>
    <col min="11305" max="11312" width="4.7265625" style="19" customWidth="1"/>
    <col min="11313" max="11519" width="4.7265625" style="19"/>
    <col min="11520" max="11520" width="4.1796875" style="19" customWidth="1"/>
    <col min="11521" max="11521" width="28.7265625" style="19" customWidth="1"/>
    <col min="11522" max="11534" width="3.26953125" style="19" customWidth="1"/>
    <col min="11535" max="11535" width="4.7265625" style="19" customWidth="1"/>
    <col min="11536" max="11537" width="5.7265625" style="19" customWidth="1"/>
    <col min="11538" max="11547" width="3.26953125" style="19" customWidth="1"/>
    <col min="11548" max="11548" width="4.1796875" style="19" customWidth="1"/>
    <col min="11549" max="11550" width="5.7265625" style="19" customWidth="1"/>
    <col min="11551" max="11551" width="8.7265625" style="19" customWidth="1"/>
    <col min="11552" max="11555" width="5.7265625" style="19" customWidth="1"/>
    <col min="11556" max="11560" width="4.7265625" style="19"/>
    <col min="11561" max="11568" width="4.7265625" style="19" customWidth="1"/>
    <col min="11569" max="11775" width="4.7265625" style="19"/>
    <col min="11776" max="11776" width="4.1796875" style="19" customWidth="1"/>
    <col min="11777" max="11777" width="28.7265625" style="19" customWidth="1"/>
    <col min="11778" max="11790" width="3.26953125" style="19" customWidth="1"/>
    <col min="11791" max="11791" width="4.7265625" style="19" customWidth="1"/>
    <col min="11792" max="11793" width="5.7265625" style="19" customWidth="1"/>
    <col min="11794" max="11803" width="3.26953125" style="19" customWidth="1"/>
    <col min="11804" max="11804" width="4.1796875" style="19" customWidth="1"/>
    <col min="11805" max="11806" width="5.7265625" style="19" customWidth="1"/>
    <col min="11807" max="11807" width="8.7265625" style="19" customWidth="1"/>
    <col min="11808" max="11811" width="5.7265625" style="19" customWidth="1"/>
    <col min="11812" max="11816" width="4.7265625" style="19"/>
    <col min="11817" max="11824" width="4.7265625" style="19" customWidth="1"/>
    <col min="11825" max="12031" width="4.7265625" style="19"/>
    <col min="12032" max="12032" width="4.1796875" style="19" customWidth="1"/>
    <col min="12033" max="12033" width="28.7265625" style="19" customWidth="1"/>
    <col min="12034" max="12046" width="3.26953125" style="19" customWidth="1"/>
    <col min="12047" max="12047" width="4.7265625" style="19" customWidth="1"/>
    <col min="12048" max="12049" width="5.7265625" style="19" customWidth="1"/>
    <col min="12050" max="12059" width="3.26953125" style="19" customWidth="1"/>
    <col min="12060" max="12060" width="4.1796875" style="19" customWidth="1"/>
    <col min="12061" max="12062" width="5.7265625" style="19" customWidth="1"/>
    <col min="12063" max="12063" width="8.7265625" style="19" customWidth="1"/>
    <col min="12064" max="12067" width="5.7265625" style="19" customWidth="1"/>
    <col min="12068" max="12072" width="4.7265625" style="19"/>
    <col min="12073" max="12080" width="4.7265625" style="19" customWidth="1"/>
    <col min="12081" max="12287" width="4.7265625" style="19"/>
    <col min="12288" max="12288" width="4.1796875" style="19" customWidth="1"/>
    <col min="12289" max="12289" width="28.7265625" style="19" customWidth="1"/>
    <col min="12290" max="12302" width="3.26953125" style="19" customWidth="1"/>
    <col min="12303" max="12303" width="4.7265625" style="19" customWidth="1"/>
    <col min="12304" max="12305" width="5.7265625" style="19" customWidth="1"/>
    <col min="12306" max="12315" width="3.26953125" style="19" customWidth="1"/>
    <col min="12316" max="12316" width="4.1796875" style="19" customWidth="1"/>
    <col min="12317" max="12318" width="5.7265625" style="19" customWidth="1"/>
    <col min="12319" max="12319" width="8.7265625" style="19" customWidth="1"/>
    <col min="12320" max="12323" width="5.7265625" style="19" customWidth="1"/>
    <col min="12324" max="12328" width="4.7265625" style="19"/>
    <col min="12329" max="12336" width="4.7265625" style="19" customWidth="1"/>
    <col min="12337" max="12543" width="4.7265625" style="19"/>
    <col min="12544" max="12544" width="4.1796875" style="19" customWidth="1"/>
    <col min="12545" max="12545" width="28.7265625" style="19" customWidth="1"/>
    <col min="12546" max="12558" width="3.26953125" style="19" customWidth="1"/>
    <col min="12559" max="12559" width="4.7265625" style="19" customWidth="1"/>
    <col min="12560" max="12561" width="5.7265625" style="19" customWidth="1"/>
    <col min="12562" max="12571" width="3.26953125" style="19" customWidth="1"/>
    <col min="12572" max="12572" width="4.1796875" style="19" customWidth="1"/>
    <col min="12573" max="12574" width="5.7265625" style="19" customWidth="1"/>
    <col min="12575" max="12575" width="8.7265625" style="19" customWidth="1"/>
    <col min="12576" max="12579" width="5.7265625" style="19" customWidth="1"/>
    <col min="12580" max="12584" width="4.7265625" style="19"/>
    <col min="12585" max="12592" width="4.7265625" style="19" customWidth="1"/>
    <col min="12593" max="12799" width="4.7265625" style="19"/>
    <col min="12800" max="12800" width="4.1796875" style="19" customWidth="1"/>
    <col min="12801" max="12801" width="28.7265625" style="19" customWidth="1"/>
    <col min="12802" max="12814" width="3.26953125" style="19" customWidth="1"/>
    <col min="12815" max="12815" width="4.7265625" style="19" customWidth="1"/>
    <col min="12816" max="12817" width="5.7265625" style="19" customWidth="1"/>
    <col min="12818" max="12827" width="3.26953125" style="19" customWidth="1"/>
    <col min="12828" max="12828" width="4.1796875" style="19" customWidth="1"/>
    <col min="12829" max="12830" width="5.7265625" style="19" customWidth="1"/>
    <col min="12831" max="12831" width="8.7265625" style="19" customWidth="1"/>
    <col min="12832" max="12835" width="5.7265625" style="19" customWidth="1"/>
    <col min="12836" max="12840" width="4.7265625" style="19"/>
    <col min="12841" max="12848" width="4.7265625" style="19" customWidth="1"/>
    <col min="12849" max="13055" width="4.7265625" style="19"/>
    <col min="13056" max="13056" width="4.1796875" style="19" customWidth="1"/>
    <col min="13057" max="13057" width="28.7265625" style="19" customWidth="1"/>
    <col min="13058" max="13070" width="3.26953125" style="19" customWidth="1"/>
    <col min="13071" max="13071" width="4.7265625" style="19" customWidth="1"/>
    <col min="13072" max="13073" width="5.7265625" style="19" customWidth="1"/>
    <col min="13074" max="13083" width="3.26953125" style="19" customWidth="1"/>
    <col min="13084" max="13084" width="4.1796875" style="19" customWidth="1"/>
    <col min="13085" max="13086" width="5.7265625" style="19" customWidth="1"/>
    <col min="13087" max="13087" width="8.7265625" style="19" customWidth="1"/>
    <col min="13088" max="13091" width="5.7265625" style="19" customWidth="1"/>
    <col min="13092" max="13096" width="4.7265625" style="19"/>
    <col min="13097" max="13104" width="4.7265625" style="19" customWidth="1"/>
    <col min="13105" max="13311" width="4.7265625" style="19"/>
    <col min="13312" max="13312" width="4.1796875" style="19" customWidth="1"/>
    <col min="13313" max="13313" width="28.7265625" style="19" customWidth="1"/>
    <col min="13314" max="13326" width="3.26953125" style="19" customWidth="1"/>
    <col min="13327" max="13327" width="4.7265625" style="19" customWidth="1"/>
    <col min="13328" max="13329" width="5.7265625" style="19" customWidth="1"/>
    <col min="13330" max="13339" width="3.26953125" style="19" customWidth="1"/>
    <col min="13340" max="13340" width="4.1796875" style="19" customWidth="1"/>
    <col min="13341" max="13342" width="5.7265625" style="19" customWidth="1"/>
    <col min="13343" max="13343" width="8.7265625" style="19" customWidth="1"/>
    <col min="13344" max="13347" width="5.7265625" style="19" customWidth="1"/>
    <col min="13348" max="13352" width="4.7265625" style="19"/>
    <col min="13353" max="13360" width="4.7265625" style="19" customWidth="1"/>
    <col min="13361" max="13567" width="4.7265625" style="19"/>
    <col min="13568" max="13568" width="4.1796875" style="19" customWidth="1"/>
    <col min="13569" max="13569" width="28.7265625" style="19" customWidth="1"/>
    <col min="13570" max="13582" width="3.26953125" style="19" customWidth="1"/>
    <col min="13583" max="13583" width="4.7265625" style="19" customWidth="1"/>
    <col min="13584" max="13585" width="5.7265625" style="19" customWidth="1"/>
    <col min="13586" max="13595" width="3.26953125" style="19" customWidth="1"/>
    <col min="13596" max="13596" width="4.1796875" style="19" customWidth="1"/>
    <col min="13597" max="13598" width="5.7265625" style="19" customWidth="1"/>
    <col min="13599" max="13599" width="8.7265625" style="19" customWidth="1"/>
    <col min="13600" max="13603" width="5.7265625" style="19" customWidth="1"/>
    <col min="13604" max="13608" width="4.7265625" style="19"/>
    <col min="13609" max="13616" width="4.7265625" style="19" customWidth="1"/>
    <col min="13617" max="13823" width="4.7265625" style="19"/>
    <col min="13824" max="13824" width="4.1796875" style="19" customWidth="1"/>
    <col min="13825" max="13825" width="28.7265625" style="19" customWidth="1"/>
    <col min="13826" max="13838" width="3.26953125" style="19" customWidth="1"/>
    <col min="13839" max="13839" width="4.7265625" style="19" customWidth="1"/>
    <col min="13840" max="13841" width="5.7265625" style="19" customWidth="1"/>
    <col min="13842" max="13851" width="3.26953125" style="19" customWidth="1"/>
    <col min="13852" max="13852" width="4.1796875" style="19" customWidth="1"/>
    <col min="13853" max="13854" width="5.7265625" style="19" customWidth="1"/>
    <col min="13855" max="13855" width="8.7265625" style="19" customWidth="1"/>
    <col min="13856" max="13859" width="5.7265625" style="19" customWidth="1"/>
    <col min="13860" max="13864" width="4.7265625" style="19"/>
    <col min="13865" max="13872" width="4.7265625" style="19" customWidth="1"/>
    <col min="13873" max="14079" width="4.7265625" style="19"/>
    <col min="14080" max="14080" width="4.1796875" style="19" customWidth="1"/>
    <col min="14081" max="14081" width="28.7265625" style="19" customWidth="1"/>
    <col min="14082" max="14094" width="3.26953125" style="19" customWidth="1"/>
    <col min="14095" max="14095" width="4.7265625" style="19" customWidth="1"/>
    <col min="14096" max="14097" width="5.7265625" style="19" customWidth="1"/>
    <col min="14098" max="14107" width="3.26953125" style="19" customWidth="1"/>
    <col min="14108" max="14108" width="4.1796875" style="19" customWidth="1"/>
    <col min="14109" max="14110" width="5.7265625" style="19" customWidth="1"/>
    <col min="14111" max="14111" width="8.7265625" style="19" customWidth="1"/>
    <col min="14112" max="14115" width="5.7265625" style="19" customWidth="1"/>
    <col min="14116" max="14120" width="4.7265625" style="19"/>
    <col min="14121" max="14128" width="4.7265625" style="19" customWidth="1"/>
    <col min="14129" max="14335" width="4.7265625" style="19"/>
    <col min="14336" max="14336" width="4.1796875" style="19" customWidth="1"/>
    <col min="14337" max="14337" width="28.7265625" style="19" customWidth="1"/>
    <col min="14338" max="14350" width="3.26953125" style="19" customWidth="1"/>
    <col min="14351" max="14351" width="4.7265625" style="19" customWidth="1"/>
    <col min="14352" max="14353" width="5.7265625" style="19" customWidth="1"/>
    <col min="14354" max="14363" width="3.26953125" style="19" customWidth="1"/>
    <col min="14364" max="14364" width="4.1796875" style="19" customWidth="1"/>
    <col min="14365" max="14366" width="5.7265625" style="19" customWidth="1"/>
    <col min="14367" max="14367" width="8.7265625" style="19" customWidth="1"/>
    <col min="14368" max="14371" width="5.7265625" style="19" customWidth="1"/>
    <col min="14372" max="14376" width="4.7265625" style="19"/>
    <col min="14377" max="14384" width="4.7265625" style="19" customWidth="1"/>
    <col min="14385" max="14591" width="4.7265625" style="19"/>
    <col min="14592" max="14592" width="4.1796875" style="19" customWidth="1"/>
    <col min="14593" max="14593" width="28.7265625" style="19" customWidth="1"/>
    <col min="14594" max="14606" width="3.26953125" style="19" customWidth="1"/>
    <col min="14607" max="14607" width="4.7265625" style="19" customWidth="1"/>
    <col min="14608" max="14609" width="5.7265625" style="19" customWidth="1"/>
    <col min="14610" max="14619" width="3.26953125" style="19" customWidth="1"/>
    <col min="14620" max="14620" width="4.1796875" style="19" customWidth="1"/>
    <col min="14621" max="14622" width="5.7265625" style="19" customWidth="1"/>
    <col min="14623" max="14623" width="8.7265625" style="19" customWidth="1"/>
    <col min="14624" max="14627" width="5.7265625" style="19" customWidth="1"/>
    <col min="14628" max="14632" width="4.7265625" style="19"/>
    <col min="14633" max="14640" width="4.7265625" style="19" customWidth="1"/>
    <col min="14641" max="14847" width="4.7265625" style="19"/>
    <col min="14848" max="14848" width="4.1796875" style="19" customWidth="1"/>
    <col min="14849" max="14849" width="28.7265625" style="19" customWidth="1"/>
    <col min="14850" max="14862" width="3.26953125" style="19" customWidth="1"/>
    <col min="14863" max="14863" width="4.7265625" style="19" customWidth="1"/>
    <col min="14864" max="14865" width="5.7265625" style="19" customWidth="1"/>
    <col min="14866" max="14875" width="3.26953125" style="19" customWidth="1"/>
    <col min="14876" max="14876" width="4.1796875" style="19" customWidth="1"/>
    <col min="14877" max="14878" width="5.7265625" style="19" customWidth="1"/>
    <col min="14879" max="14879" width="8.7265625" style="19" customWidth="1"/>
    <col min="14880" max="14883" width="5.7265625" style="19" customWidth="1"/>
    <col min="14884" max="14888" width="4.7265625" style="19"/>
    <col min="14889" max="14896" width="4.7265625" style="19" customWidth="1"/>
    <col min="14897" max="15103" width="4.7265625" style="19"/>
    <col min="15104" max="15104" width="4.1796875" style="19" customWidth="1"/>
    <col min="15105" max="15105" width="28.7265625" style="19" customWidth="1"/>
    <col min="15106" max="15118" width="3.26953125" style="19" customWidth="1"/>
    <col min="15119" max="15119" width="4.7265625" style="19" customWidth="1"/>
    <col min="15120" max="15121" width="5.7265625" style="19" customWidth="1"/>
    <col min="15122" max="15131" width="3.26953125" style="19" customWidth="1"/>
    <col min="15132" max="15132" width="4.1796875" style="19" customWidth="1"/>
    <col min="15133" max="15134" width="5.7265625" style="19" customWidth="1"/>
    <col min="15135" max="15135" width="8.7265625" style="19" customWidth="1"/>
    <col min="15136" max="15139" width="5.7265625" style="19" customWidth="1"/>
    <col min="15140" max="15144" width="4.7265625" style="19"/>
    <col min="15145" max="15152" width="4.7265625" style="19" customWidth="1"/>
    <col min="15153" max="15359" width="4.7265625" style="19"/>
    <col min="15360" max="15360" width="4.1796875" style="19" customWidth="1"/>
    <col min="15361" max="15361" width="28.7265625" style="19" customWidth="1"/>
    <col min="15362" max="15374" width="3.26953125" style="19" customWidth="1"/>
    <col min="15375" max="15375" width="4.7265625" style="19" customWidth="1"/>
    <col min="15376" max="15377" width="5.7265625" style="19" customWidth="1"/>
    <col min="15378" max="15387" width="3.26953125" style="19" customWidth="1"/>
    <col min="15388" max="15388" width="4.1796875" style="19" customWidth="1"/>
    <col min="15389" max="15390" width="5.7265625" style="19" customWidth="1"/>
    <col min="15391" max="15391" width="8.7265625" style="19" customWidth="1"/>
    <col min="15392" max="15395" width="5.7265625" style="19" customWidth="1"/>
    <col min="15396" max="15400" width="4.7265625" style="19"/>
    <col min="15401" max="15408" width="4.7265625" style="19" customWidth="1"/>
    <col min="15409" max="15615" width="4.7265625" style="19"/>
    <col min="15616" max="15616" width="4.1796875" style="19" customWidth="1"/>
    <col min="15617" max="15617" width="28.7265625" style="19" customWidth="1"/>
    <col min="15618" max="15630" width="3.26953125" style="19" customWidth="1"/>
    <col min="15631" max="15631" width="4.7265625" style="19" customWidth="1"/>
    <col min="15632" max="15633" width="5.7265625" style="19" customWidth="1"/>
    <col min="15634" max="15643" width="3.26953125" style="19" customWidth="1"/>
    <col min="15644" max="15644" width="4.1796875" style="19" customWidth="1"/>
    <col min="15645" max="15646" width="5.7265625" style="19" customWidth="1"/>
    <col min="15647" max="15647" width="8.7265625" style="19" customWidth="1"/>
    <col min="15648" max="15651" width="5.7265625" style="19" customWidth="1"/>
    <col min="15652" max="15656" width="4.7265625" style="19"/>
    <col min="15657" max="15664" width="4.7265625" style="19" customWidth="1"/>
    <col min="15665" max="15871" width="4.7265625" style="19"/>
    <col min="15872" max="15872" width="4.1796875" style="19" customWidth="1"/>
    <col min="15873" max="15873" width="28.7265625" style="19" customWidth="1"/>
    <col min="15874" max="15886" width="3.26953125" style="19" customWidth="1"/>
    <col min="15887" max="15887" width="4.7265625" style="19" customWidth="1"/>
    <col min="15888" max="15889" width="5.7265625" style="19" customWidth="1"/>
    <col min="15890" max="15899" width="3.26953125" style="19" customWidth="1"/>
    <col min="15900" max="15900" width="4.1796875" style="19" customWidth="1"/>
    <col min="15901" max="15902" width="5.7265625" style="19" customWidth="1"/>
    <col min="15903" max="15903" width="8.7265625" style="19" customWidth="1"/>
    <col min="15904" max="15907" width="5.7265625" style="19" customWidth="1"/>
    <col min="15908" max="15912" width="4.7265625" style="19"/>
    <col min="15913" max="15920" width="4.7265625" style="19" customWidth="1"/>
    <col min="15921" max="16127" width="4.7265625" style="19"/>
    <col min="16128" max="16128" width="4.1796875" style="19" customWidth="1"/>
    <col min="16129" max="16129" width="28.7265625" style="19" customWidth="1"/>
    <col min="16130" max="16142" width="3.26953125" style="19" customWidth="1"/>
    <col min="16143" max="16143" width="4.7265625" style="19" customWidth="1"/>
    <col min="16144" max="16145" width="5.7265625" style="19" customWidth="1"/>
    <col min="16146" max="16155" width="3.26953125" style="19" customWidth="1"/>
    <col min="16156" max="16156" width="4.1796875" style="19" customWidth="1"/>
    <col min="16157" max="16158" width="5.7265625" style="19" customWidth="1"/>
    <col min="16159" max="16159" width="8.7265625" style="19" customWidth="1"/>
    <col min="16160" max="16163" width="5.7265625" style="19" customWidth="1"/>
    <col min="16164" max="16168" width="4.7265625" style="19"/>
    <col min="16169" max="16176" width="4.7265625" style="19" customWidth="1"/>
    <col min="16177" max="16384" width="4.7265625" style="19"/>
  </cols>
  <sheetData>
    <row r="1" spans="1:57" ht="15" customHeight="1">
      <c r="A1" s="450" t="s">
        <v>32</v>
      </c>
      <c r="B1" s="450"/>
      <c r="C1" s="450"/>
      <c r="D1" s="450"/>
      <c r="E1" s="450"/>
      <c r="F1" s="450"/>
      <c r="G1" s="450"/>
      <c r="H1" s="450"/>
      <c r="I1" s="450"/>
      <c r="J1" s="450"/>
      <c r="K1" s="450"/>
      <c r="L1" s="450"/>
      <c r="M1" s="450"/>
      <c r="N1" s="450"/>
      <c r="O1" s="450"/>
      <c r="P1" s="450"/>
      <c r="Q1" s="450"/>
      <c r="R1" s="450"/>
      <c r="S1" s="450"/>
      <c r="T1" s="450"/>
      <c r="U1" s="450"/>
      <c r="V1" s="450"/>
      <c r="W1" s="450"/>
      <c r="X1" s="450"/>
      <c r="Y1" s="450"/>
      <c r="Z1" s="450"/>
      <c r="AA1" s="450"/>
      <c r="AB1" s="450"/>
      <c r="AC1" s="35"/>
      <c r="AD1" s="35"/>
      <c r="AE1" s="35"/>
      <c r="AF1" s="35"/>
      <c r="AG1" s="35"/>
      <c r="AH1" s="35"/>
      <c r="AI1" s="35"/>
    </row>
    <row r="2" spans="1:57" ht="15" customHeight="1">
      <c r="A2" s="450"/>
      <c r="B2" s="450"/>
      <c r="C2" s="450"/>
      <c r="D2" s="450"/>
      <c r="E2" s="450"/>
      <c r="F2" s="450"/>
      <c r="G2" s="450"/>
      <c r="H2" s="450"/>
      <c r="I2" s="450"/>
      <c r="J2" s="450"/>
      <c r="K2" s="450"/>
      <c r="L2" s="450"/>
      <c r="M2" s="450"/>
      <c r="N2" s="450"/>
      <c r="O2" s="450"/>
      <c r="P2" s="450"/>
      <c r="Q2" s="450"/>
      <c r="R2" s="450"/>
      <c r="S2" s="450"/>
      <c r="T2" s="450"/>
      <c r="U2" s="450"/>
      <c r="V2" s="450"/>
      <c r="W2" s="450"/>
      <c r="X2" s="450"/>
      <c r="Y2" s="450"/>
      <c r="Z2" s="450"/>
      <c r="AA2" s="450"/>
      <c r="AB2" s="450"/>
      <c r="AC2" s="35"/>
      <c r="AD2" s="35"/>
      <c r="AE2" s="35"/>
      <c r="AF2" s="35"/>
      <c r="AG2" s="35"/>
      <c r="AH2" s="35"/>
      <c r="AI2" s="35"/>
    </row>
    <row r="3" spans="1:57" ht="15" customHeight="1">
      <c r="A3" s="195"/>
      <c r="B3" s="195"/>
      <c r="C3" s="195"/>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35"/>
      <c r="AD3" s="35"/>
      <c r="AE3" s="35"/>
      <c r="AF3" s="35"/>
      <c r="AG3" s="35"/>
      <c r="AH3" s="35"/>
      <c r="AI3" s="35"/>
    </row>
    <row r="4" spans="1:57">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row>
    <row r="5" spans="1:57" ht="22.5" customHeight="1">
      <c r="B5" s="23"/>
      <c r="C5" s="383" t="s">
        <v>1</v>
      </c>
      <c r="D5" s="383"/>
      <c r="E5" s="383"/>
      <c r="F5" s="384"/>
      <c r="G5" s="344" t="str">
        <f>'INPUT DATA'!G4</f>
        <v>VIII</v>
      </c>
      <c r="H5" s="344"/>
      <c r="I5" s="344"/>
      <c r="J5" s="344"/>
      <c r="K5" s="34"/>
      <c r="L5" s="385" t="s">
        <v>3</v>
      </c>
      <c r="M5" s="385"/>
      <c r="N5" s="386"/>
      <c r="O5" s="346" t="str">
        <f>'INPUT DATA'!O4</f>
        <v>SOUTHERN LEYTE</v>
      </c>
      <c r="P5" s="347"/>
      <c r="Q5" s="347"/>
      <c r="R5" s="348"/>
      <c r="S5" s="387"/>
      <c r="T5" s="387"/>
      <c r="U5" s="387"/>
      <c r="V5" s="387"/>
      <c r="W5" s="350"/>
      <c r="X5" s="350"/>
      <c r="Y5" s="350"/>
      <c r="Z5" s="350"/>
      <c r="AA5" s="350"/>
      <c r="AB5" s="350"/>
      <c r="AD5" s="19"/>
      <c r="AE5" s="36"/>
      <c r="AF5" s="36"/>
      <c r="AG5" s="36"/>
      <c r="AH5" s="36"/>
      <c r="AI5" s="36"/>
      <c r="AJ5" s="36"/>
      <c r="AK5" s="36"/>
      <c r="AL5" s="36"/>
      <c r="AM5" s="36"/>
    </row>
    <row r="6" spans="1:57" ht="21" customHeight="1">
      <c r="B6" s="383" t="s">
        <v>5</v>
      </c>
      <c r="C6" s="383"/>
      <c r="D6" s="383"/>
      <c r="E6" s="383"/>
      <c r="F6" s="383"/>
      <c r="G6" s="346" t="str">
        <f>'INPUT DATA'!G5</f>
        <v>CONSOLACION NATIONAL HIGH SCHOOL</v>
      </c>
      <c r="H6" s="347"/>
      <c r="I6" s="347"/>
      <c r="J6" s="347"/>
      <c r="K6" s="347"/>
      <c r="L6" s="347"/>
      <c r="M6" s="347"/>
      <c r="N6" s="347"/>
      <c r="O6" s="347"/>
      <c r="P6" s="347"/>
      <c r="Q6" s="347"/>
      <c r="R6" s="348"/>
      <c r="S6" s="387" t="s">
        <v>7</v>
      </c>
      <c r="T6" s="387"/>
      <c r="U6" s="387"/>
      <c r="V6" s="387"/>
      <c r="W6" s="346">
        <f>'INPUT DATA'!X5</f>
        <v>303449</v>
      </c>
      <c r="X6" s="347"/>
      <c r="Y6" s="347"/>
      <c r="Z6" s="347"/>
      <c r="AA6" s="347"/>
      <c r="AB6" s="348"/>
      <c r="AC6" s="189"/>
      <c r="AD6" s="189"/>
      <c r="AE6" s="189"/>
      <c r="AF6" s="38"/>
      <c r="AG6" s="38"/>
      <c r="AH6" s="38"/>
      <c r="AI6" s="51"/>
      <c r="AJ6" s="36"/>
      <c r="AK6" s="36"/>
      <c r="AL6" s="36"/>
      <c r="AM6" s="36"/>
    </row>
    <row r="8" spans="1:57" s="13" customFormat="1" ht="21.75" customHeight="1" thickBot="1">
      <c r="A8" s="441"/>
      <c r="B8" s="451" t="s">
        <v>13</v>
      </c>
      <c r="C8" s="451"/>
      <c r="D8" s="451"/>
      <c r="E8" s="452"/>
      <c r="F8" s="380" t="s">
        <v>9</v>
      </c>
      <c r="G8" s="381"/>
      <c r="H8" s="381"/>
      <c r="I8" s="381"/>
      <c r="J8" s="381"/>
      <c r="K8" s="353" t="str">
        <f>'INPUT DATA'!K7</f>
        <v>8 - SILANG</v>
      </c>
      <c r="L8" s="353"/>
      <c r="M8" s="353"/>
      <c r="N8" s="353"/>
      <c r="O8" s="353"/>
      <c r="P8" s="353"/>
      <c r="Q8" s="353"/>
      <c r="R8" s="354"/>
      <c r="S8" s="388" t="s">
        <v>33</v>
      </c>
      <c r="T8" s="382"/>
      <c r="U8" s="382"/>
      <c r="V8" s="382"/>
      <c r="W8" s="353" t="str">
        <f>'INPUT DATA'!AG5</f>
        <v>2024-2025</v>
      </c>
      <c r="X8" s="353"/>
      <c r="Y8" s="353"/>
      <c r="Z8" s="353"/>
      <c r="AA8" s="353"/>
      <c r="AB8" s="354"/>
      <c r="AC8" s="39"/>
      <c r="AD8" s="39"/>
      <c r="AE8" s="39"/>
      <c r="AF8" s="40"/>
      <c r="AG8" s="40"/>
      <c r="AH8" s="40"/>
      <c r="AI8" s="40"/>
      <c r="AM8" s="193"/>
      <c r="AN8" s="193"/>
      <c r="AO8" s="193"/>
      <c r="AP8" s="193"/>
      <c r="AQ8" s="193"/>
      <c r="AR8" s="193"/>
      <c r="AS8" s="193"/>
      <c r="AT8" s="193"/>
      <c r="AU8" s="193"/>
      <c r="AV8" s="193"/>
      <c r="AW8" s="193"/>
      <c r="AX8" s="193"/>
      <c r="AY8" s="193"/>
      <c r="AZ8" s="193"/>
      <c r="BA8" s="193"/>
      <c r="BB8" s="193"/>
      <c r="BC8" s="193"/>
    </row>
    <row r="9" spans="1:57" s="14" customFormat="1" ht="21" customHeight="1" thickBot="1">
      <c r="A9" s="442"/>
      <c r="B9" s="453"/>
      <c r="C9" s="453"/>
      <c r="D9" s="453"/>
      <c r="E9" s="454"/>
      <c r="F9" s="388" t="s">
        <v>10</v>
      </c>
      <c r="G9" s="382"/>
      <c r="H9" s="382"/>
      <c r="I9" s="382"/>
      <c r="J9" s="382"/>
      <c r="K9" s="389" t="s">
        <v>71</v>
      </c>
      <c r="L9" s="389"/>
      <c r="M9" s="389"/>
      <c r="N9" s="389"/>
      <c r="O9" s="389"/>
      <c r="P9" s="389"/>
      <c r="Q9" s="389"/>
      <c r="R9" s="390"/>
      <c r="S9" s="388" t="s">
        <v>11</v>
      </c>
      <c r="T9" s="382"/>
      <c r="U9" s="382"/>
      <c r="V9" s="382"/>
      <c r="W9" s="391" t="s">
        <v>47</v>
      </c>
      <c r="X9" s="391"/>
      <c r="Y9" s="391"/>
      <c r="Z9" s="391"/>
      <c r="AA9" s="391"/>
      <c r="AB9" s="392"/>
      <c r="AC9" s="41"/>
      <c r="AD9" s="41"/>
      <c r="AE9" s="42"/>
      <c r="AF9" s="43"/>
      <c r="AG9" s="41"/>
      <c r="AH9" s="53"/>
      <c r="AI9" s="54"/>
    </row>
    <row r="10" spans="1:57" s="14" customFormat="1" ht="15.5">
      <c r="A10" s="442"/>
      <c r="B10" s="453"/>
      <c r="C10" s="453"/>
      <c r="D10" s="453"/>
      <c r="E10" s="454"/>
      <c r="F10" s="393" t="s">
        <v>47</v>
      </c>
      <c r="G10" s="394"/>
      <c r="H10" s="394"/>
      <c r="I10" s="395"/>
      <c r="J10" s="393" t="s">
        <v>47</v>
      </c>
      <c r="K10" s="394"/>
      <c r="L10" s="394"/>
      <c r="M10" s="395"/>
      <c r="N10" s="393" t="s">
        <v>47</v>
      </c>
      <c r="O10" s="394"/>
      <c r="P10" s="394"/>
      <c r="Q10" s="395"/>
      <c r="R10" s="393" t="s">
        <v>47</v>
      </c>
      <c r="S10" s="394"/>
      <c r="T10" s="394"/>
      <c r="U10" s="395"/>
      <c r="V10" s="393" t="s">
        <v>35</v>
      </c>
      <c r="W10" s="394"/>
      <c r="X10" s="394"/>
      <c r="Y10" s="395"/>
      <c r="Z10" s="444" t="s">
        <v>36</v>
      </c>
      <c r="AA10" s="445"/>
      <c r="AB10" s="446"/>
      <c r="AC10" s="44"/>
      <c r="AD10" s="45"/>
      <c r="AE10" s="46"/>
      <c r="AF10" s="44"/>
      <c r="AG10" s="45"/>
      <c r="AH10" s="55"/>
      <c r="AI10" s="55"/>
      <c r="AM10" s="190"/>
      <c r="AN10" s="190"/>
      <c r="AO10" s="190"/>
      <c r="AP10" s="190"/>
      <c r="AQ10" s="190"/>
      <c r="AR10" s="190"/>
      <c r="AS10" s="190"/>
      <c r="AT10" s="190"/>
      <c r="AU10" s="190"/>
      <c r="AV10" s="190"/>
      <c r="AW10" s="190"/>
      <c r="AX10" s="190"/>
      <c r="AY10" s="190"/>
      <c r="AZ10" s="190"/>
      <c r="BA10" s="190"/>
      <c r="BB10" s="190"/>
      <c r="BC10" s="190"/>
      <c r="BD10" s="190"/>
      <c r="BE10" s="190"/>
    </row>
    <row r="11" spans="1:57" s="15" customFormat="1" ht="16" thickBot="1">
      <c r="A11" s="443"/>
      <c r="B11" s="455"/>
      <c r="C11" s="455"/>
      <c r="D11" s="455"/>
      <c r="E11" s="456"/>
      <c r="F11" s="396" t="s">
        <v>37</v>
      </c>
      <c r="G11" s="397"/>
      <c r="H11" s="397"/>
      <c r="I11" s="398"/>
      <c r="J11" s="397" t="s">
        <v>38</v>
      </c>
      <c r="K11" s="397"/>
      <c r="L11" s="397"/>
      <c r="M11" s="398"/>
      <c r="N11" s="396" t="s">
        <v>39</v>
      </c>
      <c r="O11" s="397"/>
      <c r="P11" s="397"/>
      <c r="Q11" s="398"/>
      <c r="R11" s="396" t="s">
        <v>40</v>
      </c>
      <c r="S11" s="397"/>
      <c r="T11" s="397"/>
      <c r="U11" s="398"/>
      <c r="V11" s="396" t="s">
        <v>41</v>
      </c>
      <c r="W11" s="397"/>
      <c r="X11" s="397"/>
      <c r="Y11" s="398"/>
      <c r="Z11" s="447"/>
      <c r="AA11" s="448"/>
      <c r="AB11" s="449"/>
      <c r="AC11" s="47"/>
      <c r="AD11" s="47"/>
      <c r="AE11" s="48"/>
      <c r="AF11" s="47"/>
      <c r="AG11" s="47"/>
      <c r="AH11" s="47"/>
      <c r="AI11" s="56"/>
      <c r="AK11" s="192"/>
      <c r="AL11" s="192"/>
      <c r="AM11" s="58"/>
      <c r="AN11" s="59"/>
      <c r="AO11" s="59"/>
      <c r="AP11" s="59"/>
      <c r="AQ11" s="59"/>
      <c r="AR11" s="59"/>
      <c r="AS11" s="59"/>
      <c r="AT11" s="59"/>
      <c r="AU11" s="59"/>
      <c r="AV11" s="59"/>
      <c r="AW11" s="59"/>
      <c r="AX11" s="59"/>
      <c r="AY11" s="59"/>
      <c r="AZ11" s="59"/>
      <c r="BA11" s="59"/>
      <c r="BB11" s="59"/>
      <c r="BC11" s="59"/>
      <c r="BD11" s="59"/>
      <c r="BE11" s="59"/>
    </row>
    <row r="12" spans="1:57" s="15" customFormat="1" ht="18" customHeight="1" thickBot="1">
      <c r="A12" s="24"/>
      <c r="B12" s="357" t="s">
        <v>14</v>
      </c>
      <c r="C12" s="358"/>
      <c r="D12" s="358"/>
      <c r="E12" s="358"/>
      <c r="F12" s="399"/>
      <c r="G12" s="400"/>
      <c r="H12" s="400"/>
      <c r="I12" s="401"/>
      <c r="J12" s="400"/>
      <c r="K12" s="400"/>
      <c r="L12" s="400"/>
      <c r="M12" s="401"/>
      <c r="N12" s="399"/>
      <c r="O12" s="400"/>
      <c r="P12" s="400"/>
      <c r="Q12" s="401"/>
      <c r="R12" s="399"/>
      <c r="S12" s="400"/>
      <c r="T12" s="400"/>
      <c r="U12" s="401"/>
      <c r="V12" s="399"/>
      <c r="W12" s="400"/>
      <c r="X12" s="400"/>
      <c r="Y12" s="401"/>
      <c r="Z12" s="399"/>
      <c r="AA12" s="400"/>
      <c r="AB12" s="401"/>
      <c r="AC12" s="47"/>
      <c r="AD12" s="47"/>
      <c r="AE12" s="48"/>
      <c r="AF12" s="47"/>
      <c r="AG12" s="47"/>
      <c r="AH12" s="47"/>
      <c r="AI12" s="56"/>
      <c r="AK12" s="192"/>
      <c r="AL12" s="192"/>
      <c r="AM12" s="58"/>
      <c r="AN12" s="59"/>
      <c r="AO12" s="59"/>
      <c r="AP12" s="59"/>
      <c r="AQ12" s="59"/>
      <c r="AR12" s="59"/>
      <c r="AS12" s="59"/>
      <c r="AT12" s="59"/>
      <c r="AU12" s="59"/>
      <c r="AV12" s="59"/>
      <c r="AW12" s="59"/>
      <c r="AX12" s="59"/>
      <c r="AY12" s="59"/>
      <c r="AZ12" s="59"/>
      <c r="BA12" s="59"/>
      <c r="BB12" s="59"/>
      <c r="BC12" s="59"/>
      <c r="BD12" s="59"/>
      <c r="BE12" s="59"/>
    </row>
    <row r="13" spans="1:57" ht="18" customHeight="1">
      <c r="A13" s="26">
        <v>1</v>
      </c>
      <c r="B13" s="27" t="str">
        <f>'INPUT DATA'!B12</f>
        <v>ABEJUELA, WILLIE TENIO</v>
      </c>
      <c r="C13" s="28"/>
      <c r="D13" s="28"/>
      <c r="E13" s="28"/>
      <c r="F13" s="197">
        <v>85</v>
      </c>
      <c r="G13" s="198"/>
      <c r="H13" s="198"/>
      <c r="I13" s="199"/>
      <c r="J13" s="402">
        <f>AP_Q2!AJ12</f>
        <v>79</v>
      </c>
      <c r="K13" s="403"/>
      <c r="L13" s="403"/>
      <c r="M13" s="404"/>
      <c r="N13" s="402">
        <f>AP_Q3!AJ12</f>
        <v>84</v>
      </c>
      <c r="O13" s="403"/>
      <c r="P13" s="403"/>
      <c r="Q13" s="404"/>
      <c r="R13" s="402">
        <f>AP_Q4!AJ12</f>
        <v>82</v>
      </c>
      <c r="S13" s="403"/>
      <c r="T13" s="403"/>
      <c r="U13" s="404"/>
      <c r="V13" s="402">
        <f>IF(OR(F13="",J13="",N13="",R13=""),"",IF(ISERROR(ROUND(AVERAGE(F13,J13,N13,R13),0)),"",ROUND(AVERAGE(F13,J13,N13,R13),0)))</f>
        <v>83</v>
      </c>
      <c r="W13" s="403"/>
      <c r="X13" s="403"/>
      <c r="Y13" s="404"/>
      <c r="Z13" s="405" t="str">
        <f>IF(OR($F13="",$J13="",$N13="",$R13="",$V13=""),"",IF($V13&gt;=75,"PASSED","FAILED"))</f>
        <v>PASSED</v>
      </c>
      <c r="AA13" s="406"/>
      <c r="AB13" s="407"/>
      <c r="AC13" s="47"/>
      <c r="AD13" s="47"/>
      <c r="AE13" s="49"/>
      <c r="AF13" s="49"/>
      <c r="AG13" s="49"/>
      <c r="AH13" s="49"/>
      <c r="AI13" s="56"/>
      <c r="AK13" s="50"/>
      <c r="AM13" s="191"/>
      <c r="AN13" s="191"/>
      <c r="AO13" s="191"/>
      <c r="AP13" s="191"/>
      <c r="AQ13" s="191"/>
      <c r="AR13" s="191"/>
      <c r="AS13" s="191"/>
      <c r="AT13" s="191"/>
      <c r="AU13" s="191"/>
      <c r="AV13" s="191"/>
      <c r="AW13" s="191"/>
      <c r="AX13" s="191"/>
      <c r="AY13" s="191"/>
      <c r="AZ13" s="191"/>
      <c r="BA13" s="191"/>
      <c r="BB13" s="191"/>
      <c r="BC13" s="191"/>
      <c r="BD13" s="191"/>
      <c r="BE13" s="191"/>
    </row>
    <row r="14" spans="1:57" ht="18" customHeight="1">
      <c r="A14" s="29">
        <v>2</v>
      </c>
      <c r="B14" s="27" t="str">
        <f>'INPUT DATA'!B13</f>
        <v>BALAG, JAPHET A.</v>
      </c>
      <c r="C14" s="30"/>
      <c r="D14" s="30"/>
      <c r="E14" s="30"/>
      <c r="F14" s="197">
        <v>83</v>
      </c>
      <c r="G14" s="198"/>
      <c r="H14" s="198"/>
      <c r="I14" s="199"/>
      <c r="J14" s="402">
        <f>AP_Q2!AJ13</f>
        <v>77</v>
      </c>
      <c r="K14" s="403"/>
      <c r="L14" s="403"/>
      <c r="M14" s="404"/>
      <c r="N14" s="402">
        <f>AP_Q3!AJ13</f>
        <v>78</v>
      </c>
      <c r="O14" s="403"/>
      <c r="P14" s="403"/>
      <c r="Q14" s="404"/>
      <c r="R14" s="402">
        <f>AP_Q4!AJ13</f>
        <v>80</v>
      </c>
      <c r="S14" s="403"/>
      <c r="T14" s="403"/>
      <c r="U14" s="404"/>
      <c r="V14" s="402">
        <f t="shared" ref="V14:V77" si="0">IF(OR(F14="",J14="",N14="",R14=""),"",IF(ISERROR(ROUND(AVERAGE(F14,J14,N14,R14),0)),"",ROUND(AVERAGE(F14,J14,N14,R14),0)))</f>
        <v>80</v>
      </c>
      <c r="W14" s="403"/>
      <c r="X14" s="403"/>
      <c r="Y14" s="404"/>
      <c r="Z14" s="408" t="str">
        <f t="shared" ref="Z14:Z77" si="1">IF(OR($F14="",$J14="",$N14="",$R14="",$V14=""),"",IF($V14&gt;=75,"PASSED","FAILED"))</f>
        <v>PASSED</v>
      </c>
      <c r="AA14" s="409"/>
      <c r="AB14" s="410"/>
      <c r="AC14" s="47"/>
      <c r="AD14" s="47"/>
      <c r="AE14" s="50"/>
      <c r="AF14" s="47"/>
      <c r="AG14" s="47"/>
      <c r="AH14" s="47"/>
      <c r="AI14" s="56"/>
      <c r="AK14" s="50"/>
      <c r="AM14" s="191"/>
      <c r="AN14" s="191"/>
      <c r="AO14" s="191"/>
      <c r="AP14" s="191"/>
      <c r="AQ14" s="191"/>
      <c r="AR14" s="191"/>
      <c r="AS14" s="191"/>
      <c r="AT14" s="191"/>
      <c r="AU14" s="191"/>
      <c r="AV14" s="191"/>
      <c r="AW14" s="191"/>
      <c r="AX14" s="191"/>
      <c r="AY14" s="191"/>
      <c r="AZ14" s="191"/>
      <c r="BA14" s="191"/>
      <c r="BB14" s="191"/>
      <c r="BC14" s="191"/>
      <c r="BD14" s="191"/>
      <c r="BE14" s="191"/>
    </row>
    <row r="15" spans="1:57" ht="18" customHeight="1">
      <c r="A15" s="29">
        <v>3</v>
      </c>
      <c r="B15" s="27" t="str">
        <f>'INPUT DATA'!B14</f>
        <v>BALLOS, RONALD ORMILLO</v>
      </c>
      <c r="C15" s="30"/>
      <c r="D15" s="30"/>
      <c r="E15" s="31"/>
      <c r="F15" s="197">
        <v>86</v>
      </c>
      <c r="G15" s="198"/>
      <c r="H15" s="198"/>
      <c r="I15" s="199"/>
      <c r="J15" s="402">
        <f>AP_Q2!AJ14</f>
        <v>81</v>
      </c>
      <c r="K15" s="403"/>
      <c r="L15" s="403"/>
      <c r="M15" s="404"/>
      <c r="N15" s="402">
        <f>AP_Q3!AJ14</f>
        <v>80</v>
      </c>
      <c r="O15" s="403"/>
      <c r="P15" s="403"/>
      <c r="Q15" s="404"/>
      <c r="R15" s="402">
        <f>AP_Q4!AJ14</f>
        <v>83</v>
      </c>
      <c r="S15" s="403"/>
      <c r="T15" s="403"/>
      <c r="U15" s="404"/>
      <c r="V15" s="402">
        <f t="shared" si="0"/>
        <v>83</v>
      </c>
      <c r="W15" s="403"/>
      <c r="X15" s="403"/>
      <c r="Y15" s="404"/>
      <c r="Z15" s="408" t="str">
        <f t="shared" si="1"/>
        <v>PASSED</v>
      </c>
      <c r="AA15" s="409"/>
      <c r="AB15" s="410"/>
      <c r="AC15" s="47"/>
      <c r="AD15" s="47"/>
      <c r="AE15" s="50"/>
      <c r="AF15" s="47"/>
      <c r="AG15" s="47"/>
      <c r="AH15" s="47"/>
      <c r="AI15" s="56"/>
      <c r="AK15" s="50"/>
      <c r="AM15" s="191"/>
      <c r="AN15" s="191"/>
      <c r="AO15" s="191"/>
      <c r="AP15" s="191"/>
      <c r="AQ15" s="191"/>
      <c r="AR15" s="191"/>
      <c r="AS15" s="191"/>
      <c r="AT15" s="191"/>
      <c r="AU15" s="191"/>
      <c r="AV15" s="191"/>
      <c r="AW15" s="191"/>
      <c r="AX15" s="191"/>
      <c r="AY15" s="191"/>
      <c r="AZ15" s="191"/>
      <c r="BA15" s="191"/>
      <c r="BB15" s="191"/>
      <c r="BC15" s="191"/>
      <c r="BD15" s="191"/>
      <c r="BE15" s="191"/>
    </row>
    <row r="16" spans="1:57" ht="18" customHeight="1">
      <c r="A16" s="29">
        <v>4</v>
      </c>
      <c r="B16" s="27" t="str">
        <f>'INPUT DATA'!B15</f>
        <v>BATESTIL, LORETO FLORES</v>
      </c>
      <c r="C16" s="30"/>
      <c r="D16" s="30"/>
      <c r="E16" s="31"/>
      <c r="F16" s="197">
        <v>85</v>
      </c>
      <c r="G16" s="198"/>
      <c r="H16" s="198"/>
      <c r="I16" s="199"/>
      <c r="J16" s="402">
        <f>AP_Q2!AJ15</f>
        <v>92</v>
      </c>
      <c r="K16" s="403"/>
      <c r="L16" s="403"/>
      <c r="M16" s="404"/>
      <c r="N16" s="402">
        <f>AP_Q3!AJ15</f>
        <v>92</v>
      </c>
      <c r="O16" s="403"/>
      <c r="P16" s="403"/>
      <c r="Q16" s="404"/>
      <c r="R16" s="402">
        <f>AP_Q4!AJ15</f>
        <v>93</v>
      </c>
      <c r="S16" s="403"/>
      <c r="T16" s="403"/>
      <c r="U16" s="404"/>
      <c r="V16" s="402">
        <f t="shared" si="0"/>
        <v>91</v>
      </c>
      <c r="W16" s="403"/>
      <c r="X16" s="403"/>
      <c r="Y16" s="404"/>
      <c r="Z16" s="408" t="str">
        <f t="shared" si="1"/>
        <v>PASSED</v>
      </c>
      <c r="AA16" s="409"/>
      <c r="AB16" s="410"/>
      <c r="AC16" s="47"/>
      <c r="AD16" s="47"/>
      <c r="AE16" s="50"/>
      <c r="AF16" s="47"/>
      <c r="AG16" s="47"/>
      <c r="AH16" s="47"/>
      <c r="AI16" s="56"/>
      <c r="AK16" s="50"/>
      <c r="AM16" s="191"/>
      <c r="AN16" s="191"/>
      <c r="AO16" s="191"/>
      <c r="AP16" s="191"/>
      <c r="AQ16" s="191"/>
      <c r="AR16" s="191"/>
      <c r="AS16" s="191"/>
      <c r="AT16" s="191"/>
      <c r="AU16" s="191"/>
      <c r="AV16" s="191"/>
      <c r="AW16" s="191"/>
      <c r="AX16" s="191"/>
      <c r="AY16" s="191"/>
      <c r="AZ16" s="191"/>
      <c r="BA16" s="191"/>
      <c r="BB16" s="191"/>
      <c r="BC16" s="191"/>
      <c r="BD16" s="191"/>
      <c r="BE16" s="191"/>
    </row>
    <row r="17" spans="1:57" ht="18" customHeight="1">
      <c r="A17" s="29">
        <v>5</v>
      </c>
      <c r="B17" s="27" t="str">
        <f>'INPUT DATA'!B16</f>
        <v>BONIZA, CHRISTOPHER NACARIO</v>
      </c>
      <c r="C17" s="30"/>
      <c r="D17" s="30"/>
      <c r="E17" s="31"/>
      <c r="F17" s="197">
        <v>87</v>
      </c>
      <c r="G17" s="198"/>
      <c r="H17" s="198"/>
      <c r="I17" s="199"/>
      <c r="J17" s="402">
        <f>AP_Q2!AJ16</f>
        <v>95</v>
      </c>
      <c r="K17" s="403"/>
      <c r="L17" s="403"/>
      <c r="M17" s="404"/>
      <c r="N17" s="402">
        <f>AP_Q3!AJ16</f>
        <v>96</v>
      </c>
      <c r="O17" s="403"/>
      <c r="P17" s="403"/>
      <c r="Q17" s="404"/>
      <c r="R17" s="402">
        <f>AP_Q4!AJ16</f>
        <v>96</v>
      </c>
      <c r="S17" s="403"/>
      <c r="T17" s="403"/>
      <c r="U17" s="404"/>
      <c r="V17" s="402">
        <f t="shared" si="0"/>
        <v>94</v>
      </c>
      <c r="W17" s="403"/>
      <c r="X17" s="403"/>
      <c r="Y17" s="404"/>
      <c r="Z17" s="408" t="str">
        <f t="shared" si="1"/>
        <v>PASSED</v>
      </c>
      <c r="AA17" s="409"/>
      <c r="AB17" s="410"/>
      <c r="AC17" s="47"/>
      <c r="AD17" s="47"/>
      <c r="AE17" s="50"/>
      <c r="AF17" s="47"/>
      <c r="AG17" s="47"/>
      <c r="AH17" s="47"/>
      <c r="AI17" s="56"/>
      <c r="AK17" s="50"/>
      <c r="AM17" s="191"/>
      <c r="AN17" s="191"/>
      <c r="AO17" s="191"/>
      <c r="AP17" s="191"/>
      <c r="AQ17" s="191"/>
      <c r="AR17" s="191"/>
      <c r="AS17" s="191"/>
      <c r="AT17" s="191"/>
      <c r="AU17" s="191"/>
      <c r="AV17" s="191"/>
      <c r="AW17" s="191"/>
      <c r="AX17" s="191"/>
      <c r="AY17" s="191"/>
      <c r="AZ17" s="191"/>
      <c r="BA17" s="191"/>
      <c r="BB17" s="191"/>
      <c r="BC17" s="191"/>
      <c r="BD17" s="191"/>
      <c r="BE17" s="191"/>
    </row>
    <row r="18" spans="1:57" ht="18" customHeight="1">
      <c r="A18" s="29">
        <v>6</v>
      </c>
      <c r="B18" s="27" t="str">
        <f>'INPUT DATA'!B17</f>
        <v>BONIZA, JET BOLANIO</v>
      </c>
      <c r="C18" s="30"/>
      <c r="D18" s="30"/>
      <c r="E18" s="31"/>
      <c r="F18" s="197">
        <v>84</v>
      </c>
      <c r="G18" s="198"/>
      <c r="H18" s="198"/>
      <c r="I18" s="199"/>
      <c r="J18" s="402">
        <f>AP_Q2!AJ17</f>
        <v>82</v>
      </c>
      <c r="K18" s="403"/>
      <c r="L18" s="403"/>
      <c r="M18" s="404"/>
      <c r="N18" s="402">
        <f>AP_Q3!AJ17</f>
        <v>82</v>
      </c>
      <c r="O18" s="403"/>
      <c r="P18" s="403"/>
      <c r="Q18" s="404"/>
      <c r="R18" s="402">
        <f>AP_Q4!AJ17</f>
        <v>89</v>
      </c>
      <c r="S18" s="403"/>
      <c r="T18" s="403"/>
      <c r="U18" s="404"/>
      <c r="V18" s="402">
        <f t="shared" si="0"/>
        <v>84</v>
      </c>
      <c r="W18" s="403"/>
      <c r="X18" s="403"/>
      <c r="Y18" s="404"/>
      <c r="Z18" s="408" t="str">
        <f t="shared" si="1"/>
        <v>PASSED</v>
      </c>
      <c r="AA18" s="409"/>
      <c r="AB18" s="410"/>
      <c r="AC18" s="47"/>
      <c r="AD18" s="47"/>
      <c r="AE18" s="50"/>
      <c r="AF18" s="47"/>
      <c r="AG18" s="47"/>
      <c r="AH18" s="47"/>
      <c r="AI18" s="56"/>
      <c r="AK18" s="50"/>
      <c r="AM18" s="191"/>
      <c r="AN18" s="191"/>
      <c r="AO18" s="191"/>
      <c r="AP18" s="191"/>
      <c r="AQ18" s="191"/>
      <c r="AR18" s="191"/>
      <c r="AS18" s="191"/>
      <c r="AT18" s="191"/>
      <c r="AU18" s="191"/>
      <c r="AV18" s="191"/>
      <c r="AW18" s="191"/>
      <c r="AX18" s="191"/>
      <c r="AY18" s="191"/>
      <c r="AZ18" s="191"/>
      <c r="BA18" s="191"/>
      <c r="BB18" s="191"/>
      <c r="BC18" s="191"/>
      <c r="BD18" s="191"/>
      <c r="BE18" s="191"/>
    </row>
    <row r="19" spans="1:57" ht="18" customHeight="1">
      <c r="A19" s="29">
        <v>7</v>
      </c>
      <c r="B19" s="27" t="str">
        <f>'INPUT DATA'!B18</f>
        <v>CAADYANG, JOHN NIÑO PONTOD</v>
      </c>
      <c r="C19" s="30"/>
      <c r="D19" s="30"/>
      <c r="E19" s="31"/>
      <c r="F19" s="197">
        <v>91</v>
      </c>
      <c r="G19" s="198"/>
      <c r="H19" s="198"/>
      <c r="I19" s="199"/>
      <c r="J19" s="402">
        <f>AP_Q2!AJ18</f>
        <v>89</v>
      </c>
      <c r="K19" s="403"/>
      <c r="L19" s="403"/>
      <c r="M19" s="404"/>
      <c r="N19" s="402" t="str">
        <f>AP_Q3!AJ18</f>
        <v/>
      </c>
      <c r="O19" s="403"/>
      <c r="P19" s="403"/>
      <c r="Q19" s="404"/>
      <c r="R19" s="402" t="str">
        <f>AP_Q4!AJ18</f>
        <v/>
      </c>
      <c r="S19" s="403"/>
      <c r="T19" s="403"/>
      <c r="U19" s="404"/>
      <c r="V19" s="402" t="str">
        <f t="shared" si="0"/>
        <v/>
      </c>
      <c r="W19" s="403"/>
      <c r="X19" s="403"/>
      <c r="Y19" s="404"/>
      <c r="Z19" s="408" t="str">
        <f t="shared" si="1"/>
        <v/>
      </c>
      <c r="AA19" s="409"/>
      <c r="AB19" s="410"/>
      <c r="AC19" s="47"/>
      <c r="AD19" s="47"/>
      <c r="AE19" s="50"/>
      <c r="AF19" s="47"/>
      <c r="AG19" s="47"/>
      <c r="AH19" s="47"/>
      <c r="AI19" s="56"/>
      <c r="AK19" s="50"/>
      <c r="AM19" s="191"/>
      <c r="AN19" s="191"/>
      <c r="AO19" s="191"/>
      <c r="AP19" s="191"/>
      <c r="AQ19" s="191"/>
      <c r="AR19" s="191"/>
      <c r="AS19" s="191"/>
      <c r="AT19" s="191"/>
      <c r="AU19" s="191"/>
      <c r="AV19" s="191"/>
      <c r="AW19" s="191"/>
      <c r="AX19" s="191"/>
      <c r="AY19" s="191"/>
      <c r="AZ19" s="191"/>
      <c r="BA19" s="191"/>
      <c r="BB19" s="191"/>
      <c r="BC19" s="191"/>
      <c r="BD19" s="191"/>
      <c r="BE19" s="191"/>
    </row>
    <row r="20" spans="1:57" ht="18" customHeight="1">
      <c r="A20" s="29">
        <v>8</v>
      </c>
      <c r="B20" s="27" t="str">
        <f>'INPUT DATA'!B19</f>
        <v>CASTAÑAS, ROLLY JEMENEZ JR.</v>
      </c>
      <c r="C20" s="30"/>
      <c r="D20" s="30">
        <v>0</v>
      </c>
      <c r="E20" s="31"/>
      <c r="F20" s="197">
        <v>83</v>
      </c>
      <c r="G20" s="198"/>
      <c r="H20" s="198"/>
      <c r="I20" s="199"/>
      <c r="J20" s="402">
        <f>AP_Q2!AJ19</f>
        <v>80</v>
      </c>
      <c r="K20" s="403"/>
      <c r="L20" s="403"/>
      <c r="M20" s="404"/>
      <c r="N20" s="402">
        <f>AP_Q3!AJ19</f>
        <v>81</v>
      </c>
      <c r="O20" s="403"/>
      <c r="P20" s="403"/>
      <c r="Q20" s="404"/>
      <c r="R20" s="402">
        <f>AP_Q4!AJ19</f>
        <v>81</v>
      </c>
      <c r="S20" s="403"/>
      <c r="T20" s="403"/>
      <c r="U20" s="404"/>
      <c r="V20" s="402">
        <f t="shared" si="0"/>
        <v>81</v>
      </c>
      <c r="W20" s="403"/>
      <c r="X20" s="403"/>
      <c r="Y20" s="404"/>
      <c r="Z20" s="408" t="str">
        <f t="shared" si="1"/>
        <v>PASSED</v>
      </c>
      <c r="AA20" s="409"/>
      <c r="AB20" s="410"/>
      <c r="AC20" s="47"/>
      <c r="AD20" s="47"/>
      <c r="AE20" s="50"/>
      <c r="AF20" s="47"/>
      <c r="AG20" s="47"/>
      <c r="AH20" s="47"/>
      <c r="AI20" s="56"/>
      <c r="AK20" s="50"/>
      <c r="AM20" s="191"/>
      <c r="AN20" s="191"/>
      <c r="AO20" s="191"/>
      <c r="AP20" s="191"/>
      <c r="AQ20" s="191"/>
      <c r="AR20" s="191"/>
      <c r="AS20" s="191"/>
      <c r="AT20" s="191"/>
      <c r="AU20" s="191"/>
      <c r="AV20" s="191"/>
      <c r="AW20" s="191"/>
      <c r="AX20" s="191"/>
      <c r="AY20" s="191"/>
      <c r="AZ20" s="191"/>
      <c r="BA20" s="191"/>
      <c r="BB20" s="191"/>
      <c r="BC20" s="191"/>
      <c r="BD20" s="191"/>
      <c r="BE20" s="191"/>
    </row>
    <row r="21" spans="1:57" ht="18" customHeight="1">
      <c r="A21" s="29">
        <v>9</v>
      </c>
      <c r="B21" s="27" t="str">
        <f>'INPUT DATA'!B20</f>
        <v>DADOR, AJ EMCAROVES</v>
      </c>
      <c r="C21" s="30"/>
      <c r="D21" s="30"/>
      <c r="E21" s="31"/>
      <c r="F21" s="197">
        <v>83</v>
      </c>
      <c r="G21" s="198"/>
      <c r="H21" s="198"/>
      <c r="I21" s="199"/>
      <c r="J21" s="402">
        <f>AP_Q2!AJ20</f>
        <v>83</v>
      </c>
      <c r="K21" s="403"/>
      <c r="L21" s="403"/>
      <c r="M21" s="404"/>
      <c r="N21" s="402">
        <f>AP_Q3!AJ20</f>
        <v>85</v>
      </c>
      <c r="O21" s="403"/>
      <c r="P21" s="403"/>
      <c r="Q21" s="404"/>
      <c r="R21" s="402">
        <f>AP_Q4!AJ20</f>
        <v>83</v>
      </c>
      <c r="S21" s="403"/>
      <c r="T21" s="403"/>
      <c r="U21" s="404"/>
      <c r="V21" s="402">
        <f t="shared" si="0"/>
        <v>84</v>
      </c>
      <c r="W21" s="403"/>
      <c r="X21" s="403"/>
      <c r="Y21" s="404"/>
      <c r="Z21" s="408" t="str">
        <f t="shared" si="1"/>
        <v>PASSED</v>
      </c>
      <c r="AA21" s="409"/>
      <c r="AB21" s="410"/>
      <c r="AC21" s="47"/>
      <c r="AD21" s="47"/>
      <c r="AE21" s="50"/>
      <c r="AF21" s="47"/>
      <c r="AG21" s="47"/>
      <c r="AH21" s="47"/>
      <c r="AI21" s="56"/>
      <c r="AK21" s="50"/>
      <c r="AM21" s="192"/>
      <c r="AN21" s="192"/>
      <c r="AO21" s="192"/>
      <c r="AP21" s="192"/>
      <c r="AQ21" s="192"/>
      <c r="AR21" s="192"/>
      <c r="AS21" s="192"/>
      <c r="AT21" s="192"/>
      <c r="AU21" s="192"/>
      <c r="AV21" s="192"/>
      <c r="AW21" s="192"/>
      <c r="AX21" s="192"/>
      <c r="AY21" s="192"/>
      <c r="AZ21" s="192"/>
      <c r="BA21" s="192"/>
      <c r="BB21" s="192"/>
      <c r="BC21" s="192"/>
      <c r="BD21" s="192"/>
      <c r="BE21" s="192"/>
    </row>
    <row r="22" spans="1:57" ht="18" customHeight="1">
      <c r="A22" s="29">
        <v>10</v>
      </c>
      <c r="B22" s="27" t="str">
        <f>'INPUT DATA'!B21</f>
        <v>DAGUIMOL, JHON CHARMEL</v>
      </c>
      <c r="C22" s="30"/>
      <c r="D22" s="30"/>
      <c r="E22" s="31"/>
      <c r="F22" s="197">
        <v>85</v>
      </c>
      <c r="G22" s="198"/>
      <c r="H22" s="198"/>
      <c r="I22" s="199"/>
      <c r="J22" s="402">
        <f>AP_Q2!AJ21</f>
        <v>84</v>
      </c>
      <c r="K22" s="403"/>
      <c r="L22" s="403"/>
      <c r="M22" s="404"/>
      <c r="N22" s="402">
        <f>AP_Q3!AJ21</f>
        <v>87</v>
      </c>
      <c r="O22" s="403"/>
      <c r="P22" s="403"/>
      <c r="Q22" s="404"/>
      <c r="R22" s="402">
        <f>AP_Q4!AJ21</f>
        <v>83</v>
      </c>
      <c r="S22" s="403"/>
      <c r="T22" s="403"/>
      <c r="U22" s="404"/>
      <c r="V22" s="402">
        <f t="shared" si="0"/>
        <v>85</v>
      </c>
      <c r="W22" s="403"/>
      <c r="X22" s="403"/>
      <c r="Y22" s="404"/>
      <c r="Z22" s="408" t="str">
        <f t="shared" si="1"/>
        <v>PASSED</v>
      </c>
      <c r="AA22" s="409"/>
      <c r="AB22" s="410"/>
      <c r="AC22" s="47"/>
      <c r="AD22" s="47"/>
      <c r="AE22" s="50"/>
      <c r="AF22" s="47"/>
      <c r="AG22" s="47"/>
      <c r="AH22" s="47"/>
      <c r="AI22" s="56"/>
      <c r="AK22" s="50"/>
      <c r="AM22" s="192"/>
      <c r="AN22" s="192"/>
      <c r="AO22" s="192"/>
      <c r="AP22" s="192"/>
      <c r="AQ22" s="192"/>
      <c r="AR22" s="192"/>
      <c r="AS22" s="192"/>
      <c r="AT22" s="192"/>
      <c r="AU22" s="192"/>
      <c r="AV22" s="192"/>
      <c r="AW22" s="192"/>
      <c r="AX22" s="192"/>
      <c r="AY22" s="192"/>
      <c r="AZ22" s="192"/>
      <c r="BA22" s="192"/>
      <c r="BB22" s="192"/>
      <c r="BC22" s="192"/>
      <c r="BD22" s="192"/>
      <c r="BE22" s="192"/>
    </row>
    <row r="23" spans="1:57" ht="18" customHeight="1">
      <c r="A23" s="29">
        <v>11</v>
      </c>
      <c r="B23" s="27" t="str">
        <f>'INPUT DATA'!B22</f>
        <v>DALANGIN, ZAIJAN BONIZA</v>
      </c>
      <c r="C23" s="30"/>
      <c r="D23" s="30">
        <v>0</v>
      </c>
      <c r="E23" s="31"/>
      <c r="F23" s="197">
        <v>92</v>
      </c>
      <c r="G23" s="198"/>
      <c r="H23" s="198"/>
      <c r="I23" s="199"/>
      <c r="J23" s="402">
        <f>AP_Q2!AJ22</f>
        <v>84</v>
      </c>
      <c r="K23" s="403"/>
      <c r="L23" s="403"/>
      <c r="M23" s="404"/>
      <c r="N23" s="402">
        <f>AP_Q3!AJ22</f>
        <v>83</v>
      </c>
      <c r="O23" s="403"/>
      <c r="P23" s="403"/>
      <c r="Q23" s="404"/>
      <c r="R23" s="402">
        <f>AP_Q4!AJ22</f>
        <v>82</v>
      </c>
      <c r="S23" s="403"/>
      <c r="T23" s="403"/>
      <c r="U23" s="404"/>
      <c r="V23" s="402">
        <f t="shared" si="0"/>
        <v>85</v>
      </c>
      <c r="W23" s="403"/>
      <c r="X23" s="403"/>
      <c r="Y23" s="404"/>
      <c r="Z23" s="408" t="str">
        <f t="shared" si="1"/>
        <v>PASSED</v>
      </c>
      <c r="AA23" s="409"/>
      <c r="AB23" s="410"/>
      <c r="AC23" s="47"/>
      <c r="AD23" s="47"/>
      <c r="AE23" s="50"/>
      <c r="AF23" s="47"/>
      <c r="AG23" s="47"/>
      <c r="AH23" s="47"/>
      <c r="AI23" s="56"/>
      <c r="AK23" s="50"/>
      <c r="AM23" s="193"/>
      <c r="AN23" s="193"/>
      <c r="AO23" s="193"/>
      <c r="AP23" s="193"/>
      <c r="AQ23" s="193"/>
      <c r="AR23" s="193"/>
      <c r="AS23" s="193"/>
      <c r="AT23" s="193"/>
      <c r="AU23" s="193"/>
      <c r="AV23" s="193"/>
      <c r="AW23" s="193"/>
      <c r="AX23" s="193"/>
      <c r="AY23" s="193"/>
      <c r="AZ23" s="193"/>
      <c r="BA23" s="193"/>
      <c r="BB23" s="193"/>
      <c r="BC23" s="193"/>
      <c r="BD23" s="193"/>
      <c r="BE23" s="193"/>
    </row>
    <row r="24" spans="1:57" ht="18" customHeight="1">
      <c r="A24" s="29">
        <v>12</v>
      </c>
      <c r="B24" s="27" t="str">
        <f>'INPUT DATA'!B23</f>
        <v>DE GUZMAN, LHORENCE ABENIR</v>
      </c>
      <c r="C24" s="30"/>
      <c r="D24" s="30"/>
      <c r="E24" s="31"/>
      <c r="F24" s="197">
        <v>87</v>
      </c>
      <c r="G24" s="198"/>
      <c r="H24" s="198"/>
      <c r="I24" s="199"/>
      <c r="J24" s="402">
        <f>AP_Q2!AJ23</f>
        <v>81</v>
      </c>
      <c r="K24" s="403"/>
      <c r="L24" s="403"/>
      <c r="M24" s="404"/>
      <c r="N24" s="402">
        <f>AP_Q3!AJ23</f>
        <v>82</v>
      </c>
      <c r="O24" s="403"/>
      <c r="P24" s="403"/>
      <c r="Q24" s="404"/>
      <c r="R24" s="402">
        <f>AP_Q4!AJ23</f>
        <v>80</v>
      </c>
      <c r="S24" s="403"/>
      <c r="T24" s="403"/>
      <c r="U24" s="404"/>
      <c r="V24" s="402">
        <f t="shared" si="0"/>
        <v>83</v>
      </c>
      <c r="W24" s="403"/>
      <c r="X24" s="403"/>
      <c r="Y24" s="404"/>
      <c r="Z24" s="408" t="str">
        <f t="shared" si="1"/>
        <v>PASSED</v>
      </c>
      <c r="AA24" s="409"/>
      <c r="AB24" s="410"/>
      <c r="AC24" s="47"/>
      <c r="AD24" s="47"/>
      <c r="AE24" s="50"/>
      <c r="AF24" s="47"/>
      <c r="AG24" s="47"/>
      <c r="AH24" s="47"/>
      <c r="AI24" s="56"/>
      <c r="AK24" s="50"/>
      <c r="AM24" s="194"/>
      <c r="AN24" s="194"/>
      <c r="AO24" s="194"/>
      <c r="AP24" s="194"/>
      <c r="AQ24" s="194"/>
      <c r="AR24" s="194"/>
      <c r="AS24" s="194"/>
      <c r="AT24" s="194"/>
      <c r="AU24" s="194"/>
      <c r="AV24" s="194"/>
      <c r="AW24" s="194"/>
      <c r="AX24" s="194"/>
      <c r="AY24" s="194"/>
      <c r="AZ24" s="194"/>
      <c r="BA24" s="194"/>
      <c r="BB24" s="194"/>
      <c r="BC24" s="194"/>
      <c r="BD24" s="194"/>
      <c r="BE24" s="194"/>
    </row>
    <row r="25" spans="1:57" ht="18" customHeight="1">
      <c r="A25" s="29">
        <v>13</v>
      </c>
      <c r="B25" s="27" t="str">
        <f>'INPUT DATA'!B24</f>
        <v>ECHAVIA, DYLAN BUTAD</v>
      </c>
      <c r="C25" s="30"/>
      <c r="D25" s="30"/>
      <c r="E25" s="31"/>
      <c r="F25" s="197">
        <v>82</v>
      </c>
      <c r="G25" s="198"/>
      <c r="H25" s="198"/>
      <c r="I25" s="199"/>
      <c r="J25" s="402">
        <f>AP_Q2!AJ24</f>
        <v>82</v>
      </c>
      <c r="K25" s="403"/>
      <c r="L25" s="403"/>
      <c r="M25" s="404"/>
      <c r="N25" s="402">
        <f>AP_Q3!AJ24</f>
        <v>81</v>
      </c>
      <c r="O25" s="403"/>
      <c r="P25" s="403"/>
      <c r="Q25" s="404"/>
      <c r="R25" s="402">
        <f>AP_Q4!AJ24</f>
        <v>80</v>
      </c>
      <c r="S25" s="403"/>
      <c r="T25" s="403"/>
      <c r="U25" s="404"/>
      <c r="V25" s="402">
        <f t="shared" si="0"/>
        <v>81</v>
      </c>
      <c r="W25" s="403"/>
      <c r="X25" s="403"/>
      <c r="Y25" s="404"/>
      <c r="Z25" s="408" t="str">
        <f t="shared" si="1"/>
        <v>PASSED</v>
      </c>
      <c r="AA25" s="409"/>
      <c r="AB25" s="410"/>
      <c r="AC25" s="47"/>
      <c r="AD25" s="47"/>
      <c r="AE25" s="50"/>
      <c r="AF25" s="47"/>
      <c r="AG25" s="47"/>
      <c r="AH25" s="47"/>
      <c r="AI25" s="56"/>
      <c r="AK25" s="50"/>
      <c r="AM25" s="194"/>
      <c r="AN25" s="194"/>
      <c r="AO25" s="194"/>
      <c r="AP25" s="194"/>
      <c r="AQ25" s="194"/>
      <c r="AR25" s="194"/>
      <c r="AS25" s="194"/>
      <c r="AT25" s="194"/>
      <c r="AU25" s="194"/>
      <c r="AV25" s="194"/>
      <c r="AW25" s="194"/>
      <c r="AX25" s="194"/>
      <c r="AY25" s="194"/>
      <c r="AZ25" s="194"/>
      <c r="BA25" s="194"/>
      <c r="BB25" s="194"/>
      <c r="BC25" s="194"/>
      <c r="BD25" s="194"/>
      <c r="BE25" s="194"/>
    </row>
    <row r="26" spans="1:57" ht="18" customHeight="1">
      <c r="A26" s="29">
        <v>14</v>
      </c>
      <c r="B26" s="27" t="str">
        <f>'INPUT DATA'!B25</f>
        <v>GERMO, FRANCIS DARYL CARRIAGA</v>
      </c>
      <c r="C26" s="30"/>
      <c r="D26" s="30"/>
      <c r="E26" s="31"/>
      <c r="F26" s="197">
        <v>83</v>
      </c>
      <c r="G26" s="198"/>
      <c r="H26" s="198"/>
      <c r="I26" s="199"/>
      <c r="J26" s="402">
        <f>AP_Q2!AJ25</f>
        <v>84</v>
      </c>
      <c r="K26" s="403"/>
      <c r="L26" s="403"/>
      <c r="M26" s="404"/>
      <c r="N26" s="402">
        <f>AP_Q3!AJ25</f>
        <v>80</v>
      </c>
      <c r="O26" s="403"/>
      <c r="P26" s="403"/>
      <c r="Q26" s="404"/>
      <c r="R26" s="402">
        <f>AP_Q4!AJ25</f>
        <v>85</v>
      </c>
      <c r="S26" s="403"/>
      <c r="T26" s="403"/>
      <c r="U26" s="404"/>
      <c r="V26" s="402">
        <f t="shared" si="0"/>
        <v>83</v>
      </c>
      <c r="W26" s="403"/>
      <c r="X26" s="403"/>
      <c r="Y26" s="404"/>
      <c r="Z26" s="408" t="str">
        <f t="shared" si="1"/>
        <v>PASSED</v>
      </c>
      <c r="AA26" s="409"/>
      <c r="AB26" s="410"/>
      <c r="AC26" s="47"/>
      <c r="AD26" s="47"/>
      <c r="AE26" s="50"/>
      <c r="AF26" s="47"/>
      <c r="AG26" s="47"/>
      <c r="AH26" s="47"/>
      <c r="AI26" s="56"/>
      <c r="AK26" s="50"/>
      <c r="AM26" s="194"/>
      <c r="AN26" s="194"/>
      <c r="AO26" s="194"/>
      <c r="AP26" s="194"/>
      <c r="AQ26" s="194"/>
      <c r="AR26" s="194"/>
      <c r="AS26" s="194"/>
      <c r="AT26" s="194"/>
      <c r="AU26" s="194"/>
      <c r="AV26" s="194"/>
      <c r="AW26" s="194"/>
      <c r="AX26" s="194"/>
      <c r="AY26" s="194"/>
      <c r="AZ26" s="194"/>
      <c r="BA26" s="194"/>
      <c r="BB26" s="194"/>
      <c r="BC26" s="194"/>
      <c r="BD26" s="194"/>
      <c r="BE26" s="194"/>
    </row>
    <row r="27" spans="1:57" ht="18" customHeight="1">
      <c r="A27" s="29">
        <v>15</v>
      </c>
      <c r="B27" s="27" t="str">
        <f>'INPUT DATA'!B26</f>
        <v>GUTIERREZ, DIRK KERBY DUMALAG</v>
      </c>
      <c r="C27" s="30"/>
      <c r="D27" s="30"/>
      <c r="E27" s="31"/>
      <c r="F27" s="197">
        <v>83</v>
      </c>
      <c r="G27" s="198"/>
      <c r="H27" s="198"/>
      <c r="I27" s="199"/>
      <c r="J27" s="402">
        <f>AP_Q2!AJ26</f>
        <v>87</v>
      </c>
      <c r="K27" s="403"/>
      <c r="L27" s="403"/>
      <c r="M27" s="404"/>
      <c r="N27" s="402">
        <f>AP_Q3!AJ26</f>
        <v>88</v>
      </c>
      <c r="O27" s="403"/>
      <c r="P27" s="403"/>
      <c r="Q27" s="404"/>
      <c r="R27" s="402">
        <f>AP_Q4!AJ26</f>
        <v>87</v>
      </c>
      <c r="S27" s="403"/>
      <c r="T27" s="403"/>
      <c r="U27" s="404"/>
      <c r="V27" s="402">
        <f t="shared" si="0"/>
        <v>86</v>
      </c>
      <c r="W27" s="403"/>
      <c r="X27" s="403"/>
      <c r="Y27" s="404"/>
      <c r="Z27" s="408" t="str">
        <f t="shared" si="1"/>
        <v>PASSED</v>
      </c>
      <c r="AA27" s="409"/>
      <c r="AB27" s="410"/>
      <c r="AC27" s="47"/>
      <c r="AD27" s="47"/>
      <c r="AE27" s="50"/>
      <c r="AF27" s="47"/>
      <c r="AG27" s="47"/>
      <c r="AH27" s="47"/>
      <c r="AI27" s="56"/>
      <c r="AK27" s="50"/>
      <c r="AM27" s="193"/>
    </row>
    <row r="28" spans="1:57" ht="18" customHeight="1">
      <c r="A28" s="29">
        <v>16</v>
      </c>
      <c r="B28" s="27" t="str">
        <f>'INPUT DATA'!B27</f>
        <v>LAGERDER, JAMES PILO</v>
      </c>
      <c r="C28" s="30"/>
      <c r="D28" s="30"/>
      <c r="E28" s="31"/>
      <c r="F28" s="197">
        <v>82</v>
      </c>
      <c r="G28" s="198"/>
      <c r="H28" s="198"/>
      <c r="I28" s="199"/>
      <c r="J28" s="402">
        <f>AP_Q2!AJ27</f>
        <v>86</v>
      </c>
      <c r="K28" s="403"/>
      <c r="L28" s="403"/>
      <c r="M28" s="404"/>
      <c r="N28" s="402">
        <f>AP_Q3!AJ27</f>
        <v>88</v>
      </c>
      <c r="O28" s="403"/>
      <c r="P28" s="403"/>
      <c r="Q28" s="404"/>
      <c r="R28" s="402">
        <f>AP_Q4!AJ27</f>
        <v>87</v>
      </c>
      <c r="S28" s="403"/>
      <c r="T28" s="403"/>
      <c r="U28" s="404"/>
      <c r="V28" s="402">
        <f t="shared" si="0"/>
        <v>86</v>
      </c>
      <c r="W28" s="403"/>
      <c r="X28" s="403"/>
      <c r="Y28" s="404"/>
      <c r="Z28" s="408" t="str">
        <f t="shared" si="1"/>
        <v>PASSED</v>
      </c>
      <c r="AA28" s="409"/>
      <c r="AB28" s="410"/>
      <c r="AC28" s="47"/>
      <c r="AD28" s="47"/>
      <c r="AE28" s="50"/>
      <c r="AF28" s="47"/>
      <c r="AG28" s="47"/>
      <c r="AH28" s="47"/>
      <c r="AI28" s="56"/>
      <c r="AK28" s="50"/>
      <c r="AM28" s="193"/>
    </row>
    <row r="29" spans="1:57" ht="18" customHeight="1">
      <c r="A29" s="29">
        <v>17</v>
      </c>
      <c r="B29" s="27" t="str">
        <f>'INPUT DATA'!B28</f>
        <v>ORIT, NIÑO JONNEL MONTERO</v>
      </c>
      <c r="C29" s="30"/>
      <c r="D29" s="30"/>
      <c r="E29" s="31"/>
      <c r="F29" s="197"/>
      <c r="G29" s="198"/>
      <c r="H29" s="198"/>
      <c r="I29" s="199"/>
      <c r="J29" s="402">
        <f>AP_Q2!AJ28</f>
        <v>85</v>
      </c>
      <c r="K29" s="403"/>
      <c r="L29" s="403"/>
      <c r="M29" s="404"/>
      <c r="N29" s="402">
        <f>AP_Q3!AJ28</f>
        <v>84</v>
      </c>
      <c r="O29" s="403"/>
      <c r="P29" s="403"/>
      <c r="Q29" s="404"/>
      <c r="R29" s="402">
        <f>AP_Q4!AJ28</f>
        <v>84</v>
      </c>
      <c r="S29" s="403"/>
      <c r="T29" s="403"/>
      <c r="U29" s="404"/>
      <c r="V29" s="402" t="str">
        <f t="shared" si="0"/>
        <v/>
      </c>
      <c r="W29" s="403"/>
      <c r="X29" s="403"/>
      <c r="Y29" s="404"/>
      <c r="Z29" s="408" t="str">
        <f t="shared" si="1"/>
        <v/>
      </c>
      <c r="AA29" s="409"/>
      <c r="AB29" s="410"/>
      <c r="AC29" s="47"/>
      <c r="AD29" s="47"/>
      <c r="AE29" s="50"/>
      <c r="AF29" s="47"/>
      <c r="AG29" s="47"/>
      <c r="AH29" s="47"/>
      <c r="AI29" s="56"/>
      <c r="AK29" s="50"/>
      <c r="AM29" s="193"/>
    </row>
    <row r="30" spans="1:57" ht="18" customHeight="1">
      <c r="A30" s="29">
        <v>18</v>
      </c>
      <c r="B30" s="27" t="str">
        <f>'INPUT DATA'!B29</f>
        <v>ROSAL, JOHN ROLD GOZON</v>
      </c>
      <c r="C30" s="30"/>
      <c r="D30" s="30"/>
      <c r="E30" s="31"/>
      <c r="F30" s="197">
        <v>84</v>
      </c>
      <c r="G30" s="198"/>
      <c r="H30" s="198"/>
      <c r="I30" s="199"/>
      <c r="J30" s="402">
        <f>AP_Q2!AJ29</f>
        <v>84</v>
      </c>
      <c r="K30" s="403"/>
      <c r="L30" s="403"/>
      <c r="M30" s="404"/>
      <c r="N30" s="402">
        <f>AP_Q3!AJ29</f>
        <v>86</v>
      </c>
      <c r="O30" s="403"/>
      <c r="P30" s="403"/>
      <c r="Q30" s="404"/>
      <c r="R30" s="402">
        <f>AP_Q4!AJ29</f>
        <v>86</v>
      </c>
      <c r="S30" s="403"/>
      <c r="T30" s="403"/>
      <c r="U30" s="404"/>
      <c r="V30" s="402">
        <f t="shared" si="0"/>
        <v>85</v>
      </c>
      <c r="W30" s="403"/>
      <c r="X30" s="403"/>
      <c r="Y30" s="404"/>
      <c r="Z30" s="408" t="str">
        <f t="shared" si="1"/>
        <v>PASSED</v>
      </c>
      <c r="AA30" s="409"/>
      <c r="AB30" s="410"/>
      <c r="AC30" s="47"/>
      <c r="AD30" s="47"/>
      <c r="AE30" s="50"/>
      <c r="AF30" s="47"/>
      <c r="AG30" s="47"/>
      <c r="AH30" s="47"/>
      <c r="AI30" s="56"/>
      <c r="AK30" s="50"/>
      <c r="AM30" s="193"/>
    </row>
    <row r="31" spans="1:57" ht="18" customHeight="1">
      <c r="A31" s="29">
        <v>19</v>
      </c>
      <c r="B31" s="27">
        <f>'INPUT DATA'!B30</f>
        <v>0</v>
      </c>
      <c r="C31" s="30"/>
      <c r="D31" s="30"/>
      <c r="E31" s="31"/>
      <c r="F31" s="197">
        <v>83</v>
      </c>
      <c r="G31" s="198"/>
      <c r="H31" s="198"/>
      <c r="I31" s="199"/>
      <c r="J31" s="402">
        <f>AP_Q2!AJ30</f>
        <v>85</v>
      </c>
      <c r="K31" s="403"/>
      <c r="L31" s="403"/>
      <c r="M31" s="404"/>
      <c r="N31" s="402">
        <f>AP_Q3!AJ30</f>
        <v>84</v>
      </c>
      <c r="O31" s="403"/>
      <c r="P31" s="403"/>
      <c r="Q31" s="404"/>
      <c r="R31" s="402">
        <f>AP_Q4!AJ30</f>
        <v>82</v>
      </c>
      <c r="S31" s="403"/>
      <c r="T31" s="403"/>
      <c r="U31" s="404"/>
      <c r="V31" s="402">
        <f t="shared" si="0"/>
        <v>84</v>
      </c>
      <c r="W31" s="403"/>
      <c r="X31" s="403"/>
      <c r="Y31" s="404"/>
      <c r="Z31" s="408" t="str">
        <f t="shared" si="1"/>
        <v>PASSED</v>
      </c>
      <c r="AA31" s="409"/>
      <c r="AB31" s="410"/>
      <c r="AC31" s="47"/>
      <c r="AD31" s="47"/>
      <c r="AE31" s="50"/>
      <c r="AF31" s="47"/>
      <c r="AG31" s="47"/>
      <c r="AH31" s="47"/>
      <c r="AI31" s="56"/>
      <c r="AK31" s="50"/>
      <c r="AM31" s="193"/>
    </row>
    <row r="32" spans="1:57" ht="18" customHeight="1">
      <c r="A32" s="29">
        <v>20</v>
      </c>
      <c r="B32" s="27">
        <f>'INPUT DATA'!B31</f>
        <v>0</v>
      </c>
      <c r="C32" s="30"/>
      <c r="D32" s="30"/>
      <c r="E32" s="31"/>
      <c r="F32" s="197">
        <v>83</v>
      </c>
      <c r="G32" s="198"/>
      <c r="H32" s="198"/>
      <c r="I32" s="199"/>
      <c r="J32" s="402" t="str">
        <f>AP_Q2!AJ31</f>
        <v/>
      </c>
      <c r="K32" s="403"/>
      <c r="L32" s="403"/>
      <c r="M32" s="404"/>
      <c r="N32" s="402" t="str">
        <f>AP_Q3!AJ31</f>
        <v/>
      </c>
      <c r="O32" s="403"/>
      <c r="P32" s="403"/>
      <c r="Q32" s="404"/>
      <c r="R32" s="402" t="str">
        <f>AP_Q4!AJ31</f>
        <v/>
      </c>
      <c r="S32" s="403"/>
      <c r="T32" s="403"/>
      <c r="U32" s="404"/>
      <c r="V32" s="402" t="str">
        <f t="shared" si="0"/>
        <v/>
      </c>
      <c r="W32" s="403"/>
      <c r="X32" s="403"/>
      <c r="Y32" s="404"/>
      <c r="Z32" s="408" t="str">
        <f t="shared" si="1"/>
        <v/>
      </c>
      <c r="AA32" s="409"/>
      <c r="AB32" s="410"/>
      <c r="AC32" s="47"/>
      <c r="AD32" s="47"/>
      <c r="AE32" s="50"/>
      <c r="AF32" s="47"/>
      <c r="AG32" s="47"/>
      <c r="AH32" s="47"/>
      <c r="AI32" s="56"/>
      <c r="AK32" s="50"/>
      <c r="AM32" s="193"/>
    </row>
    <row r="33" spans="1:55" ht="18" customHeight="1">
      <c r="A33" s="29">
        <v>21</v>
      </c>
      <c r="B33" s="27">
        <f>'INPUT DATA'!B32</f>
        <v>0</v>
      </c>
      <c r="C33" s="30"/>
      <c r="D33" s="30"/>
      <c r="E33" s="31"/>
      <c r="F33" s="197">
        <v>85</v>
      </c>
      <c r="G33" s="198"/>
      <c r="H33" s="198"/>
      <c r="I33" s="199"/>
      <c r="J33" s="402" t="str">
        <f>AP_Q2!AJ32</f>
        <v/>
      </c>
      <c r="K33" s="403"/>
      <c r="L33" s="403"/>
      <c r="M33" s="404"/>
      <c r="N33" s="402" t="str">
        <f>AP_Q3!AJ32</f>
        <v/>
      </c>
      <c r="O33" s="403"/>
      <c r="P33" s="403"/>
      <c r="Q33" s="404"/>
      <c r="R33" s="402" t="str">
        <f>AP_Q4!AJ32</f>
        <v/>
      </c>
      <c r="S33" s="403"/>
      <c r="T33" s="403"/>
      <c r="U33" s="404"/>
      <c r="V33" s="402" t="str">
        <f t="shared" si="0"/>
        <v/>
      </c>
      <c r="W33" s="403"/>
      <c r="X33" s="403"/>
      <c r="Y33" s="404"/>
      <c r="Z33" s="408" t="str">
        <f t="shared" si="1"/>
        <v/>
      </c>
      <c r="AA33" s="409"/>
      <c r="AB33" s="410"/>
      <c r="AC33" s="47"/>
      <c r="AD33" s="47"/>
      <c r="AE33" s="50"/>
      <c r="AF33" s="47"/>
      <c r="AG33" s="47"/>
      <c r="AH33" s="47"/>
      <c r="AI33" s="56"/>
      <c r="AK33" s="50"/>
      <c r="AM33" s="193"/>
    </row>
    <row r="34" spans="1:55" ht="18" customHeight="1">
      <c r="A34" s="29">
        <v>22</v>
      </c>
      <c r="B34" s="27">
        <f>'INPUT DATA'!B33</f>
        <v>0</v>
      </c>
      <c r="C34" s="30"/>
      <c r="D34" s="30"/>
      <c r="E34" s="31"/>
      <c r="F34" s="197">
        <v>87</v>
      </c>
      <c r="G34" s="198"/>
      <c r="H34" s="198"/>
      <c r="I34" s="199"/>
      <c r="J34" s="402" t="str">
        <f>AP_Q2!AJ33</f>
        <v/>
      </c>
      <c r="K34" s="403"/>
      <c r="L34" s="403"/>
      <c r="M34" s="404"/>
      <c r="N34" s="402" t="str">
        <f>AP_Q3!AJ33</f>
        <v/>
      </c>
      <c r="O34" s="403"/>
      <c r="P34" s="403"/>
      <c r="Q34" s="404"/>
      <c r="R34" s="402" t="str">
        <f>AP_Q4!AJ33</f>
        <v/>
      </c>
      <c r="S34" s="403"/>
      <c r="T34" s="403"/>
      <c r="U34" s="404"/>
      <c r="V34" s="402" t="str">
        <f t="shared" si="0"/>
        <v/>
      </c>
      <c r="W34" s="403"/>
      <c r="X34" s="403"/>
      <c r="Y34" s="404"/>
      <c r="Z34" s="408" t="str">
        <f t="shared" si="1"/>
        <v/>
      </c>
      <c r="AA34" s="409"/>
      <c r="AB34" s="410"/>
      <c r="AC34" s="47"/>
      <c r="AD34" s="47"/>
      <c r="AE34" s="50"/>
      <c r="AF34" s="47"/>
      <c r="AG34" s="47"/>
      <c r="AH34" s="47"/>
      <c r="AI34" s="56"/>
      <c r="AK34" s="50"/>
      <c r="AM34" s="193"/>
      <c r="AN34" s="19"/>
      <c r="AO34" s="19"/>
      <c r="AP34" s="19"/>
      <c r="AQ34" s="19"/>
      <c r="AR34" s="19"/>
      <c r="AS34" s="19"/>
      <c r="AT34" s="19"/>
      <c r="AU34" s="19"/>
      <c r="AV34" s="19"/>
      <c r="AW34" s="19"/>
      <c r="AX34" s="19"/>
      <c r="AY34" s="19"/>
      <c r="AZ34" s="19"/>
      <c r="BA34" s="19"/>
      <c r="BB34" s="19"/>
      <c r="BC34" s="19"/>
    </row>
    <row r="35" spans="1:55" ht="18" customHeight="1">
      <c r="A35" s="29">
        <v>23</v>
      </c>
      <c r="B35" s="27">
        <f>'INPUT DATA'!B34</f>
        <v>0</v>
      </c>
      <c r="C35" s="30"/>
      <c r="D35" s="30"/>
      <c r="E35" s="31"/>
      <c r="F35" s="197">
        <v>87</v>
      </c>
      <c r="G35" s="198"/>
      <c r="H35" s="198"/>
      <c r="I35" s="199"/>
      <c r="J35" s="402" t="str">
        <f>AP_Q2!AJ34</f>
        <v/>
      </c>
      <c r="K35" s="403"/>
      <c r="L35" s="403"/>
      <c r="M35" s="404"/>
      <c r="N35" s="402" t="str">
        <f>AP_Q3!AJ34</f>
        <v/>
      </c>
      <c r="O35" s="403"/>
      <c r="P35" s="403"/>
      <c r="Q35" s="404"/>
      <c r="R35" s="402" t="str">
        <f>AP_Q4!AJ34</f>
        <v/>
      </c>
      <c r="S35" s="403"/>
      <c r="T35" s="403"/>
      <c r="U35" s="404"/>
      <c r="V35" s="402" t="str">
        <f t="shared" si="0"/>
        <v/>
      </c>
      <c r="W35" s="403"/>
      <c r="X35" s="403"/>
      <c r="Y35" s="404"/>
      <c r="Z35" s="408" t="str">
        <f t="shared" si="1"/>
        <v/>
      </c>
      <c r="AA35" s="409"/>
      <c r="AB35" s="410"/>
      <c r="AC35" s="47"/>
      <c r="AD35" s="47"/>
      <c r="AE35" s="50"/>
      <c r="AF35" s="47"/>
      <c r="AG35" s="47"/>
      <c r="AH35" s="47"/>
      <c r="AI35" s="56"/>
      <c r="AK35" s="50"/>
      <c r="AM35" s="193"/>
      <c r="AN35" s="19"/>
      <c r="AO35" s="19"/>
      <c r="AP35" s="19"/>
      <c r="AQ35" s="19"/>
      <c r="AR35" s="19"/>
      <c r="AS35" s="19"/>
      <c r="AT35" s="19"/>
      <c r="AU35" s="19"/>
      <c r="AV35" s="19"/>
      <c r="AW35" s="19"/>
      <c r="AX35" s="19"/>
      <c r="AY35" s="19"/>
      <c r="AZ35" s="19"/>
      <c r="BA35" s="19"/>
      <c r="BB35" s="19"/>
      <c r="BC35" s="19"/>
    </row>
    <row r="36" spans="1:55" ht="18" customHeight="1">
      <c r="A36" s="29">
        <v>24</v>
      </c>
      <c r="B36" s="27">
        <f>'INPUT DATA'!B35</f>
        <v>0</v>
      </c>
      <c r="C36" s="30"/>
      <c r="D36" s="30"/>
      <c r="E36" s="31"/>
      <c r="F36" s="197">
        <v>86</v>
      </c>
      <c r="G36" s="198"/>
      <c r="H36" s="198"/>
      <c r="I36" s="199"/>
      <c r="J36" s="402" t="str">
        <f>AP_Q2!AJ35</f>
        <v/>
      </c>
      <c r="K36" s="403"/>
      <c r="L36" s="403"/>
      <c r="M36" s="404"/>
      <c r="N36" s="402" t="str">
        <f>AP_Q3!AJ35</f>
        <v/>
      </c>
      <c r="O36" s="403"/>
      <c r="P36" s="403"/>
      <c r="Q36" s="404"/>
      <c r="R36" s="402" t="str">
        <f>AP_Q4!AJ35</f>
        <v/>
      </c>
      <c r="S36" s="403"/>
      <c r="T36" s="403"/>
      <c r="U36" s="404"/>
      <c r="V36" s="402" t="str">
        <f t="shared" si="0"/>
        <v/>
      </c>
      <c r="W36" s="403"/>
      <c r="X36" s="403"/>
      <c r="Y36" s="404"/>
      <c r="Z36" s="408" t="str">
        <f t="shared" si="1"/>
        <v/>
      </c>
      <c r="AA36" s="409"/>
      <c r="AB36" s="410"/>
      <c r="AC36" s="47"/>
      <c r="AD36" s="47"/>
      <c r="AE36" s="50"/>
      <c r="AF36" s="47"/>
      <c r="AG36" s="47"/>
      <c r="AH36" s="47"/>
      <c r="AI36" s="56"/>
      <c r="AK36" s="50"/>
      <c r="AM36" s="193"/>
      <c r="AN36" s="19"/>
      <c r="AO36" s="19"/>
      <c r="AP36" s="19"/>
      <c r="AQ36" s="19"/>
      <c r="AR36" s="19"/>
      <c r="AS36" s="19"/>
      <c r="AT36" s="19"/>
      <c r="AU36" s="19"/>
      <c r="AV36" s="19"/>
      <c r="AW36" s="19"/>
      <c r="AX36" s="19"/>
      <c r="AY36" s="19"/>
      <c r="AZ36" s="19"/>
      <c r="BA36" s="19"/>
      <c r="BB36" s="19"/>
      <c r="BC36" s="19"/>
    </row>
    <row r="37" spans="1:55" ht="18" hidden="1" customHeight="1">
      <c r="A37" s="29">
        <v>25</v>
      </c>
      <c r="B37" s="27">
        <f>'INPUT DATA'!B36</f>
        <v>0</v>
      </c>
      <c r="C37" s="30"/>
      <c r="D37" s="30"/>
      <c r="E37" s="31"/>
      <c r="F37" s="457" t="str">
        <f>AP_Q1!AJ36</f>
        <v/>
      </c>
      <c r="G37" s="458"/>
      <c r="H37" s="458"/>
      <c r="I37" s="459"/>
      <c r="J37" s="402" t="str">
        <f>AP_Q2!AJ36</f>
        <v/>
      </c>
      <c r="K37" s="403"/>
      <c r="L37" s="403"/>
      <c r="M37" s="404"/>
      <c r="N37" s="402" t="str">
        <f>AP_Q3!AJ36</f>
        <v/>
      </c>
      <c r="O37" s="403"/>
      <c r="P37" s="403"/>
      <c r="Q37" s="404"/>
      <c r="R37" s="402" t="str">
        <f>AP_Q4!AJ36</f>
        <v/>
      </c>
      <c r="S37" s="403"/>
      <c r="T37" s="403"/>
      <c r="U37" s="404"/>
      <c r="V37" s="402" t="str">
        <f t="shared" si="0"/>
        <v/>
      </c>
      <c r="W37" s="403"/>
      <c r="X37" s="403"/>
      <c r="Y37" s="404"/>
      <c r="Z37" s="408" t="str">
        <f t="shared" si="1"/>
        <v/>
      </c>
      <c r="AA37" s="409"/>
      <c r="AB37" s="410"/>
      <c r="AC37" s="47"/>
      <c r="AD37" s="47"/>
      <c r="AE37" s="50"/>
      <c r="AF37" s="47"/>
      <c r="AG37" s="47"/>
      <c r="AH37" s="47"/>
      <c r="AI37" s="56"/>
      <c r="AK37" s="50"/>
      <c r="AM37" s="193"/>
      <c r="AN37" s="19"/>
      <c r="AO37" s="19"/>
      <c r="AP37" s="19"/>
      <c r="AQ37" s="19"/>
      <c r="AR37" s="19"/>
      <c r="AS37" s="19"/>
      <c r="AT37" s="19"/>
      <c r="AU37" s="19"/>
      <c r="AV37" s="19"/>
      <c r="AW37" s="19"/>
      <c r="AX37" s="19"/>
      <c r="AY37" s="19"/>
      <c r="AZ37" s="19"/>
      <c r="BA37" s="19"/>
      <c r="BB37" s="19"/>
      <c r="BC37" s="19"/>
    </row>
    <row r="38" spans="1:55" ht="18" hidden="1" customHeight="1">
      <c r="A38" s="29">
        <v>26</v>
      </c>
      <c r="B38" s="27">
        <f>'INPUT DATA'!B37</f>
        <v>0</v>
      </c>
      <c r="C38" s="30"/>
      <c r="D38" s="30"/>
      <c r="E38" s="31"/>
      <c r="F38" s="457" t="str">
        <f>AP_Q1!AJ37</f>
        <v/>
      </c>
      <c r="G38" s="458"/>
      <c r="H38" s="458"/>
      <c r="I38" s="459"/>
      <c r="J38" s="402" t="str">
        <f>AP_Q2!AJ37</f>
        <v/>
      </c>
      <c r="K38" s="403"/>
      <c r="L38" s="403"/>
      <c r="M38" s="404"/>
      <c r="N38" s="402" t="str">
        <f>AP_Q3!AJ37</f>
        <v/>
      </c>
      <c r="O38" s="403"/>
      <c r="P38" s="403"/>
      <c r="Q38" s="404"/>
      <c r="R38" s="402" t="str">
        <f>AP_Q4!AJ37</f>
        <v/>
      </c>
      <c r="S38" s="403"/>
      <c r="T38" s="403"/>
      <c r="U38" s="404"/>
      <c r="V38" s="402" t="str">
        <f t="shared" si="0"/>
        <v/>
      </c>
      <c r="W38" s="403"/>
      <c r="X38" s="403"/>
      <c r="Y38" s="404"/>
      <c r="Z38" s="408" t="str">
        <f t="shared" si="1"/>
        <v/>
      </c>
      <c r="AA38" s="409"/>
      <c r="AB38" s="410"/>
      <c r="AC38" s="47"/>
      <c r="AD38" s="47"/>
      <c r="AE38" s="50"/>
      <c r="AF38" s="47"/>
      <c r="AG38" s="47"/>
      <c r="AH38" s="47"/>
      <c r="AI38" s="56"/>
      <c r="AK38" s="50"/>
      <c r="AM38" s="193"/>
      <c r="AN38" s="19"/>
      <c r="AO38" s="19"/>
      <c r="AP38" s="19"/>
      <c r="AQ38" s="19"/>
      <c r="AR38" s="19"/>
      <c r="AS38" s="19"/>
      <c r="AT38" s="19"/>
      <c r="AU38" s="19"/>
      <c r="AV38" s="19"/>
      <c r="AW38" s="19"/>
      <c r="AX38" s="19"/>
      <c r="AY38" s="19"/>
      <c r="AZ38" s="19"/>
      <c r="BA38" s="19"/>
      <c r="BB38" s="19"/>
      <c r="BC38" s="19"/>
    </row>
    <row r="39" spans="1:55" ht="18" hidden="1" customHeight="1">
      <c r="A39" s="29">
        <v>27</v>
      </c>
      <c r="B39" s="27">
        <f>'INPUT DATA'!B38</f>
        <v>0</v>
      </c>
      <c r="C39" s="30"/>
      <c r="D39" s="30"/>
      <c r="E39" s="31"/>
      <c r="F39" s="457" t="str">
        <f>AP_Q1!AJ38</f>
        <v/>
      </c>
      <c r="G39" s="458"/>
      <c r="H39" s="458"/>
      <c r="I39" s="459"/>
      <c r="J39" s="402" t="str">
        <f>AP_Q2!AJ38</f>
        <v/>
      </c>
      <c r="K39" s="403"/>
      <c r="L39" s="403"/>
      <c r="M39" s="404"/>
      <c r="N39" s="402" t="str">
        <f>AP_Q3!AJ38</f>
        <v/>
      </c>
      <c r="O39" s="403"/>
      <c r="P39" s="403"/>
      <c r="Q39" s="404"/>
      <c r="R39" s="402" t="str">
        <f>AP_Q4!AJ38</f>
        <v/>
      </c>
      <c r="S39" s="403"/>
      <c r="T39" s="403"/>
      <c r="U39" s="404"/>
      <c r="V39" s="402" t="str">
        <f t="shared" si="0"/>
        <v/>
      </c>
      <c r="W39" s="403"/>
      <c r="X39" s="403"/>
      <c r="Y39" s="404"/>
      <c r="Z39" s="408" t="str">
        <f t="shared" si="1"/>
        <v/>
      </c>
      <c r="AA39" s="409"/>
      <c r="AB39" s="410"/>
      <c r="AC39" s="47"/>
      <c r="AD39" s="47"/>
      <c r="AE39" s="50"/>
      <c r="AF39" s="47"/>
      <c r="AG39" s="47"/>
      <c r="AH39" s="47"/>
      <c r="AI39" s="56"/>
      <c r="AK39" s="50"/>
      <c r="AM39" s="193"/>
      <c r="AN39" s="19"/>
      <c r="AO39" s="19"/>
      <c r="AP39" s="19"/>
      <c r="AQ39" s="19"/>
      <c r="AR39" s="19"/>
      <c r="AS39" s="19"/>
      <c r="AT39" s="19"/>
      <c r="AU39" s="19"/>
      <c r="AV39" s="19"/>
      <c r="AW39" s="19"/>
      <c r="AX39" s="19"/>
      <c r="AY39" s="19"/>
      <c r="AZ39" s="19"/>
      <c r="BA39" s="19"/>
      <c r="BB39" s="19"/>
      <c r="BC39" s="19"/>
    </row>
    <row r="40" spans="1:55" ht="18" hidden="1" customHeight="1">
      <c r="A40" s="29">
        <v>28</v>
      </c>
      <c r="B40" s="27">
        <f>'INPUT DATA'!B39</f>
        <v>0</v>
      </c>
      <c r="C40" s="30"/>
      <c r="D40" s="30"/>
      <c r="E40" s="31"/>
      <c r="F40" s="457" t="str">
        <f>AP_Q1!AJ39</f>
        <v/>
      </c>
      <c r="G40" s="458"/>
      <c r="H40" s="458"/>
      <c r="I40" s="459"/>
      <c r="J40" s="402" t="str">
        <f>AP_Q2!AJ39</f>
        <v/>
      </c>
      <c r="K40" s="403"/>
      <c r="L40" s="403"/>
      <c r="M40" s="404"/>
      <c r="N40" s="402" t="str">
        <f>AP_Q3!AJ39</f>
        <v/>
      </c>
      <c r="O40" s="403"/>
      <c r="P40" s="403"/>
      <c r="Q40" s="404"/>
      <c r="R40" s="402" t="str">
        <f>AP_Q4!AJ39</f>
        <v/>
      </c>
      <c r="S40" s="403"/>
      <c r="T40" s="403"/>
      <c r="U40" s="404"/>
      <c r="V40" s="402" t="str">
        <f t="shared" si="0"/>
        <v/>
      </c>
      <c r="W40" s="403"/>
      <c r="X40" s="403"/>
      <c r="Y40" s="404"/>
      <c r="Z40" s="408" t="str">
        <f t="shared" si="1"/>
        <v/>
      </c>
      <c r="AA40" s="409"/>
      <c r="AB40" s="410"/>
      <c r="AC40" s="47"/>
      <c r="AD40" s="47"/>
      <c r="AE40" s="50"/>
      <c r="AF40" s="47"/>
      <c r="AG40" s="47"/>
      <c r="AH40" s="47"/>
      <c r="AI40" s="56"/>
      <c r="AK40" s="50"/>
      <c r="AM40" s="193"/>
      <c r="AN40" s="19"/>
      <c r="AO40" s="19"/>
      <c r="AP40" s="19"/>
      <c r="AQ40" s="19"/>
      <c r="AR40" s="19"/>
      <c r="AS40" s="19"/>
      <c r="AT40" s="19"/>
      <c r="AU40" s="19"/>
      <c r="AV40" s="19"/>
      <c r="AW40" s="19"/>
      <c r="AX40" s="19"/>
      <c r="AY40" s="19"/>
      <c r="AZ40" s="19"/>
      <c r="BA40" s="19"/>
      <c r="BB40" s="19"/>
      <c r="BC40" s="19"/>
    </row>
    <row r="41" spans="1:55" ht="18" hidden="1" customHeight="1">
      <c r="A41" s="29">
        <v>29</v>
      </c>
      <c r="B41" s="27">
        <f>'INPUT DATA'!B40</f>
        <v>0</v>
      </c>
      <c r="C41" s="30"/>
      <c r="D41" s="30"/>
      <c r="E41" s="31"/>
      <c r="F41" s="457" t="str">
        <f>AP_Q1!AJ40</f>
        <v/>
      </c>
      <c r="G41" s="458"/>
      <c r="H41" s="458"/>
      <c r="I41" s="459"/>
      <c r="J41" s="402" t="str">
        <f>AP_Q2!AJ40</f>
        <v/>
      </c>
      <c r="K41" s="403"/>
      <c r="L41" s="403"/>
      <c r="M41" s="404"/>
      <c r="N41" s="402" t="str">
        <f>AP_Q3!AJ40</f>
        <v/>
      </c>
      <c r="O41" s="403"/>
      <c r="P41" s="403"/>
      <c r="Q41" s="404"/>
      <c r="R41" s="402" t="str">
        <f>AP_Q4!AJ40</f>
        <v/>
      </c>
      <c r="S41" s="403"/>
      <c r="T41" s="403"/>
      <c r="U41" s="404"/>
      <c r="V41" s="402" t="str">
        <f t="shared" si="0"/>
        <v/>
      </c>
      <c r="W41" s="403"/>
      <c r="X41" s="403"/>
      <c r="Y41" s="404"/>
      <c r="Z41" s="408" t="str">
        <f t="shared" si="1"/>
        <v/>
      </c>
      <c r="AA41" s="409"/>
      <c r="AB41" s="410"/>
      <c r="AC41" s="47"/>
      <c r="AD41" s="47"/>
      <c r="AE41" s="50"/>
      <c r="AF41" s="47"/>
      <c r="AG41" s="47"/>
      <c r="AH41" s="47"/>
      <c r="AI41" s="56"/>
      <c r="AK41" s="50"/>
      <c r="AM41" s="193"/>
      <c r="AN41" s="19"/>
      <c r="AO41" s="19"/>
      <c r="AP41" s="19"/>
      <c r="AQ41" s="19"/>
      <c r="AR41" s="19"/>
      <c r="AS41" s="19"/>
      <c r="AT41" s="19"/>
      <c r="AU41" s="19"/>
      <c r="AV41" s="19"/>
      <c r="AW41" s="19"/>
      <c r="AX41" s="19"/>
      <c r="AY41" s="19"/>
      <c r="AZ41" s="19"/>
      <c r="BA41" s="19"/>
      <c r="BB41" s="19"/>
      <c r="BC41" s="19"/>
    </row>
    <row r="42" spans="1:55" ht="18" hidden="1" customHeight="1">
      <c r="A42" s="29">
        <v>30</v>
      </c>
      <c r="B42" s="27">
        <f>'INPUT DATA'!B41</f>
        <v>0</v>
      </c>
      <c r="C42" s="30"/>
      <c r="D42" s="30"/>
      <c r="E42" s="31"/>
      <c r="F42" s="457" t="str">
        <f>AP_Q1!AJ41</f>
        <v/>
      </c>
      <c r="G42" s="458"/>
      <c r="H42" s="458"/>
      <c r="I42" s="459"/>
      <c r="J42" s="402" t="str">
        <f>AP_Q2!AJ41</f>
        <v/>
      </c>
      <c r="K42" s="403"/>
      <c r="L42" s="403"/>
      <c r="M42" s="404"/>
      <c r="N42" s="402" t="str">
        <f>AP_Q3!AJ41</f>
        <v/>
      </c>
      <c r="O42" s="403"/>
      <c r="P42" s="403"/>
      <c r="Q42" s="404"/>
      <c r="R42" s="402" t="str">
        <f>AP_Q4!AJ41</f>
        <v/>
      </c>
      <c r="S42" s="403"/>
      <c r="T42" s="403"/>
      <c r="U42" s="404"/>
      <c r="V42" s="402" t="str">
        <f t="shared" si="0"/>
        <v/>
      </c>
      <c r="W42" s="403"/>
      <c r="X42" s="403"/>
      <c r="Y42" s="404"/>
      <c r="Z42" s="408" t="str">
        <f t="shared" si="1"/>
        <v/>
      </c>
      <c r="AA42" s="409"/>
      <c r="AB42" s="410"/>
      <c r="AC42" s="47"/>
      <c r="AD42" s="47"/>
      <c r="AE42" s="50"/>
      <c r="AF42" s="47"/>
      <c r="AG42" s="47"/>
      <c r="AH42" s="47"/>
      <c r="AI42" s="56"/>
      <c r="AK42" s="50"/>
      <c r="AM42" s="193"/>
      <c r="AN42" s="19"/>
      <c r="AO42" s="19"/>
      <c r="AP42" s="19"/>
      <c r="AQ42" s="19"/>
      <c r="AR42" s="19"/>
      <c r="AS42" s="19"/>
      <c r="AT42" s="19"/>
      <c r="AU42" s="19"/>
      <c r="AV42" s="19"/>
      <c r="AW42" s="19"/>
      <c r="AX42" s="19"/>
      <c r="AY42" s="19"/>
      <c r="AZ42" s="19"/>
      <c r="BA42" s="19"/>
      <c r="BB42" s="19"/>
      <c r="BC42" s="19"/>
    </row>
    <row r="43" spans="1:55" ht="18" hidden="1" customHeight="1">
      <c r="A43" s="29">
        <v>31</v>
      </c>
      <c r="B43" s="27">
        <f>'INPUT DATA'!B42</f>
        <v>0</v>
      </c>
      <c r="C43" s="30"/>
      <c r="D43" s="30"/>
      <c r="E43" s="31"/>
      <c r="F43" s="457" t="str">
        <f>AP_Q1!AJ42</f>
        <v/>
      </c>
      <c r="G43" s="458"/>
      <c r="H43" s="458"/>
      <c r="I43" s="459"/>
      <c r="J43" s="402" t="str">
        <f>AP_Q2!AJ42</f>
        <v/>
      </c>
      <c r="K43" s="403"/>
      <c r="L43" s="403"/>
      <c r="M43" s="404"/>
      <c r="N43" s="402" t="str">
        <f>AP_Q3!AJ42</f>
        <v/>
      </c>
      <c r="O43" s="403"/>
      <c r="P43" s="403"/>
      <c r="Q43" s="404"/>
      <c r="R43" s="402" t="str">
        <f>AP_Q4!AJ42</f>
        <v/>
      </c>
      <c r="S43" s="403"/>
      <c r="T43" s="403"/>
      <c r="U43" s="404"/>
      <c r="V43" s="402" t="str">
        <f t="shared" si="0"/>
        <v/>
      </c>
      <c r="W43" s="403"/>
      <c r="X43" s="403"/>
      <c r="Y43" s="404"/>
      <c r="Z43" s="408" t="str">
        <f t="shared" si="1"/>
        <v/>
      </c>
      <c r="AA43" s="409"/>
      <c r="AB43" s="410"/>
      <c r="AC43" s="47"/>
      <c r="AD43" s="47"/>
      <c r="AE43" s="50"/>
      <c r="AF43" s="47"/>
      <c r="AG43" s="47"/>
      <c r="AH43" s="47"/>
      <c r="AI43" s="56"/>
      <c r="AK43" s="50"/>
      <c r="AM43" s="193"/>
      <c r="AN43" s="19"/>
      <c r="AO43" s="19"/>
      <c r="AP43" s="19"/>
      <c r="AQ43" s="19"/>
      <c r="AR43" s="19"/>
      <c r="AS43" s="19"/>
      <c r="AT43" s="19"/>
      <c r="AU43" s="19"/>
      <c r="AV43" s="19"/>
      <c r="AW43" s="19"/>
      <c r="AX43" s="19"/>
      <c r="AY43" s="19"/>
      <c r="AZ43" s="19"/>
      <c r="BA43" s="19"/>
      <c r="BB43" s="19"/>
      <c r="BC43" s="19"/>
    </row>
    <row r="44" spans="1:55" ht="18" hidden="1" customHeight="1">
      <c r="A44" s="29">
        <v>32</v>
      </c>
      <c r="B44" s="27">
        <f>'INPUT DATA'!B43</f>
        <v>0</v>
      </c>
      <c r="C44" s="30"/>
      <c r="D44" s="30"/>
      <c r="E44" s="31"/>
      <c r="F44" s="457" t="str">
        <f>AP_Q1!AJ43</f>
        <v/>
      </c>
      <c r="G44" s="458"/>
      <c r="H44" s="458"/>
      <c r="I44" s="459"/>
      <c r="J44" s="402" t="str">
        <f>AP_Q2!AJ43</f>
        <v/>
      </c>
      <c r="K44" s="403"/>
      <c r="L44" s="403"/>
      <c r="M44" s="404"/>
      <c r="N44" s="402" t="str">
        <f>AP_Q3!AJ43</f>
        <v/>
      </c>
      <c r="O44" s="403"/>
      <c r="P44" s="403"/>
      <c r="Q44" s="404"/>
      <c r="R44" s="402" t="str">
        <f>AP_Q4!AJ43</f>
        <v/>
      </c>
      <c r="S44" s="403"/>
      <c r="T44" s="403"/>
      <c r="U44" s="404"/>
      <c r="V44" s="402" t="str">
        <f t="shared" si="0"/>
        <v/>
      </c>
      <c r="W44" s="403"/>
      <c r="X44" s="403"/>
      <c r="Y44" s="404"/>
      <c r="Z44" s="408" t="str">
        <f t="shared" si="1"/>
        <v/>
      </c>
      <c r="AA44" s="409"/>
      <c r="AB44" s="410"/>
      <c r="AC44" s="47"/>
      <c r="AD44" s="47"/>
      <c r="AE44" s="50"/>
      <c r="AF44" s="47"/>
      <c r="AG44" s="47"/>
      <c r="AH44" s="47"/>
      <c r="AI44" s="56"/>
      <c r="AK44" s="50"/>
      <c r="AM44" s="193"/>
      <c r="AN44" s="19"/>
      <c r="AO44" s="19"/>
      <c r="AP44" s="19"/>
      <c r="AQ44" s="19"/>
      <c r="AR44" s="19"/>
      <c r="AS44" s="19"/>
      <c r="AT44" s="19"/>
      <c r="AU44" s="19"/>
      <c r="AV44" s="19"/>
      <c r="AW44" s="19"/>
      <c r="AX44" s="19"/>
      <c r="AY44" s="19"/>
      <c r="AZ44" s="19"/>
      <c r="BA44" s="19"/>
      <c r="BB44" s="19"/>
      <c r="BC44" s="19"/>
    </row>
    <row r="45" spans="1:55" ht="18" hidden="1" customHeight="1">
      <c r="A45" s="29">
        <v>33</v>
      </c>
      <c r="B45" s="27">
        <f>'INPUT DATA'!B44</f>
        <v>0</v>
      </c>
      <c r="C45" s="30"/>
      <c r="D45" s="30"/>
      <c r="E45" s="31"/>
      <c r="F45" s="457" t="str">
        <f>AP_Q1!AJ44</f>
        <v/>
      </c>
      <c r="G45" s="458"/>
      <c r="H45" s="458"/>
      <c r="I45" s="459"/>
      <c r="J45" s="402" t="str">
        <f>AP_Q2!AJ44</f>
        <v/>
      </c>
      <c r="K45" s="403"/>
      <c r="L45" s="403"/>
      <c r="M45" s="404"/>
      <c r="N45" s="402" t="str">
        <f>AP_Q3!AJ44</f>
        <v/>
      </c>
      <c r="O45" s="403"/>
      <c r="P45" s="403"/>
      <c r="Q45" s="404"/>
      <c r="R45" s="402" t="str">
        <f>AP_Q4!AJ44</f>
        <v/>
      </c>
      <c r="S45" s="403"/>
      <c r="T45" s="403"/>
      <c r="U45" s="404"/>
      <c r="V45" s="402" t="str">
        <f t="shared" si="0"/>
        <v/>
      </c>
      <c r="W45" s="403"/>
      <c r="X45" s="403"/>
      <c r="Y45" s="404"/>
      <c r="Z45" s="408" t="str">
        <f t="shared" si="1"/>
        <v/>
      </c>
      <c r="AA45" s="409"/>
      <c r="AB45" s="410"/>
      <c r="AC45" s="47"/>
      <c r="AD45" s="47"/>
      <c r="AE45" s="50"/>
      <c r="AF45" s="47"/>
      <c r="AG45" s="47"/>
      <c r="AH45" s="47"/>
      <c r="AI45" s="56"/>
      <c r="AK45" s="50"/>
      <c r="AM45" s="193"/>
      <c r="AN45" s="19"/>
      <c r="AO45" s="19"/>
      <c r="AP45" s="19"/>
      <c r="AQ45" s="19"/>
      <c r="AR45" s="19"/>
      <c r="AS45" s="19"/>
      <c r="AT45" s="19"/>
      <c r="AU45" s="19"/>
      <c r="AV45" s="19"/>
      <c r="AW45" s="19"/>
      <c r="AX45" s="19"/>
      <c r="AY45" s="19"/>
      <c r="AZ45" s="19"/>
      <c r="BA45" s="19"/>
      <c r="BB45" s="19"/>
      <c r="BC45" s="19"/>
    </row>
    <row r="46" spans="1:55" ht="18" hidden="1" customHeight="1">
      <c r="A46" s="29">
        <v>34</v>
      </c>
      <c r="B46" s="27">
        <f>'INPUT DATA'!B45</f>
        <v>0</v>
      </c>
      <c r="C46" s="30"/>
      <c r="D46" s="30"/>
      <c r="E46" s="31"/>
      <c r="F46" s="457" t="str">
        <f>AP_Q1!AJ45</f>
        <v/>
      </c>
      <c r="G46" s="458"/>
      <c r="H46" s="458"/>
      <c r="I46" s="459"/>
      <c r="J46" s="402" t="str">
        <f>AP_Q2!AJ45</f>
        <v/>
      </c>
      <c r="K46" s="403"/>
      <c r="L46" s="403"/>
      <c r="M46" s="404"/>
      <c r="N46" s="402" t="str">
        <f>AP_Q3!AJ45</f>
        <v/>
      </c>
      <c r="O46" s="403"/>
      <c r="P46" s="403"/>
      <c r="Q46" s="404"/>
      <c r="R46" s="402" t="str">
        <f>AP_Q4!AJ45</f>
        <v/>
      </c>
      <c r="S46" s="403"/>
      <c r="T46" s="403"/>
      <c r="U46" s="404"/>
      <c r="V46" s="402" t="str">
        <f t="shared" si="0"/>
        <v/>
      </c>
      <c r="W46" s="403"/>
      <c r="X46" s="403"/>
      <c r="Y46" s="404"/>
      <c r="Z46" s="408" t="str">
        <f t="shared" si="1"/>
        <v/>
      </c>
      <c r="AA46" s="409"/>
      <c r="AB46" s="410"/>
      <c r="AC46" s="47"/>
      <c r="AD46" s="47"/>
      <c r="AE46" s="50"/>
      <c r="AF46" s="47"/>
      <c r="AG46" s="47"/>
      <c r="AH46" s="47"/>
      <c r="AI46" s="56"/>
      <c r="AK46" s="50"/>
      <c r="AM46" s="193"/>
      <c r="AN46" s="19"/>
      <c r="AO46" s="19"/>
      <c r="AP46" s="19"/>
      <c r="AQ46" s="19"/>
      <c r="AR46" s="19"/>
      <c r="AS46" s="19"/>
      <c r="AT46" s="19"/>
      <c r="AU46" s="19"/>
      <c r="AV46" s="19"/>
      <c r="AW46" s="19"/>
      <c r="AX46" s="19"/>
      <c r="AY46" s="19"/>
      <c r="AZ46" s="19"/>
      <c r="BA46" s="19"/>
      <c r="BB46" s="19"/>
      <c r="BC46" s="19"/>
    </row>
    <row r="47" spans="1:55" ht="18" hidden="1" customHeight="1">
      <c r="A47" s="29">
        <v>35</v>
      </c>
      <c r="B47" s="27">
        <f>'INPUT DATA'!B46</f>
        <v>0</v>
      </c>
      <c r="C47" s="30"/>
      <c r="D47" s="30"/>
      <c r="E47" s="31"/>
      <c r="F47" s="457" t="str">
        <f>AP_Q1!AJ46</f>
        <v/>
      </c>
      <c r="G47" s="458"/>
      <c r="H47" s="458"/>
      <c r="I47" s="459"/>
      <c r="J47" s="402" t="str">
        <f>AP_Q2!AJ46</f>
        <v/>
      </c>
      <c r="K47" s="403"/>
      <c r="L47" s="403"/>
      <c r="M47" s="404"/>
      <c r="N47" s="402" t="str">
        <f>AP_Q3!AJ46</f>
        <v/>
      </c>
      <c r="O47" s="403"/>
      <c r="P47" s="403"/>
      <c r="Q47" s="404"/>
      <c r="R47" s="402" t="str">
        <f>AP_Q4!AJ46</f>
        <v/>
      </c>
      <c r="S47" s="403"/>
      <c r="T47" s="403"/>
      <c r="U47" s="404"/>
      <c r="V47" s="402" t="str">
        <f t="shared" si="0"/>
        <v/>
      </c>
      <c r="W47" s="403"/>
      <c r="X47" s="403"/>
      <c r="Y47" s="404"/>
      <c r="Z47" s="408" t="str">
        <f t="shared" si="1"/>
        <v/>
      </c>
      <c r="AA47" s="409"/>
      <c r="AB47" s="410"/>
      <c r="AC47" s="47"/>
      <c r="AD47" s="47"/>
      <c r="AE47" s="50"/>
      <c r="AF47" s="47"/>
      <c r="AG47" s="47"/>
      <c r="AH47" s="47"/>
      <c r="AI47" s="56"/>
      <c r="AK47" s="50"/>
      <c r="AM47" s="193"/>
      <c r="AN47" s="19"/>
      <c r="AO47" s="19"/>
      <c r="AP47" s="19"/>
      <c r="AQ47" s="19"/>
      <c r="AR47" s="19"/>
      <c r="AS47" s="19"/>
      <c r="AT47" s="19"/>
      <c r="AU47" s="19"/>
      <c r="AV47" s="19"/>
      <c r="AW47" s="19"/>
      <c r="AX47" s="19"/>
      <c r="AY47" s="19"/>
      <c r="AZ47" s="19"/>
      <c r="BA47" s="19"/>
      <c r="BB47" s="19"/>
      <c r="BC47" s="19"/>
    </row>
    <row r="48" spans="1:55" ht="18" hidden="1" customHeight="1">
      <c r="A48" s="29">
        <v>36</v>
      </c>
      <c r="B48" s="27">
        <f>'INPUT DATA'!B47</f>
        <v>0</v>
      </c>
      <c r="C48" s="30"/>
      <c r="D48" s="30"/>
      <c r="E48" s="31"/>
      <c r="F48" s="457" t="str">
        <f>AP_Q1!AJ47</f>
        <v/>
      </c>
      <c r="G48" s="458"/>
      <c r="H48" s="458"/>
      <c r="I48" s="459"/>
      <c r="J48" s="402" t="str">
        <f>AP_Q2!AJ47</f>
        <v/>
      </c>
      <c r="K48" s="403"/>
      <c r="L48" s="403"/>
      <c r="M48" s="404"/>
      <c r="N48" s="402" t="str">
        <f>AP_Q3!AJ47</f>
        <v/>
      </c>
      <c r="O48" s="403"/>
      <c r="P48" s="403"/>
      <c r="Q48" s="404"/>
      <c r="R48" s="402" t="str">
        <f>AP_Q4!AJ47</f>
        <v/>
      </c>
      <c r="S48" s="403"/>
      <c r="T48" s="403"/>
      <c r="U48" s="404"/>
      <c r="V48" s="402" t="str">
        <f t="shared" si="0"/>
        <v/>
      </c>
      <c r="W48" s="403"/>
      <c r="X48" s="403"/>
      <c r="Y48" s="404"/>
      <c r="Z48" s="408" t="str">
        <f t="shared" si="1"/>
        <v/>
      </c>
      <c r="AA48" s="409"/>
      <c r="AB48" s="410"/>
      <c r="AC48" s="47"/>
      <c r="AD48" s="47"/>
      <c r="AE48" s="50"/>
      <c r="AF48" s="47"/>
      <c r="AG48" s="47"/>
      <c r="AH48" s="47"/>
      <c r="AI48" s="56"/>
      <c r="AK48" s="50"/>
      <c r="AM48" s="193"/>
      <c r="AN48" s="19"/>
      <c r="AO48" s="19"/>
      <c r="AP48" s="19"/>
      <c r="AQ48" s="19"/>
      <c r="AR48" s="19"/>
      <c r="AS48" s="19"/>
      <c r="AT48" s="19"/>
      <c r="AU48" s="19"/>
      <c r="AV48" s="19"/>
      <c r="AW48" s="19"/>
      <c r="AX48" s="19"/>
      <c r="AY48" s="19"/>
      <c r="AZ48" s="19"/>
      <c r="BA48" s="19"/>
      <c r="BB48" s="19"/>
      <c r="BC48" s="19"/>
    </row>
    <row r="49" spans="1:55" ht="18" hidden="1" customHeight="1">
      <c r="A49" s="29">
        <v>37</v>
      </c>
      <c r="B49" s="27">
        <f>'INPUT DATA'!B48</f>
        <v>0</v>
      </c>
      <c r="C49" s="30"/>
      <c r="D49" s="30"/>
      <c r="E49" s="31"/>
      <c r="F49" s="457" t="str">
        <f>AP_Q1!AJ48</f>
        <v/>
      </c>
      <c r="G49" s="458"/>
      <c r="H49" s="458"/>
      <c r="I49" s="459"/>
      <c r="J49" s="402" t="str">
        <f>AP_Q2!AJ48</f>
        <v/>
      </c>
      <c r="K49" s="403"/>
      <c r="L49" s="403"/>
      <c r="M49" s="404"/>
      <c r="N49" s="402" t="str">
        <f>AP_Q3!AJ48</f>
        <v/>
      </c>
      <c r="O49" s="403"/>
      <c r="P49" s="403"/>
      <c r="Q49" s="404"/>
      <c r="R49" s="402" t="str">
        <f>AP_Q4!AJ48</f>
        <v/>
      </c>
      <c r="S49" s="403"/>
      <c r="T49" s="403"/>
      <c r="U49" s="404"/>
      <c r="V49" s="402" t="str">
        <f t="shared" si="0"/>
        <v/>
      </c>
      <c r="W49" s="403"/>
      <c r="X49" s="403"/>
      <c r="Y49" s="404"/>
      <c r="Z49" s="408" t="str">
        <f t="shared" si="1"/>
        <v/>
      </c>
      <c r="AA49" s="409"/>
      <c r="AB49" s="410"/>
      <c r="AC49" s="47"/>
      <c r="AD49" s="47"/>
      <c r="AE49" s="50"/>
      <c r="AF49" s="47"/>
      <c r="AG49" s="47"/>
      <c r="AH49" s="47"/>
      <c r="AI49" s="56"/>
      <c r="AK49" s="50"/>
      <c r="AM49" s="193"/>
      <c r="AN49" s="19"/>
      <c r="AO49" s="19"/>
      <c r="AP49" s="19"/>
      <c r="AQ49" s="19"/>
      <c r="AR49" s="19"/>
      <c r="AS49" s="19"/>
      <c r="AT49" s="19"/>
      <c r="AU49" s="19"/>
      <c r="AV49" s="19"/>
      <c r="AW49" s="19"/>
      <c r="AX49" s="19"/>
      <c r="AY49" s="19"/>
      <c r="AZ49" s="19"/>
      <c r="BA49" s="19"/>
      <c r="BB49" s="19"/>
      <c r="BC49" s="19"/>
    </row>
    <row r="50" spans="1:55" ht="18" hidden="1" customHeight="1">
      <c r="A50" s="29">
        <v>38</v>
      </c>
      <c r="B50" s="27">
        <f>'INPUT DATA'!B49</f>
        <v>0</v>
      </c>
      <c r="C50" s="30"/>
      <c r="D50" s="30"/>
      <c r="E50" s="31"/>
      <c r="F50" s="457" t="str">
        <f>AP_Q1!AJ49</f>
        <v/>
      </c>
      <c r="G50" s="458"/>
      <c r="H50" s="458"/>
      <c r="I50" s="459"/>
      <c r="J50" s="402" t="str">
        <f>AP_Q2!AJ49</f>
        <v/>
      </c>
      <c r="K50" s="403"/>
      <c r="L50" s="403"/>
      <c r="M50" s="404"/>
      <c r="N50" s="402" t="str">
        <f>AP_Q3!AJ49</f>
        <v/>
      </c>
      <c r="O50" s="403"/>
      <c r="P50" s="403"/>
      <c r="Q50" s="404"/>
      <c r="R50" s="402" t="str">
        <f>AP_Q4!AJ49</f>
        <v/>
      </c>
      <c r="S50" s="403"/>
      <c r="T50" s="403"/>
      <c r="U50" s="404"/>
      <c r="V50" s="402" t="str">
        <f t="shared" si="0"/>
        <v/>
      </c>
      <c r="W50" s="403"/>
      <c r="X50" s="403"/>
      <c r="Y50" s="404"/>
      <c r="Z50" s="408" t="str">
        <f t="shared" si="1"/>
        <v/>
      </c>
      <c r="AA50" s="409"/>
      <c r="AB50" s="410"/>
      <c r="AC50" s="47"/>
      <c r="AD50" s="47"/>
      <c r="AE50" s="50"/>
      <c r="AF50" s="47"/>
      <c r="AG50" s="47"/>
      <c r="AH50" s="47"/>
      <c r="AI50" s="56"/>
      <c r="AK50" s="50"/>
      <c r="AM50" s="193"/>
      <c r="AN50" s="19"/>
      <c r="AO50" s="19"/>
      <c r="AP50" s="19"/>
      <c r="AQ50" s="19"/>
      <c r="AR50" s="19"/>
      <c r="AS50" s="19"/>
      <c r="AT50" s="19"/>
      <c r="AU50" s="19"/>
      <c r="AV50" s="19"/>
      <c r="AW50" s="19"/>
      <c r="AX50" s="19"/>
      <c r="AY50" s="19"/>
      <c r="AZ50" s="19"/>
      <c r="BA50" s="19"/>
      <c r="BB50" s="19"/>
      <c r="BC50" s="19"/>
    </row>
    <row r="51" spans="1:55" ht="18" hidden="1" customHeight="1">
      <c r="A51" s="29">
        <v>39</v>
      </c>
      <c r="B51" s="27">
        <f>'INPUT DATA'!B50</f>
        <v>0</v>
      </c>
      <c r="C51" s="30"/>
      <c r="D51" s="30"/>
      <c r="E51" s="31"/>
      <c r="F51" s="457" t="str">
        <f>AP_Q1!AJ50</f>
        <v/>
      </c>
      <c r="G51" s="458"/>
      <c r="H51" s="458"/>
      <c r="I51" s="459"/>
      <c r="J51" s="402" t="str">
        <f>AP_Q2!AJ50</f>
        <v/>
      </c>
      <c r="K51" s="403"/>
      <c r="L51" s="403"/>
      <c r="M51" s="404"/>
      <c r="N51" s="402" t="str">
        <f>AP_Q3!AJ50</f>
        <v/>
      </c>
      <c r="O51" s="403"/>
      <c r="P51" s="403"/>
      <c r="Q51" s="404"/>
      <c r="R51" s="402" t="str">
        <f>AP_Q4!AJ50</f>
        <v/>
      </c>
      <c r="S51" s="403"/>
      <c r="T51" s="403"/>
      <c r="U51" s="404"/>
      <c r="V51" s="402" t="str">
        <f t="shared" si="0"/>
        <v/>
      </c>
      <c r="W51" s="403"/>
      <c r="X51" s="403"/>
      <c r="Y51" s="404"/>
      <c r="Z51" s="408" t="str">
        <f t="shared" si="1"/>
        <v/>
      </c>
      <c r="AA51" s="409"/>
      <c r="AB51" s="410"/>
      <c r="AC51" s="47"/>
      <c r="AD51" s="47"/>
      <c r="AE51" s="50"/>
      <c r="AF51" s="47"/>
      <c r="AG51" s="47"/>
      <c r="AH51" s="47"/>
      <c r="AI51" s="56"/>
      <c r="AK51" s="50"/>
      <c r="AM51" s="193"/>
      <c r="AN51" s="19"/>
      <c r="AO51" s="19"/>
      <c r="AP51" s="19"/>
      <c r="AQ51" s="19"/>
      <c r="AR51" s="19"/>
      <c r="AS51" s="19"/>
      <c r="AT51" s="19"/>
      <c r="AU51" s="19"/>
      <c r="AV51" s="19"/>
      <c r="AW51" s="19"/>
      <c r="AX51" s="19"/>
      <c r="AY51" s="19"/>
      <c r="AZ51" s="19"/>
      <c r="BA51" s="19"/>
      <c r="BB51" s="19"/>
      <c r="BC51" s="19"/>
    </row>
    <row r="52" spans="1:55" ht="18" hidden="1" customHeight="1">
      <c r="A52" s="29">
        <v>40</v>
      </c>
      <c r="B52" s="27">
        <f>'INPUT DATA'!B51</f>
        <v>0</v>
      </c>
      <c r="C52" s="30"/>
      <c r="D52" s="30"/>
      <c r="E52" s="31"/>
      <c r="F52" s="457" t="str">
        <f>AP_Q1!AJ51</f>
        <v/>
      </c>
      <c r="G52" s="458"/>
      <c r="H52" s="458"/>
      <c r="I52" s="459"/>
      <c r="J52" s="402" t="str">
        <f>AP_Q2!AJ51</f>
        <v/>
      </c>
      <c r="K52" s="403"/>
      <c r="L52" s="403"/>
      <c r="M52" s="404"/>
      <c r="N52" s="402" t="str">
        <f>AP_Q3!AJ51</f>
        <v/>
      </c>
      <c r="O52" s="403"/>
      <c r="P52" s="403"/>
      <c r="Q52" s="404"/>
      <c r="R52" s="402" t="str">
        <f>AP_Q4!AJ51</f>
        <v/>
      </c>
      <c r="S52" s="403"/>
      <c r="T52" s="403"/>
      <c r="U52" s="404"/>
      <c r="V52" s="402" t="str">
        <f t="shared" si="0"/>
        <v/>
      </c>
      <c r="W52" s="403"/>
      <c r="X52" s="403"/>
      <c r="Y52" s="404"/>
      <c r="Z52" s="408" t="str">
        <f t="shared" si="1"/>
        <v/>
      </c>
      <c r="AA52" s="409"/>
      <c r="AB52" s="410"/>
      <c r="AC52" s="47"/>
      <c r="AD52" s="47"/>
      <c r="AE52" s="50"/>
      <c r="AF52" s="47"/>
      <c r="AG52" s="47"/>
      <c r="AH52" s="47"/>
      <c r="AI52" s="56"/>
      <c r="AK52" s="50"/>
      <c r="AM52" s="193"/>
      <c r="AN52" s="19"/>
      <c r="AO52" s="19"/>
      <c r="AP52" s="19"/>
      <c r="AQ52" s="19"/>
      <c r="AR52" s="19"/>
      <c r="AS52" s="19"/>
      <c r="AT52" s="19"/>
      <c r="AU52" s="19"/>
      <c r="AV52" s="19"/>
      <c r="AW52" s="19"/>
      <c r="AX52" s="19"/>
      <c r="AY52" s="19"/>
      <c r="AZ52" s="19"/>
      <c r="BA52" s="19"/>
      <c r="BB52" s="19"/>
      <c r="BC52" s="19"/>
    </row>
    <row r="53" spans="1:55" ht="18" hidden="1" customHeight="1">
      <c r="A53" s="29">
        <v>41</v>
      </c>
      <c r="B53" s="27">
        <f>'INPUT DATA'!B52</f>
        <v>0</v>
      </c>
      <c r="C53" s="30"/>
      <c r="D53" s="30"/>
      <c r="E53" s="31"/>
      <c r="F53" s="457" t="str">
        <f>AP_Q1!AJ52</f>
        <v/>
      </c>
      <c r="G53" s="458"/>
      <c r="H53" s="458"/>
      <c r="I53" s="459"/>
      <c r="J53" s="402" t="str">
        <f>AP_Q2!AJ52</f>
        <v/>
      </c>
      <c r="K53" s="403"/>
      <c r="L53" s="403"/>
      <c r="M53" s="404"/>
      <c r="N53" s="402" t="str">
        <f>AP_Q3!AJ52</f>
        <v/>
      </c>
      <c r="O53" s="403"/>
      <c r="P53" s="403"/>
      <c r="Q53" s="404"/>
      <c r="R53" s="402" t="str">
        <f>AP_Q4!AJ52</f>
        <v/>
      </c>
      <c r="S53" s="403"/>
      <c r="T53" s="403"/>
      <c r="U53" s="404"/>
      <c r="V53" s="402" t="str">
        <f t="shared" si="0"/>
        <v/>
      </c>
      <c r="W53" s="403"/>
      <c r="X53" s="403"/>
      <c r="Y53" s="404"/>
      <c r="Z53" s="408" t="str">
        <f t="shared" si="1"/>
        <v/>
      </c>
      <c r="AA53" s="409"/>
      <c r="AB53" s="410"/>
      <c r="AC53" s="47"/>
      <c r="AD53" s="47"/>
      <c r="AE53" s="50"/>
      <c r="AF53" s="47"/>
      <c r="AG53" s="47"/>
      <c r="AH53" s="47"/>
      <c r="AI53" s="56"/>
      <c r="AK53" s="50"/>
      <c r="AM53" s="193"/>
      <c r="AN53" s="19"/>
      <c r="AO53" s="19"/>
      <c r="AP53" s="19"/>
      <c r="AQ53" s="19"/>
      <c r="AR53" s="19"/>
      <c r="AS53" s="19"/>
      <c r="AT53" s="19"/>
      <c r="AU53" s="19"/>
      <c r="AV53" s="19"/>
      <c r="AW53" s="19"/>
      <c r="AX53" s="19"/>
      <c r="AY53" s="19"/>
      <c r="AZ53" s="19"/>
      <c r="BA53" s="19"/>
      <c r="BB53" s="19"/>
      <c r="BC53" s="19"/>
    </row>
    <row r="54" spans="1:55" ht="18" hidden="1" customHeight="1">
      <c r="A54" s="29">
        <v>42</v>
      </c>
      <c r="B54" s="27">
        <f>'INPUT DATA'!B53</f>
        <v>0</v>
      </c>
      <c r="C54" s="30"/>
      <c r="D54" s="30"/>
      <c r="E54" s="31"/>
      <c r="F54" s="457" t="str">
        <f>AP_Q1!AJ53</f>
        <v/>
      </c>
      <c r="G54" s="458"/>
      <c r="H54" s="458"/>
      <c r="I54" s="459"/>
      <c r="J54" s="402" t="str">
        <f>AP_Q2!AJ53</f>
        <v/>
      </c>
      <c r="K54" s="403"/>
      <c r="L54" s="403"/>
      <c r="M54" s="404"/>
      <c r="N54" s="402" t="str">
        <f>AP_Q3!AJ53</f>
        <v/>
      </c>
      <c r="O54" s="403"/>
      <c r="P54" s="403"/>
      <c r="Q54" s="404"/>
      <c r="R54" s="402" t="str">
        <f>AP_Q4!AJ53</f>
        <v/>
      </c>
      <c r="S54" s="403"/>
      <c r="T54" s="403"/>
      <c r="U54" s="404"/>
      <c r="V54" s="402" t="str">
        <f t="shared" si="0"/>
        <v/>
      </c>
      <c r="W54" s="403"/>
      <c r="X54" s="403"/>
      <c r="Y54" s="404"/>
      <c r="Z54" s="408" t="str">
        <f t="shared" si="1"/>
        <v/>
      </c>
      <c r="AA54" s="409"/>
      <c r="AB54" s="410"/>
      <c r="AC54" s="47"/>
      <c r="AD54" s="47"/>
      <c r="AE54" s="50"/>
      <c r="AF54" s="47"/>
      <c r="AG54" s="47"/>
      <c r="AH54" s="47"/>
      <c r="AI54" s="56"/>
      <c r="AK54" s="50"/>
      <c r="AM54" s="193"/>
      <c r="AN54" s="19"/>
      <c r="AO54" s="19"/>
      <c r="AP54" s="19"/>
      <c r="AQ54" s="19"/>
      <c r="AR54" s="19"/>
      <c r="AS54" s="19"/>
      <c r="AT54" s="19"/>
      <c r="AU54" s="19"/>
      <c r="AV54" s="19"/>
      <c r="AW54" s="19"/>
      <c r="AX54" s="19"/>
      <c r="AY54" s="19"/>
      <c r="AZ54" s="19"/>
      <c r="BA54" s="19"/>
      <c r="BB54" s="19"/>
      <c r="BC54" s="19"/>
    </row>
    <row r="55" spans="1:55" ht="18" hidden="1" customHeight="1">
      <c r="A55" s="29">
        <v>43</v>
      </c>
      <c r="B55" s="27">
        <f>'INPUT DATA'!B54</f>
        <v>0</v>
      </c>
      <c r="C55" s="30"/>
      <c r="D55" s="30"/>
      <c r="E55" s="31"/>
      <c r="F55" s="457" t="str">
        <f>AP_Q1!AJ54</f>
        <v/>
      </c>
      <c r="G55" s="458"/>
      <c r="H55" s="458"/>
      <c r="I55" s="459"/>
      <c r="J55" s="402" t="str">
        <f>AP_Q2!AJ54</f>
        <v/>
      </c>
      <c r="K55" s="403"/>
      <c r="L55" s="403"/>
      <c r="M55" s="404"/>
      <c r="N55" s="402" t="str">
        <f>AP_Q3!AJ54</f>
        <v/>
      </c>
      <c r="O55" s="403"/>
      <c r="P55" s="403"/>
      <c r="Q55" s="404"/>
      <c r="R55" s="402" t="str">
        <f>AP_Q4!AJ54</f>
        <v/>
      </c>
      <c r="S55" s="403"/>
      <c r="T55" s="403"/>
      <c r="U55" s="404"/>
      <c r="V55" s="402" t="str">
        <f t="shared" si="0"/>
        <v/>
      </c>
      <c r="W55" s="403"/>
      <c r="X55" s="403"/>
      <c r="Y55" s="404"/>
      <c r="Z55" s="408" t="str">
        <f t="shared" si="1"/>
        <v/>
      </c>
      <c r="AA55" s="409"/>
      <c r="AB55" s="410"/>
      <c r="AC55" s="47"/>
      <c r="AD55" s="47"/>
      <c r="AE55" s="50"/>
      <c r="AF55" s="47"/>
      <c r="AG55" s="47"/>
      <c r="AH55" s="47"/>
      <c r="AI55" s="56"/>
      <c r="AK55" s="50"/>
      <c r="AM55" s="193"/>
      <c r="AN55" s="19"/>
      <c r="AO55" s="19"/>
      <c r="AP55" s="19"/>
      <c r="AQ55" s="19"/>
      <c r="AR55" s="19"/>
      <c r="AS55" s="19"/>
      <c r="AT55" s="19"/>
      <c r="AU55" s="19"/>
      <c r="AV55" s="19"/>
      <c r="AW55" s="19"/>
      <c r="AX55" s="19"/>
      <c r="AY55" s="19"/>
      <c r="AZ55" s="19"/>
      <c r="BA55" s="19"/>
      <c r="BB55" s="19"/>
      <c r="BC55" s="19"/>
    </row>
    <row r="56" spans="1:55" ht="18" hidden="1" customHeight="1">
      <c r="A56" s="29">
        <v>44</v>
      </c>
      <c r="B56" s="27">
        <f>'INPUT DATA'!B55</f>
        <v>0</v>
      </c>
      <c r="C56" s="30"/>
      <c r="D56" s="30"/>
      <c r="E56" s="31"/>
      <c r="F56" s="457" t="str">
        <f>AP_Q1!AJ55</f>
        <v/>
      </c>
      <c r="G56" s="458"/>
      <c r="H56" s="458"/>
      <c r="I56" s="459"/>
      <c r="J56" s="402" t="str">
        <f>AP_Q2!AJ55</f>
        <v/>
      </c>
      <c r="K56" s="403"/>
      <c r="L56" s="403"/>
      <c r="M56" s="404"/>
      <c r="N56" s="402" t="str">
        <f>AP_Q3!AJ55</f>
        <v/>
      </c>
      <c r="O56" s="403"/>
      <c r="P56" s="403"/>
      <c r="Q56" s="404"/>
      <c r="R56" s="402" t="str">
        <f>AP_Q4!AJ55</f>
        <v/>
      </c>
      <c r="S56" s="403"/>
      <c r="T56" s="403"/>
      <c r="U56" s="404"/>
      <c r="V56" s="402" t="str">
        <f t="shared" si="0"/>
        <v/>
      </c>
      <c r="W56" s="403"/>
      <c r="X56" s="403"/>
      <c r="Y56" s="404"/>
      <c r="Z56" s="408" t="str">
        <f t="shared" si="1"/>
        <v/>
      </c>
      <c r="AA56" s="409"/>
      <c r="AB56" s="410"/>
      <c r="AC56" s="47"/>
      <c r="AD56" s="47"/>
      <c r="AE56" s="50"/>
      <c r="AF56" s="47"/>
      <c r="AG56" s="47"/>
      <c r="AH56" s="47"/>
      <c r="AI56" s="56"/>
      <c r="AK56" s="50"/>
      <c r="AM56" s="193"/>
      <c r="AN56" s="19"/>
      <c r="AO56" s="19"/>
      <c r="AP56" s="19"/>
      <c r="AQ56" s="19"/>
      <c r="AR56" s="19"/>
      <c r="AS56" s="19"/>
      <c r="AT56" s="19"/>
      <c r="AU56" s="19"/>
      <c r="AV56" s="19"/>
      <c r="AW56" s="19"/>
      <c r="AX56" s="19"/>
      <c r="AY56" s="19"/>
      <c r="AZ56" s="19"/>
      <c r="BA56" s="19"/>
      <c r="BB56" s="19"/>
      <c r="BC56" s="19"/>
    </row>
    <row r="57" spans="1:55" ht="18" hidden="1" customHeight="1">
      <c r="A57" s="29">
        <v>45</v>
      </c>
      <c r="B57" s="27">
        <f>'INPUT DATA'!B56</f>
        <v>0</v>
      </c>
      <c r="C57" s="30"/>
      <c r="D57" s="30"/>
      <c r="E57" s="31"/>
      <c r="F57" s="457" t="str">
        <f>AP_Q1!AJ56</f>
        <v/>
      </c>
      <c r="G57" s="458"/>
      <c r="H57" s="458"/>
      <c r="I57" s="459"/>
      <c r="J57" s="402" t="str">
        <f>AP_Q2!AJ56</f>
        <v/>
      </c>
      <c r="K57" s="403"/>
      <c r="L57" s="403"/>
      <c r="M57" s="404"/>
      <c r="N57" s="402" t="str">
        <f>AP_Q3!AJ56</f>
        <v/>
      </c>
      <c r="O57" s="403"/>
      <c r="P57" s="403"/>
      <c r="Q57" s="404"/>
      <c r="R57" s="402" t="str">
        <f>AP_Q4!AJ56</f>
        <v/>
      </c>
      <c r="S57" s="403"/>
      <c r="T57" s="403"/>
      <c r="U57" s="404"/>
      <c r="V57" s="402" t="str">
        <f t="shared" si="0"/>
        <v/>
      </c>
      <c r="W57" s="403"/>
      <c r="X57" s="403"/>
      <c r="Y57" s="404"/>
      <c r="Z57" s="408" t="str">
        <f t="shared" si="1"/>
        <v/>
      </c>
      <c r="AA57" s="409"/>
      <c r="AB57" s="410"/>
      <c r="AC57" s="47"/>
      <c r="AD57" s="47"/>
      <c r="AE57" s="50"/>
      <c r="AF57" s="47"/>
      <c r="AG57" s="47"/>
      <c r="AH57" s="47"/>
      <c r="AI57" s="56"/>
      <c r="AK57" s="50"/>
      <c r="AM57" s="193"/>
      <c r="AN57" s="19"/>
      <c r="AO57" s="19"/>
      <c r="AP57" s="19"/>
      <c r="AQ57" s="19"/>
      <c r="AR57" s="19"/>
      <c r="AS57" s="19"/>
      <c r="AT57" s="19"/>
      <c r="AU57" s="19"/>
      <c r="AV57" s="19"/>
      <c r="AW57" s="19"/>
      <c r="AX57" s="19"/>
      <c r="AY57" s="19"/>
      <c r="AZ57" s="19"/>
      <c r="BA57" s="19"/>
      <c r="BB57" s="19"/>
      <c r="BC57" s="19"/>
    </row>
    <row r="58" spans="1:55" ht="18" hidden="1" customHeight="1">
      <c r="A58" s="29">
        <v>46</v>
      </c>
      <c r="B58" s="27">
        <f>'INPUT DATA'!B57</f>
        <v>0</v>
      </c>
      <c r="C58" s="30"/>
      <c r="D58" s="30"/>
      <c r="E58" s="31"/>
      <c r="F58" s="457" t="str">
        <f>AP_Q1!AJ57</f>
        <v/>
      </c>
      <c r="G58" s="458"/>
      <c r="H58" s="458"/>
      <c r="I58" s="459"/>
      <c r="J58" s="402" t="str">
        <f>AP_Q2!AJ57</f>
        <v/>
      </c>
      <c r="K58" s="403"/>
      <c r="L58" s="403"/>
      <c r="M58" s="404"/>
      <c r="N58" s="402" t="str">
        <f>AP_Q3!AJ57</f>
        <v/>
      </c>
      <c r="O58" s="403"/>
      <c r="P58" s="403"/>
      <c r="Q58" s="404"/>
      <c r="R58" s="402" t="str">
        <f>AP_Q4!AJ57</f>
        <v/>
      </c>
      <c r="S58" s="403"/>
      <c r="T58" s="403"/>
      <c r="U58" s="404"/>
      <c r="V58" s="402" t="str">
        <f t="shared" si="0"/>
        <v/>
      </c>
      <c r="W58" s="403"/>
      <c r="X58" s="403"/>
      <c r="Y58" s="404"/>
      <c r="Z58" s="408" t="str">
        <f t="shared" si="1"/>
        <v/>
      </c>
      <c r="AA58" s="409"/>
      <c r="AB58" s="410"/>
      <c r="AC58" s="47"/>
      <c r="AD58" s="47"/>
      <c r="AE58" s="50"/>
      <c r="AF58" s="47"/>
      <c r="AG58" s="47"/>
      <c r="AH58" s="47"/>
      <c r="AI58" s="56"/>
      <c r="AK58" s="50"/>
      <c r="AM58" s="193"/>
      <c r="AN58" s="19"/>
      <c r="AO58" s="19"/>
      <c r="AP58" s="19"/>
      <c r="AQ58" s="19"/>
      <c r="AR58" s="19"/>
      <c r="AS58" s="19"/>
      <c r="AT58" s="19"/>
      <c r="AU58" s="19"/>
      <c r="AV58" s="19"/>
      <c r="AW58" s="19"/>
      <c r="AX58" s="19"/>
      <c r="AY58" s="19"/>
      <c r="AZ58" s="19"/>
      <c r="BA58" s="19"/>
      <c r="BB58" s="19"/>
      <c r="BC58" s="19"/>
    </row>
    <row r="59" spans="1:55" ht="18" hidden="1" customHeight="1">
      <c r="A59" s="29">
        <v>47</v>
      </c>
      <c r="B59" s="27">
        <f>'INPUT DATA'!B58</f>
        <v>0</v>
      </c>
      <c r="C59" s="30"/>
      <c r="D59" s="30"/>
      <c r="E59" s="31"/>
      <c r="F59" s="457" t="str">
        <f>AP_Q1!AJ58</f>
        <v/>
      </c>
      <c r="G59" s="458"/>
      <c r="H59" s="458"/>
      <c r="I59" s="459"/>
      <c r="J59" s="402" t="str">
        <f>AP_Q2!AJ58</f>
        <v/>
      </c>
      <c r="K59" s="403"/>
      <c r="L59" s="403"/>
      <c r="M59" s="404"/>
      <c r="N59" s="402" t="str">
        <f>AP_Q3!AJ58</f>
        <v/>
      </c>
      <c r="O59" s="403"/>
      <c r="P59" s="403"/>
      <c r="Q59" s="404"/>
      <c r="R59" s="402" t="str">
        <f>AP_Q4!AJ58</f>
        <v/>
      </c>
      <c r="S59" s="403"/>
      <c r="T59" s="403"/>
      <c r="U59" s="404"/>
      <c r="V59" s="402" t="str">
        <f t="shared" si="0"/>
        <v/>
      </c>
      <c r="W59" s="403"/>
      <c r="X59" s="403"/>
      <c r="Y59" s="404"/>
      <c r="Z59" s="408" t="str">
        <f t="shared" si="1"/>
        <v/>
      </c>
      <c r="AA59" s="409"/>
      <c r="AB59" s="410"/>
      <c r="AC59" s="47"/>
      <c r="AD59" s="47"/>
      <c r="AE59" s="50"/>
      <c r="AF59" s="47"/>
      <c r="AG59" s="47"/>
      <c r="AH59" s="47"/>
      <c r="AI59" s="56"/>
      <c r="AK59" s="50"/>
      <c r="AM59" s="193"/>
      <c r="AN59" s="19"/>
      <c r="AO59" s="19"/>
      <c r="AP59" s="19"/>
      <c r="AQ59" s="19"/>
      <c r="AR59" s="19"/>
      <c r="AS59" s="19"/>
      <c r="AT59" s="19"/>
      <c r="AU59" s="19"/>
      <c r="AV59" s="19"/>
      <c r="AW59" s="19"/>
      <c r="AX59" s="19"/>
      <c r="AY59" s="19"/>
      <c r="AZ59" s="19"/>
      <c r="BA59" s="19"/>
      <c r="BB59" s="19"/>
      <c r="BC59" s="19"/>
    </row>
    <row r="60" spans="1:55" ht="18" hidden="1" customHeight="1">
      <c r="A60" s="29">
        <v>48</v>
      </c>
      <c r="B60" s="27">
        <f>'INPUT DATA'!B59</f>
        <v>0</v>
      </c>
      <c r="C60" s="30"/>
      <c r="D60" s="30"/>
      <c r="E60" s="31"/>
      <c r="F60" s="457" t="str">
        <f>AP_Q1!AJ59</f>
        <v/>
      </c>
      <c r="G60" s="458"/>
      <c r="H60" s="458"/>
      <c r="I60" s="459"/>
      <c r="J60" s="402" t="str">
        <f>AP_Q2!AJ59</f>
        <v/>
      </c>
      <c r="K60" s="403"/>
      <c r="L60" s="403"/>
      <c r="M60" s="404"/>
      <c r="N60" s="402" t="str">
        <f>AP_Q3!AJ59</f>
        <v/>
      </c>
      <c r="O60" s="403"/>
      <c r="P60" s="403"/>
      <c r="Q60" s="404"/>
      <c r="R60" s="402" t="str">
        <f>AP_Q4!AJ59</f>
        <v/>
      </c>
      <c r="S60" s="403"/>
      <c r="T60" s="403"/>
      <c r="U60" s="404"/>
      <c r="V60" s="402" t="str">
        <f t="shared" si="0"/>
        <v/>
      </c>
      <c r="W60" s="403"/>
      <c r="X60" s="403"/>
      <c r="Y60" s="404"/>
      <c r="Z60" s="408" t="str">
        <f t="shared" si="1"/>
        <v/>
      </c>
      <c r="AA60" s="409"/>
      <c r="AB60" s="410"/>
      <c r="AC60" s="47"/>
      <c r="AD60" s="47"/>
      <c r="AE60" s="50"/>
      <c r="AF60" s="47"/>
      <c r="AG60" s="47"/>
      <c r="AH60" s="47"/>
      <c r="AI60" s="56"/>
      <c r="AK60" s="50"/>
      <c r="AM60" s="193"/>
      <c r="AN60" s="19"/>
      <c r="AO60" s="19"/>
      <c r="AP60" s="19"/>
      <c r="AQ60" s="19"/>
      <c r="AR60" s="19"/>
      <c r="AS60" s="19"/>
      <c r="AT60" s="19"/>
      <c r="AU60" s="19"/>
      <c r="AV60" s="19"/>
      <c r="AW60" s="19"/>
      <c r="AX60" s="19"/>
      <c r="AY60" s="19"/>
      <c r="AZ60" s="19"/>
      <c r="BA60" s="19"/>
      <c r="BB60" s="19"/>
      <c r="BC60" s="19"/>
    </row>
    <row r="61" spans="1:55" ht="18" hidden="1" customHeight="1">
      <c r="A61" s="29">
        <v>49</v>
      </c>
      <c r="B61" s="27">
        <f>'INPUT DATA'!B60</f>
        <v>0</v>
      </c>
      <c r="C61" s="30"/>
      <c r="D61" s="30"/>
      <c r="E61" s="31"/>
      <c r="F61" s="457" t="str">
        <f>AP_Q1!AJ60</f>
        <v/>
      </c>
      <c r="G61" s="458"/>
      <c r="H61" s="458"/>
      <c r="I61" s="459"/>
      <c r="J61" s="402" t="str">
        <f>AP_Q2!AJ60</f>
        <v/>
      </c>
      <c r="K61" s="403"/>
      <c r="L61" s="403"/>
      <c r="M61" s="404"/>
      <c r="N61" s="402" t="str">
        <f>AP_Q3!AJ60</f>
        <v/>
      </c>
      <c r="O61" s="403"/>
      <c r="P61" s="403"/>
      <c r="Q61" s="404"/>
      <c r="R61" s="402" t="str">
        <f>AP_Q4!AJ60</f>
        <v/>
      </c>
      <c r="S61" s="403"/>
      <c r="T61" s="403"/>
      <c r="U61" s="404"/>
      <c r="V61" s="402" t="str">
        <f t="shared" si="0"/>
        <v/>
      </c>
      <c r="W61" s="403"/>
      <c r="X61" s="403"/>
      <c r="Y61" s="404"/>
      <c r="Z61" s="408" t="str">
        <f t="shared" si="1"/>
        <v/>
      </c>
      <c r="AA61" s="409"/>
      <c r="AB61" s="410"/>
      <c r="AC61" s="47"/>
      <c r="AD61" s="47"/>
      <c r="AE61" s="50"/>
      <c r="AF61" s="47"/>
      <c r="AG61" s="47"/>
      <c r="AH61" s="47"/>
      <c r="AI61" s="56"/>
      <c r="AK61" s="50"/>
      <c r="AM61" s="193"/>
      <c r="AN61" s="19"/>
      <c r="AO61" s="19"/>
      <c r="AP61" s="19"/>
      <c r="AQ61" s="19"/>
      <c r="AR61" s="19"/>
      <c r="AS61" s="19"/>
      <c r="AT61" s="19"/>
      <c r="AU61" s="19"/>
      <c r="AV61" s="19"/>
      <c r="AW61" s="19"/>
      <c r="AX61" s="19"/>
      <c r="AY61" s="19"/>
      <c r="AZ61" s="19"/>
      <c r="BA61" s="19"/>
      <c r="BB61" s="19"/>
      <c r="BC61" s="19"/>
    </row>
    <row r="62" spans="1:55" ht="18" hidden="1" customHeight="1" thickBot="1">
      <c r="A62" s="63">
        <v>50</v>
      </c>
      <c r="B62" s="64">
        <f>'INPUT DATA'!B61</f>
        <v>0</v>
      </c>
      <c r="C62" s="65">
        <v>0</v>
      </c>
      <c r="D62" s="65"/>
      <c r="E62" s="66"/>
      <c r="F62" s="463" t="str">
        <f>AP_Q1!AJ61</f>
        <v/>
      </c>
      <c r="G62" s="464"/>
      <c r="H62" s="464"/>
      <c r="I62" s="465"/>
      <c r="J62" s="411" t="str">
        <f>AP_Q2!AJ61</f>
        <v/>
      </c>
      <c r="K62" s="412"/>
      <c r="L62" s="412"/>
      <c r="M62" s="413"/>
      <c r="N62" s="411" t="str">
        <f>AP_Q3!AJ61</f>
        <v/>
      </c>
      <c r="O62" s="412"/>
      <c r="P62" s="412"/>
      <c r="Q62" s="413"/>
      <c r="R62" s="411" t="str">
        <f>AP_Q4!AJ61</f>
        <v/>
      </c>
      <c r="S62" s="412"/>
      <c r="T62" s="412"/>
      <c r="U62" s="413"/>
      <c r="V62" s="411" t="str">
        <f t="shared" si="0"/>
        <v/>
      </c>
      <c r="W62" s="412"/>
      <c r="X62" s="412"/>
      <c r="Y62" s="413"/>
      <c r="Z62" s="414" t="str">
        <f t="shared" si="1"/>
        <v/>
      </c>
      <c r="AA62" s="415"/>
      <c r="AB62" s="416"/>
      <c r="AC62" s="47"/>
      <c r="AD62" s="47"/>
      <c r="AE62" s="50"/>
      <c r="AF62" s="47"/>
      <c r="AG62" s="47"/>
      <c r="AH62" s="47"/>
      <c r="AI62" s="56"/>
      <c r="AK62" s="50"/>
      <c r="AM62" s="193"/>
      <c r="AN62" s="19"/>
      <c r="AO62" s="19"/>
      <c r="AP62" s="19"/>
      <c r="AQ62" s="19"/>
      <c r="AR62" s="19"/>
      <c r="AS62" s="19"/>
      <c r="AT62" s="19"/>
      <c r="AU62" s="19"/>
      <c r="AV62" s="19"/>
      <c r="AW62" s="19"/>
      <c r="AX62" s="19"/>
      <c r="AY62" s="19"/>
      <c r="AZ62" s="19"/>
      <c r="BA62" s="19"/>
      <c r="BB62" s="19"/>
      <c r="BC62" s="19"/>
    </row>
    <row r="63" spans="1:55" ht="18" customHeight="1" thickBot="1">
      <c r="A63" s="196"/>
      <c r="B63" s="417" t="s">
        <v>15</v>
      </c>
      <c r="C63" s="418"/>
      <c r="D63" s="418"/>
      <c r="E63" s="419"/>
      <c r="F63" s="460"/>
      <c r="G63" s="461"/>
      <c r="H63" s="461"/>
      <c r="I63" s="462"/>
      <c r="J63" s="420"/>
      <c r="K63" s="421"/>
      <c r="L63" s="421"/>
      <c r="M63" s="422"/>
      <c r="N63" s="420"/>
      <c r="O63" s="421"/>
      <c r="P63" s="421"/>
      <c r="Q63" s="422"/>
      <c r="R63" s="423"/>
      <c r="S63" s="424"/>
      <c r="T63" s="424"/>
      <c r="U63" s="425"/>
      <c r="V63" s="426" t="str">
        <f t="shared" si="0"/>
        <v/>
      </c>
      <c r="W63" s="427"/>
      <c r="X63" s="427"/>
      <c r="Y63" s="428"/>
      <c r="Z63" s="429" t="str">
        <f t="shared" si="1"/>
        <v/>
      </c>
      <c r="AA63" s="430"/>
      <c r="AB63" s="431"/>
      <c r="AC63" s="47"/>
      <c r="AD63" s="47"/>
      <c r="AE63" s="50"/>
      <c r="AF63" s="47"/>
      <c r="AG63" s="47"/>
      <c r="AH63" s="47"/>
      <c r="AI63" s="56"/>
      <c r="AK63" s="50"/>
      <c r="AM63" s="193"/>
      <c r="AN63" s="19"/>
      <c r="AO63" s="19"/>
      <c r="AP63" s="19"/>
      <c r="AQ63" s="19"/>
      <c r="AR63" s="19"/>
      <c r="AS63" s="19"/>
      <c r="AT63" s="19"/>
      <c r="AU63" s="19"/>
      <c r="AV63" s="19"/>
      <c r="AW63" s="19"/>
      <c r="AX63" s="19"/>
      <c r="AY63" s="19"/>
      <c r="AZ63" s="19"/>
      <c r="BA63" s="19"/>
      <c r="BB63" s="19"/>
      <c r="BC63" s="19"/>
    </row>
    <row r="64" spans="1:55" ht="18" customHeight="1">
      <c r="A64" s="26">
        <v>1</v>
      </c>
      <c r="B64" s="27" t="str">
        <f>'INPUT DATA'!B63</f>
        <v>ALIGADO, RIENAROSE TANGOLONG</v>
      </c>
      <c r="C64" s="28"/>
      <c r="D64" s="28"/>
      <c r="E64" s="33"/>
      <c r="F64" s="457">
        <f>AP_Q1!AJ63</f>
        <v>82</v>
      </c>
      <c r="G64" s="458"/>
      <c r="H64" s="458"/>
      <c r="I64" s="459"/>
      <c r="J64" s="402">
        <f>AP_Q2!AJ63</f>
        <v>85</v>
      </c>
      <c r="K64" s="403"/>
      <c r="L64" s="403"/>
      <c r="M64" s="404"/>
      <c r="N64" s="402">
        <f>AP_Q3!AJ63</f>
        <v>86</v>
      </c>
      <c r="O64" s="403"/>
      <c r="P64" s="403"/>
      <c r="Q64" s="404"/>
      <c r="R64" s="402">
        <f>AP_Q4!AJ63</f>
        <v>85</v>
      </c>
      <c r="S64" s="403"/>
      <c r="T64" s="403"/>
      <c r="U64" s="404"/>
      <c r="V64" s="402">
        <f t="shared" si="0"/>
        <v>85</v>
      </c>
      <c r="W64" s="403"/>
      <c r="X64" s="403"/>
      <c r="Y64" s="404"/>
      <c r="Z64" s="432" t="str">
        <f t="shared" si="1"/>
        <v>PASSED</v>
      </c>
      <c r="AA64" s="433"/>
      <c r="AB64" s="434"/>
      <c r="AC64" s="47"/>
      <c r="AD64" s="47"/>
      <c r="AE64" s="50"/>
      <c r="AF64" s="47"/>
      <c r="AG64" s="47"/>
      <c r="AH64" s="47"/>
      <c r="AI64" s="56"/>
      <c r="AK64" s="50"/>
      <c r="AM64" s="193"/>
      <c r="AN64" s="19"/>
      <c r="AO64" s="19"/>
      <c r="AP64" s="19"/>
      <c r="AQ64" s="19"/>
      <c r="AR64" s="19"/>
      <c r="AS64" s="19"/>
      <c r="AT64" s="19"/>
      <c r="AU64" s="19"/>
      <c r="AV64" s="19"/>
      <c r="AW64" s="19"/>
      <c r="AX64" s="19"/>
      <c r="AY64" s="19"/>
      <c r="AZ64" s="19"/>
      <c r="BA64" s="19"/>
      <c r="BB64" s="19"/>
      <c r="BC64" s="19"/>
    </row>
    <row r="65" spans="1:55" ht="18" customHeight="1">
      <c r="A65" s="29">
        <v>2</v>
      </c>
      <c r="B65" s="27" t="str">
        <f>'INPUT DATA'!B64</f>
        <v>ANTEGRA, ERYL THERESSE O.</v>
      </c>
      <c r="C65" s="30"/>
      <c r="D65" s="30"/>
      <c r="E65" s="31"/>
      <c r="F65" s="457">
        <f>AP_Q1!AJ64</f>
        <v>84</v>
      </c>
      <c r="G65" s="458"/>
      <c r="H65" s="458"/>
      <c r="I65" s="459"/>
      <c r="J65" s="402">
        <f>AP_Q2!AJ64</f>
        <v>82</v>
      </c>
      <c r="K65" s="403"/>
      <c r="L65" s="403"/>
      <c r="M65" s="404"/>
      <c r="N65" s="402">
        <f>AP_Q3!AJ64</f>
        <v>80</v>
      </c>
      <c r="O65" s="403"/>
      <c r="P65" s="403"/>
      <c r="Q65" s="404"/>
      <c r="R65" s="402">
        <f>AP_Q4!AJ64</f>
        <v>75</v>
      </c>
      <c r="S65" s="403"/>
      <c r="T65" s="403"/>
      <c r="U65" s="404"/>
      <c r="V65" s="402">
        <f t="shared" si="0"/>
        <v>80</v>
      </c>
      <c r="W65" s="403"/>
      <c r="X65" s="403"/>
      <c r="Y65" s="404"/>
      <c r="Z65" s="408" t="str">
        <f t="shared" si="1"/>
        <v>PASSED</v>
      </c>
      <c r="AA65" s="409"/>
      <c r="AB65" s="410"/>
      <c r="AC65" s="47"/>
      <c r="AD65" s="47"/>
      <c r="AE65" s="50"/>
      <c r="AF65" s="47"/>
      <c r="AG65" s="47"/>
      <c r="AH65" s="47"/>
      <c r="AI65" s="56"/>
      <c r="AK65" s="50"/>
      <c r="AM65" s="193"/>
      <c r="AN65" s="19"/>
      <c r="AO65" s="19"/>
      <c r="AP65" s="19"/>
      <c r="AQ65" s="19"/>
      <c r="AR65" s="19"/>
      <c r="AS65" s="19"/>
      <c r="AT65" s="19"/>
      <c r="AU65" s="19"/>
      <c r="AV65" s="19"/>
      <c r="AW65" s="19"/>
      <c r="AX65" s="19"/>
      <c r="AY65" s="19"/>
      <c r="AZ65" s="19"/>
      <c r="BA65" s="19"/>
      <c r="BB65" s="19"/>
      <c r="BC65" s="19"/>
    </row>
    <row r="66" spans="1:55" ht="18" customHeight="1">
      <c r="A66" s="29">
        <v>3</v>
      </c>
      <c r="B66" s="27" t="str">
        <f>'INPUT DATA'!B65</f>
        <v>ARCO, MARIALIN ORTIZ</v>
      </c>
      <c r="C66" s="30"/>
      <c r="D66" s="30"/>
      <c r="E66" s="31"/>
      <c r="F66" s="457">
        <f>AP_Q1!AJ65</f>
        <v>80</v>
      </c>
      <c r="G66" s="458"/>
      <c r="H66" s="458"/>
      <c r="I66" s="459"/>
      <c r="J66" s="402">
        <f>AP_Q2!AJ65</f>
        <v>80</v>
      </c>
      <c r="K66" s="403"/>
      <c r="L66" s="403"/>
      <c r="M66" s="404"/>
      <c r="N66" s="402">
        <f>AP_Q3!AJ65</f>
        <v>76</v>
      </c>
      <c r="O66" s="403"/>
      <c r="P66" s="403"/>
      <c r="Q66" s="404"/>
      <c r="R66" s="402">
        <f>AP_Q4!AJ65</f>
        <v>81</v>
      </c>
      <c r="S66" s="403"/>
      <c r="T66" s="403"/>
      <c r="U66" s="404"/>
      <c r="V66" s="402">
        <f t="shared" si="0"/>
        <v>79</v>
      </c>
      <c r="W66" s="403"/>
      <c r="X66" s="403"/>
      <c r="Y66" s="404"/>
      <c r="Z66" s="408" t="str">
        <f t="shared" si="1"/>
        <v>PASSED</v>
      </c>
      <c r="AA66" s="409"/>
      <c r="AB66" s="410"/>
      <c r="AC66" s="47"/>
      <c r="AD66" s="47"/>
      <c r="AE66" s="50"/>
      <c r="AF66" s="47"/>
      <c r="AG66" s="47"/>
      <c r="AH66" s="47"/>
      <c r="AI66" s="56"/>
      <c r="AK66" s="50"/>
      <c r="AM66" s="193"/>
      <c r="AN66" s="19"/>
      <c r="AO66" s="19"/>
      <c r="AP66" s="19"/>
      <c r="AQ66" s="19"/>
      <c r="AR66" s="19"/>
      <c r="AS66" s="19"/>
      <c r="AT66" s="19"/>
      <c r="AU66" s="19"/>
      <c r="AV66" s="19"/>
      <c r="AW66" s="19"/>
      <c r="AX66" s="19"/>
      <c r="AY66" s="19"/>
      <c r="AZ66" s="19"/>
      <c r="BA66" s="19"/>
      <c r="BB66" s="19"/>
      <c r="BC66" s="19"/>
    </row>
    <row r="67" spans="1:55" ht="18" customHeight="1">
      <c r="A67" s="29">
        <v>4</v>
      </c>
      <c r="B67" s="27" t="str">
        <f>'INPUT DATA'!B66</f>
        <v>BAUTISTA, MIGUELA JOSEPHINE JEMINO</v>
      </c>
      <c r="C67" s="30"/>
      <c r="D67" s="30"/>
      <c r="E67" s="31"/>
      <c r="F67" s="457">
        <f>AP_Q1!AJ66</f>
        <v>76</v>
      </c>
      <c r="G67" s="458"/>
      <c r="H67" s="458"/>
      <c r="I67" s="459"/>
      <c r="J67" s="402">
        <f>AP_Q2!AJ66</f>
        <v>88</v>
      </c>
      <c r="K67" s="403"/>
      <c r="L67" s="403"/>
      <c r="M67" s="404"/>
      <c r="N67" s="402">
        <f>AP_Q3!AJ66</f>
        <v>89</v>
      </c>
      <c r="O67" s="403"/>
      <c r="P67" s="403"/>
      <c r="Q67" s="404"/>
      <c r="R67" s="402">
        <f>AP_Q4!AJ66</f>
        <v>90</v>
      </c>
      <c r="S67" s="403"/>
      <c r="T67" s="403"/>
      <c r="U67" s="404"/>
      <c r="V67" s="402">
        <f t="shared" si="0"/>
        <v>86</v>
      </c>
      <c r="W67" s="403"/>
      <c r="X67" s="403"/>
      <c r="Y67" s="404"/>
      <c r="Z67" s="408" t="str">
        <f t="shared" si="1"/>
        <v>PASSED</v>
      </c>
      <c r="AA67" s="409"/>
      <c r="AB67" s="410"/>
      <c r="AC67" s="47"/>
      <c r="AD67" s="47"/>
      <c r="AE67" s="50"/>
      <c r="AF67" s="47"/>
      <c r="AG67" s="47"/>
      <c r="AH67" s="47"/>
      <c r="AI67" s="56"/>
      <c r="AK67" s="50"/>
      <c r="AM67" s="193"/>
      <c r="AN67" s="19"/>
      <c r="AO67" s="19"/>
      <c r="AP67" s="19"/>
      <c r="AQ67" s="19"/>
      <c r="AR67" s="19"/>
      <c r="AS67" s="19"/>
      <c r="AT67" s="19"/>
      <c r="AU67" s="19"/>
      <c r="AV67" s="19"/>
      <c r="AW67" s="19"/>
      <c r="AX67" s="19"/>
      <c r="AY67" s="19"/>
      <c r="AZ67" s="19"/>
      <c r="BA67" s="19"/>
      <c r="BB67" s="19"/>
      <c r="BC67" s="19"/>
    </row>
    <row r="68" spans="1:55" ht="18" customHeight="1">
      <c r="A68" s="29">
        <v>5</v>
      </c>
      <c r="B68" s="27" t="str">
        <f>'INPUT DATA'!B67</f>
        <v>BOISER, NHEL ROSE DIOLA</v>
      </c>
      <c r="C68" s="30"/>
      <c r="D68" s="30"/>
      <c r="E68" s="31"/>
      <c r="F68" s="457">
        <f>AP_Q1!AJ67</f>
        <v>77</v>
      </c>
      <c r="G68" s="458"/>
      <c r="H68" s="458"/>
      <c r="I68" s="459"/>
      <c r="J68" s="402">
        <f>AP_Q2!AJ67</f>
        <v>91</v>
      </c>
      <c r="K68" s="403"/>
      <c r="L68" s="403"/>
      <c r="M68" s="404"/>
      <c r="N68" s="402">
        <f>AP_Q3!AJ67</f>
        <v>94</v>
      </c>
      <c r="O68" s="403"/>
      <c r="P68" s="403"/>
      <c r="Q68" s="404"/>
      <c r="R68" s="402">
        <f>AP_Q4!AJ67</f>
        <v>96</v>
      </c>
      <c r="S68" s="403"/>
      <c r="T68" s="403"/>
      <c r="U68" s="404"/>
      <c r="V68" s="402">
        <f t="shared" si="0"/>
        <v>90</v>
      </c>
      <c r="W68" s="403"/>
      <c r="X68" s="403"/>
      <c r="Y68" s="404"/>
      <c r="Z68" s="408" t="str">
        <f t="shared" si="1"/>
        <v>PASSED</v>
      </c>
      <c r="AA68" s="409"/>
      <c r="AB68" s="410"/>
      <c r="AC68" s="47"/>
      <c r="AD68" s="47"/>
      <c r="AE68" s="50"/>
      <c r="AF68" s="47"/>
      <c r="AG68" s="47"/>
      <c r="AH68" s="47"/>
      <c r="AI68" s="56"/>
      <c r="AK68" s="50"/>
      <c r="AM68" s="193"/>
      <c r="AN68" s="19"/>
      <c r="AO68" s="19"/>
      <c r="AP68" s="19"/>
      <c r="AQ68" s="19"/>
      <c r="AR68" s="19"/>
      <c r="AS68" s="19"/>
      <c r="AT68" s="19"/>
      <c r="AU68" s="19"/>
      <c r="AV68" s="19"/>
      <c r="AW68" s="19"/>
      <c r="AX68" s="19"/>
      <c r="AY68" s="19"/>
      <c r="AZ68" s="19"/>
      <c r="BA68" s="19"/>
      <c r="BB68" s="19"/>
      <c r="BC68" s="19"/>
    </row>
    <row r="69" spans="1:55" ht="18" customHeight="1">
      <c r="A69" s="29">
        <v>6</v>
      </c>
      <c r="B69" s="27" t="str">
        <f>'INPUT DATA'!B68</f>
        <v>CALOPE, MARYJANE FLORES</v>
      </c>
      <c r="C69" s="30"/>
      <c r="D69" s="30"/>
      <c r="E69" s="31"/>
      <c r="F69" s="457">
        <f>AP_Q1!AJ68</f>
        <v>75</v>
      </c>
      <c r="G69" s="458"/>
      <c r="H69" s="458"/>
      <c r="I69" s="459"/>
      <c r="J69" s="402">
        <f>AP_Q2!AJ68</f>
        <v>89</v>
      </c>
      <c r="K69" s="403"/>
      <c r="L69" s="403"/>
      <c r="M69" s="404"/>
      <c r="N69" s="402">
        <f>AP_Q3!AJ68</f>
        <v>89</v>
      </c>
      <c r="O69" s="403"/>
      <c r="P69" s="403"/>
      <c r="Q69" s="404"/>
      <c r="R69" s="402">
        <f>AP_Q4!AJ68</f>
        <v>92</v>
      </c>
      <c r="S69" s="403"/>
      <c r="T69" s="403"/>
      <c r="U69" s="404"/>
      <c r="V69" s="402">
        <f t="shared" si="0"/>
        <v>86</v>
      </c>
      <c r="W69" s="403"/>
      <c r="X69" s="403"/>
      <c r="Y69" s="404"/>
      <c r="Z69" s="408" t="str">
        <f t="shared" si="1"/>
        <v>PASSED</v>
      </c>
      <c r="AA69" s="409"/>
      <c r="AB69" s="410"/>
      <c r="AC69" s="47"/>
      <c r="AD69" s="47"/>
      <c r="AE69" s="50"/>
      <c r="AF69" s="47"/>
      <c r="AG69" s="47"/>
      <c r="AH69" s="47"/>
      <c r="AI69" s="56"/>
      <c r="AK69" s="50"/>
      <c r="AM69" s="193"/>
      <c r="AN69" s="19"/>
      <c r="AO69" s="19"/>
      <c r="AP69" s="19"/>
      <c r="AQ69" s="19"/>
      <c r="AR69" s="19"/>
      <c r="AS69" s="19"/>
      <c r="AT69" s="19"/>
      <c r="AU69" s="19"/>
      <c r="AV69" s="19"/>
      <c r="AW69" s="19"/>
      <c r="AX69" s="19"/>
      <c r="AY69" s="19"/>
      <c r="AZ69" s="19"/>
      <c r="BA69" s="19"/>
      <c r="BB69" s="19"/>
      <c r="BC69" s="19"/>
    </row>
    <row r="70" spans="1:55" ht="18" customHeight="1">
      <c r="A70" s="29">
        <v>7</v>
      </c>
      <c r="B70" s="27" t="str">
        <f>'INPUT DATA'!B69</f>
        <v>CAÑON, MARIAN NIZA VOCAL</v>
      </c>
      <c r="C70" s="30"/>
      <c r="D70" s="30"/>
      <c r="E70" s="31"/>
      <c r="F70" s="457">
        <f>AP_Q1!AJ69</f>
        <v>90</v>
      </c>
      <c r="G70" s="458"/>
      <c r="H70" s="458"/>
      <c r="I70" s="459"/>
      <c r="J70" s="402">
        <f>AP_Q2!AJ69</f>
        <v>96</v>
      </c>
      <c r="K70" s="403"/>
      <c r="L70" s="403"/>
      <c r="M70" s="404"/>
      <c r="N70" s="402">
        <f>AP_Q3!AJ69</f>
        <v>97</v>
      </c>
      <c r="O70" s="403"/>
      <c r="P70" s="403"/>
      <c r="Q70" s="404"/>
      <c r="R70" s="402">
        <f>AP_Q4!AJ69</f>
        <v>97</v>
      </c>
      <c r="S70" s="403"/>
      <c r="T70" s="403"/>
      <c r="U70" s="404"/>
      <c r="V70" s="402">
        <f t="shared" si="0"/>
        <v>95</v>
      </c>
      <c r="W70" s="403"/>
      <c r="X70" s="403"/>
      <c r="Y70" s="404"/>
      <c r="Z70" s="408" t="str">
        <f t="shared" si="1"/>
        <v>PASSED</v>
      </c>
      <c r="AA70" s="409"/>
      <c r="AB70" s="410"/>
      <c r="AC70" s="47"/>
      <c r="AD70" s="47"/>
      <c r="AE70" s="50"/>
      <c r="AF70" s="47"/>
      <c r="AG70" s="47"/>
      <c r="AH70" s="47"/>
      <c r="AI70" s="56"/>
      <c r="AK70" s="50"/>
      <c r="AM70" s="193"/>
      <c r="AN70" s="19"/>
      <c r="AO70" s="19"/>
      <c r="AP70" s="19"/>
      <c r="AQ70" s="19"/>
      <c r="AR70" s="19"/>
      <c r="AS70" s="19"/>
      <c r="AT70" s="19"/>
      <c r="AU70" s="19"/>
      <c r="AV70" s="19"/>
      <c r="AW70" s="19"/>
      <c r="AX70" s="19"/>
      <c r="AY70" s="19"/>
      <c r="AZ70" s="19"/>
      <c r="BA70" s="19"/>
      <c r="BB70" s="19"/>
      <c r="BC70" s="19"/>
    </row>
    <row r="71" spans="1:55" ht="18" customHeight="1">
      <c r="A71" s="29">
        <v>8</v>
      </c>
      <c r="B71" s="27" t="str">
        <f>'INPUT DATA'!B70</f>
        <v>DALANGIN, SANDELYN RIN</v>
      </c>
      <c r="C71" s="30"/>
      <c r="D71" s="30"/>
      <c r="E71" s="31"/>
      <c r="F71" s="457">
        <f>AP_Q1!AJ70</f>
        <v>80</v>
      </c>
      <c r="G71" s="458"/>
      <c r="H71" s="458"/>
      <c r="I71" s="459"/>
      <c r="J71" s="402">
        <f>AP_Q2!AJ70</f>
        <v>89</v>
      </c>
      <c r="K71" s="403"/>
      <c r="L71" s="403"/>
      <c r="M71" s="404"/>
      <c r="N71" s="402">
        <f>AP_Q3!AJ70</f>
        <v>89</v>
      </c>
      <c r="O71" s="403"/>
      <c r="P71" s="403"/>
      <c r="Q71" s="404"/>
      <c r="R71" s="402">
        <f>AP_Q4!AJ70</f>
        <v>92</v>
      </c>
      <c r="S71" s="403"/>
      <c r="T71" s="403"/>
      <c r="U71" s="404"/>
      <c r="V71" s="402">
        <f t="shared" si="0"/>
        <v>88</v>
      </c>
      <c r="W71" s="403"/>
      <c r="X71" s="403"/>
      <c r="Y71" s="404"/>
      <c r="Z71" s="408" t="str">
        <f t="shared" si="1"/>
        <v>PASSED</v>
      </c>
      <c r="AA71" s="409"/>
      <c r="AB71" s="410"/>
      <c r="AC71" s="47"/>
      <c r="AD71" s="47"/>
      <c r="AE71" s="50"/>
      <c r="AF71" s="47"/>
      <c r="AG71" s="47"/>
      <c r="AH71" s="47"/>
      <c r="AI71" s="56"/>
      <c r="AK71" s="50"/>
      <c r="AM71" s="193"/>
      <c r="AN71" s="19"/>
      <c r="AO71" s="19"/>
      <c r="AP71" s="19"/>
      <c r="AQ71" s="19"/>
      <c r="AR71" s="19"/>
      <c r="AS71" s="19"/>
      <c r="AT71" s="19"/>
      <c r="AU71" s="19"/>
      <c r="AV71" s="19"/>
      <c r="AW71" s="19"/>
      <c r="AX71" s="19"/>
      <c r="AY71" s="19"/>
      <c r="AZ71" s="19"/>
      <c r="BA71" s="19"/>
      <c r="BB71" s="19"/>
      <c r="BC71" s="19"/>
    </row>
    <row r="72" spans="1:55" ht="18" customHeight="1">
      <c r="A72" s="29">
        <v>9</v>
      </c>
      <c r="B72" s="27" t="str">
        <f>'INPUT DATA'!B71</f>
        <v>DE ASIS, CHISLEY CHARICE BAÑEZ</v>
      </c>
      <c r="C72" s="30"/>
      <c r="D72" s="30"/>
      <c r="E72" s="31"/>
      <c r="F72" s="457">
        <f>AP_Q1!AJ71</f>
        <v>87</v>
      </c>
      <c r="G72" s="458"/>
      <c r="H72" s="458"/>
      <c r="I72" s="459"/>
      <c r="J72" s="402">
        <f>AP_Q2!AJ71</f>
        <v>83</v>
      </c>
      <c r="K72" s="403"/>
      <c r="L72" s="403"/>
      <c r="M72" s="404"/>
      <c r="N72" s="402">
        <f>AP_Q3!AJ71</f>
        <v>86</v>
      </c>
      <c r="O72" s="403"/>
      <c r="P72" s="403"/>
      <c r="Q72" s="404"/>
      <c r="R72" s="402">
        <f>AP_Q4!AJ71</f>
        <v>87</v>
      </c>
      <c r="S72" s="403"/>
      <c r="T72" s="403"/>
      <c r="U72" s="404"/>
      <c r="V72" s="402">
        <f t="shared" si="0"/>
        <v>86</v>
      </c>
      <c r="W72" s="403"/>
      <c r="X72" s="403"/>
      <c r="Y72" s="404"/>
      <c r="Z72" s="408" t="str">
        <f t="shared" si="1"/>
        <v>PASSED</v>
      </c>
      <c r="AA72" s="409"/>
      <c r="AB72" s="410"/>
      <c r="AC72" s="47"/>
      <c r="AD72" s="47"/>
      <c r="AE72" s="50"/>
      <c r="AF72" s="47"/>
      <c r="AG72" s="47"/>
      <c r="AH72" s="47"/>
      <c r="AI72" s="56"/>
      <c r="AK72" s="50"/>
      <c r="AM72" s="193"/>
      <c r="AN72" s="19"/>
      <c r="AO72" s="19"/>
      <c r="AP72" s="19"/>
      <c r="AQ72" s="19"/>
      <c r="AR72" s="19"/>
      <c r="AS72" s="19"/>
      <c r="AT72" s="19"/>
      <c r="AU72" s="19"/>
      <c r="AV72" s="19"/>
      <c r="AW72" s="19"/>
      <c r="AX72" s="19"/>
      <c r="AY72" s="19"/>
      <c r="AZ72" s="19"/>
      <c r="BA72" s="19"/>
      <c r="BB72" s="19"/>
      <c r="BC72" s="19"/>
    </row>
    <row r="73" spans="1:55" ht="18" customHeight="1">
      <c r="A73" s="29">
        <v>10</v>
      </c>
      <c r="B73" s="27" t="str">
        <f>'INPUT DATA'!B72</f>
        <v>DELOS SANTOS, NOVIE MAE L.</v>
      </c>
      <c r="C73" s="30"/>
      <c r="D73" s="30"/>
      <c r="E73" s="31"/>
      <c r="F73" s="457">
        <f>AP_Q1!AJ72</f>
        <v>79</v>
      </c>
      <c r="G73" s="458"/>
      <c r="H73" s="458"/>
      <c r="I73" s="459"/>
      <c r="J73" s="402">
        <f>AP_Q2!AJ72</f>
        <v>92</v>
      </c>
      <c r="K73" s="403"/>
      <c r="L73" s="403"/>
      <c r="M73" s="404"/>
      <c r="N73" s="402">
        <f>AP_Q3!AJ72</f>
        <v>95</v>
      </c>
      <c r="O73" s="403"/>
      <c r="P73" s="403"/>
      <c r="Q73" s="404"/>
      <c r="R73" s="402">
        <f>AP_Q4!AJ72</f>
        <v>95</v>
      </c>
      <c r="S73" s="403"/>
      <c r="T73" s="403"/>
      <c r="U73" s="404"/>
      <c r="V73" s="402">
        <f t="shared" si="0"/>
        <v>90</v>
      </c>
      <c r="W73" s="403"/>
      <c r="X73" s="403"/>
      <c r="Y73" s="404"/>
      <c r="Z73" s="408" t="str">
        <f t="shared" si="1"/>
        <v>PASSED</v>
      </c>
      <c r="AA73" s="409"/>
      <c r="AB73" s="410"/>
      <c r="AC73" s="47"/>
      <c r="AD73" s="47"/>
      <c r="AE73" s="50"/>
      <c r="AF73" s="47"/>
      <c r="AG73" s="47"/>
      <c r="AH73" s="47"/>
      <c r="AI73" s="56"/>
      <c r="AK73" s="50"/>
      <c r="AM73" s="193"/>
      <c r="AN73" s="19"/>
      <c r="AO73" s="19"/>
      <c r="AP73" s="19"/>
      <c r="AQ73" s="19"/>
      <c r="AR73" s="19"/>
      <c r="AS73" s="19"/>
      <c r="AT73" s="19"/>
      <c r="AU73" s="19"/>
      <c r="AV73" s="19"/>
      <c r="AW73" s="19"/>
      <c r="AX73" s="19"/>
      <c r="AY73" s="19"/>
      <c r="AZ73" s="19"/>
      <c r="BA73" s="19"/>
      <c r="BB73" s="19"/>
      <c r="BC73" s="19"/>
    </row>
    <row r="74" spans="1:55" ht="18" customHeight="1">
      <c r="A74" s="29">
        <v>11</v>
      </c>
      <c r="B74" s="27" t="str">
        <f>'INPUT DATA'!B73</f>
        <v>DOMINGUEZ, RHIONA BATESTIL</v>
      </c>
      <c r="C74" s="30"/>
      <c r="D74" s="30"/>
      <c r="E74" s="31"/>
      <c r="F74" s="457">
        <f>AP_Q1!AJ73</f>
        <v>80</v>
      </c>
      <c r="G74" s="458"/>
      <c r="H74" s="458"/>
      <c r="I74" s="459"/>
      <c r="J74" s="402" t="str">
        <f>AP_Q2!AJ73</f>
        <v/>
      </c>
      <c r="K74" s="403"/>
      <c r="L74" s="403"/>
      <c r="M74" s="404"/>
      <c r="N74" s="402">
        <f>AP_Q3!AJ73</f>
        <v>95</v>
      </c>
      <c r="O74" s="403"/>
      <c r="P74" s="403"/>
      <c r="Q74" s="404"/>
      <c r="R74" s="402">
        <f>AP_Q4!AJ73</f>
        <v>97</v>
      </c>
      <c r="S74" s="403"/>
      <c r="T74" s="403"/>
      <c r="U74" s="404"/>
      <c r="V74" s="402" t="str">
        <f t="shared" si="0"/>
        <v/>
      </c>
      <c r="W74" s="403"/>
      <c r="X74" s="403"/>
      <c r="Y74" s="404"/>
      <c r="Z74" s="408" t="str">
        <f t="shared" si="1"/>
        <v/>
      </c>
      <c r="AA74" s="409"/>
      <c r="AB74" s="410"/>
      <c r="AC74" s="47"/>
      <c r="AD74" s="47"/>
      <c r="AE74" s="50"/>
      <c r="AF74" s="47"/>
      <c r="AG74" s="47"/>
      <c r="AH74" s="47"/>
      <c r="AI74" s="56"/>
      <c r="AK74" s="50"/>
      <c r="AM74" s="193"/>
      <c r="AN74" s="19"/>
      <c r="AO74" s="19"/>
      <c r="AP74" s="19"/>
      <c r="AQ74" s="19"/>
      <c r="AR74" s="19"/>
      <c r="AS74" s="19"/>
      <c r="AT74" s="19"/>
      <c r="AU74" s="19"/>
      <c r="AV74" s="19"/>
      <c r="AW74" s="19"/>
      <c r="AX74" s="19"/>
      <c r="AY74" s="19"/>
      <c r="AZ74" s="19"/>
      <c r="BA74" s="19"/>
      <c r="BB74" s="19"/>
      <c r="BC74" s="19"/>
    </row>
    <row r="75" spans="1:55" ht="18" customHeight="1">
      <c r="A75" s="29">
        <v>12</v>
      </c>
      <c r="B75" s="27" t="str">
        <f>'INPUT DATA'!B74</f>
        <v>EWAY, EDELYN GONZALES</v>
      </c>
      <c r="C75" s="30"/>
      <c r="D75" s="30"/>
      <c r="E75" s="31"/>
      <c r="F75" s="457">
        <f>AP_Q1!AJ74</f>
        <v>79</v>
      </c>
      <c r="G75" s="458"/>
      <c r="H75" s="458"/>
      <c r="I75" s="459"/>
      <c r="J75" s="402">
        <f>AP_Q2!AJ74</f>
        <v>93</v>
      </c>
      <c r="K75" s="403"/>
      <c r="L75" s="403"/>
      <c r="M75" s="404"/>
      <c r="N75" s="402">
        <f>AP_Q3!AJ74</f>
        <v>92</v>
      </c>
      <c r="O75" s="403"/>
      <c r="P75" s="403"/>
      <c r="Q75" s="404"/>
      <c r="R75" s="402">
        <f>AP_Q4!AJ74</f>
        <v>94</v>
      </c>
      <c r="S75" s="403"/>
      <c r="T75" s="403"/>
      <c r="U75" s="404"/>
      <c r="V75" s="402">
        <f t="shared" si="0"/>
        <v>90</v>
      </c>
      <c r="W75" s="403"/>
      <c r="X75" s="403"/>
      <c r="Y75" s="404"/>
      <c r="Z75" s="408" t="str">
        <f t="shared" si="1"/>
        <v>PASSED</v>
      </c>
      <c r="AA75" s="409"/>
      <c r="AB75" s="410"/>
      <c r="AC75" s="47"/>
      <c r="AD75" s="47"/>
      <c r="AE75" s="50"/>
      <c r="AF75" s="47"/>
      <c r="AG75" s="47"/>
      <c r="AH75" s="47"/>
      <c r="AI75" s="56"/>
      <c r="AK75" s="50"/>
      <c r="AM75" s="193"/>
      <c r="AN75" s="19"/>
      <c r="AO75" s="19"/>
      <c r="AP75" s="19"/>
      <c r="AQ75" s="19"/>
      <c r="AR75" s="19"/>
      <c r="AS75" s="19"/>
      <c r="AT75" s="19"/>
      <c r="AU75" s="19"/>
      <c r="AV75" s="19"/>
      <c r="AW75" s="19"/>
      <c r="AX75" s="19"/>
      <c r="AY75" s="19"/>
      <c r="AZ75" s="19"/>
      <c r="BA75" s="19"/>
      <c r="BB75" s="19"/>
      <c r="BC75" s="19"/>
    </row>
    <row r="76" spans="1:55" ht="18" customHeight="1">
      <c r="A76" s="29">
        <v>13</v>
      </c>
      <c r="B76" s="27" t="str">
        <f>'INPUT DATA'!B75</f>
        <v>FERRER, TRESHA MAE ROJAS</v>
      </c>
      <c r="C76" s="30"/>
      <c r="D76" s="30"/>
      <c r="E76" s="31"/>
      <c r="F76" s="457">
        <f>AP_Q1!AJ75</f>
        <v>80</v>
      </c>
      <c r="G76" s="458"/>
      <c r="H76" s="458"/>
      <c r="I76" s="459"/>
      <c r="J76" s="402">
        <f>AP_Q2!AJ75</f>
        <v>95</v>
      </c>
      <c r="K76" s="403"/>
      <c r="L76" s="403"/>
      <c r="M76" s="404"/>
      <c r="N76" s="402">
        <f>AP_Q3!AJ75</f>
        <v>96</v>
      </c>
      <c r="O76" s="403"/>
      <c r="P76" s="403"/>
      <c r="Q76" s="404"/>
      <c r="R76" s="402">
        <f>AP_Q4!AJ75</f>
        <v>97</v>
      </c>
      <c r="S76" s="403"/>
      <c r="T76" s="403"/>
      <c r="U76" s="404"/>
      <c r="V76" s="402">
        <f t="shared" si="0"/>
        <v>92</v>
      </c>
      <c r="W76" s="403"/>
      <c r="X76" s="403"/>
      <c r="Y76" s="404"/>
      <c r="Z76" s="408" t="str">
        <f t="shared" si="1"/>
        <v>PASSED</v>
      </c>
      <c r="AA76" s="409"/>
      <c r="AB76" s="410"/>
      <c r="AC76" s="47"/>
      <c r="AD76" s="47"/>
      <c r="AE76" s="50"/>
      <c r="AF76" s="47"/>
      <c r="AG76" s="47"/>
      <c r="AH76" s="47"/>
      <c r="AI76" s="56"/>
      <c r="AK76" s="50"/>
      <c r="AM76" s="193"/>
      <c r="AN76" s="19"/>
      <c r="AO76" s="19"/>
      <c r="AP76" s="19"/>
      <c r="AQ76" s="19"/>
      <c r="AR76" s="19"/>
      <c r="AS76" s="19"/>
      <c r="AT76" s="19"/>
      <c r="AU76" s="19"/>
      <c r="AV76" s="19"/>
      <c r="AW76" s="19"/>
      <c r="AX76" s="19"/>
      <c r="AY76" s="19"/>
      <c r="AZ76" s="19"/>
      <c r="BA76" s="19"/>
      <c r="BB76" s="19"/>
      <c r="BC76" s="19"/>
    </row>
    <row r="77" spans="1:55" ht="18" customHeight="1">
      <c r="A77" s="29">
        <v>14</v>
      </c>
      <c r="B77" s="27" t="str">
        <f>'INPUT DATA'!B76</f>
        <v>MACASOCOL, JESICA AMADO</v>
      </c>
      <c r="C77" s="30"/>
      <c r="D77" s="30"/>
      <c r="E77" s="31"/>
      <c r="F77" s="457">
        <f>AP_Q1!AJ76</f>
        <v>82</v>
      </c>
      <c r="G77" s="458"/>
      <c r="H77" s="458"/>
      <c r="I77" s="459"/>
      <c r="J77" s="402">
        <f>AP_Q2!AJ76</f>
        <v>84</v>
      </c>
      <c r="K77" s="403"/>
      <c r="L77" s="403"/>
      <c r="M77" s="404"/>
      <c r="N77" s="402">
        <f>AP_Q3!AJ76</f>
        <v>89</v>
      </c>
      <c r="O77" s="403"/>
      <c r="P77" s="403"/>
      <c r="Q77" s="404"/>
      <c r="R77" s="402">
        <f>AP_Q4!AJ76</f>
        <v>90</v>
      </c>
      <c r="S77" s="403"/>
      <c r="T77" s="403"/>
      <c r="U77" s="404"/>
      <c r="V77" s="402">
        <f t="shared" si="0"/>
        <v>86</v>
      </c>
      <c r="W77" s="403"/>
      <c r="X77" s="403"/>
      <c r="Y77" s="404"/>
      <c r="Z77" s="408" t="str">
        <f t="shared" si="1"/>
        <v>PASSED</v>
      </c>
      <c r="AA77" s="409"/>
      <c r="AB77" s="410"/>
      <c r="AC77" s="47"/>
      <c r="AD77" s="47"/>
      <c r="AE77" s="50"/>
      <c r="AF77" s="47"/>
      <c r="AG77" s="47"/>
      <c r="AH77" s="47"/>
      <c r="AI77" s="56"/>
      <c r="AK77" s="50"/>
      <c r="AM77" s="193"/>
      <c r="AN77" s="19"/>
      <c r="AO77" s="19"/>
      <c r="AP77" s="19"/>
      <c r="AQ77" s="19"/>
      <c r="AR77" s="19"/>
      <c r="AS77" s="19"/>
      <c r="AT77" s="19"/>
      <c r="AU77" s="19"/>
      <c r="AV77" s="19"/>
      <c r="AW77" s="19"/>
      <c r="AX77" s="19"/>
      <c r="AY77" s="19"/>
      <c r="AZ77" s="19"/>
      <c r="BA77" s="19"/>
      <c r="BB77" s="19"/>
      <c r="BC77" s="19"/>
    </row>
    <row r="78" spans="1:55" ht="18" customHeight="1">
      <c r="A78" s="29">
        <v>15</v>
      </c>
      <c r="B78" s="27" t="str">
        <f>'INPUT DATA'!B77</f>
        <v>OMBOY, FHER JULIA YVETTE NGOHO</v>
      </c>
      <c r="C78" s="30"/>
      <c r="D78" s="30"/>
      <c r="E78" s="31"/>
      <c r="F78" s="457">
        <f>AP_Q1!AJ77</f>
        <v>79</v>
      </c>
      <c r="G78" s="458"/>
      <c r="H78" s="458"/>
      <c r="I78" s="459"/>
      <c r="J78" s="402">
        <f>AP_Q2!AJ77</f>
        <v>91</v>
      </c>
      <c r="K78" s="403"/>
      <c r="L78" s="403"/>
      <c r="M78" s="404"/>
      <c r="N78" s="402">
        <f>AP_Q3!AJ77</f>
        <v>93</v>
      </c>
      <c r="O78" s="403"/>
      <c r="P78" s="403"/>
      <c r="Q78" s="404"/>
      <c r="R78" s="402">
        <f>AP_Q4!AJ77</f>
        <v>90</v>
      </c>
      <c r="S78" s="403"/>
      <c r="T78" s="403"/>
      <c r="U78" s="404"/>
      <c r="V78" s="402">
        <f t="shared" ref="V78:V113" si="2">IF(OR(F78="",J78="",N78="",R78=""),"",IF(ISERROR(ROUND(AVERAGE(F78,J78,N78,R78),0)),"",ROUND(AVERAGE(F78,J78,N78,R78),0)))</f>
        <v>88</v>
      </c>
      <c r="W78" s="403"/>
      <c r="X78" s="403"/>
      <c r="Y78" s="404"/>
      <c r="Z78" s="408" t="str">
        <f t="shared" ref="Z78:Z113" si="3">IF(OR($F78="",$J78="",$N78="",$R78="",$V78=""),"",IF($V78&gt;=75,"PASSED","FAILED"))</f>
        <v>PASSED</v>
      </c>
      <c r="AA78" s="409"/>
      <c r="AB78" s="410"/>
      <c r="AC78" s="47"/>
      <c r="AD78" s="47"/>
      <c r="AE78" s="50"/>
      <c r="AF78" s="47"/>
      <c r="AG78" s="47"/>
      <c r="AH78" s="47"/>
      <c r="AI78" s="56"/>
      <c r="AK78" s="50"/>
      <c r="AM78" s="193"/>
      <c r="AN78" s="19"/>
      <c r="AO78" s="19"/>
      <c r="AP78" s="19"/>
      <c r="AQ78" s="19"/>
      <c r="AR78" s="19"/>
      <c r="AS78" s="19"/>
      <c r="AT78" s="19"/>
      <c r="AU78" s="19"/>
      <c r="AV78" s="19"/>
      <c r="AW78" s="19"/>
      <c r="AX78" s="19"/>
      <c r="AY78" s="19"/>
      <c r="AZ78" s="19"/>
      <c r="BA78" s="19"/>
      <c r="BB78" s="19"/>
      <c r="BC78" s="19"/>
    </row>
    <row r="79" spans="1:55" ht="18" customHeight="1">
      <c r="A79" s="29">
        <v>16</v>
      </c>
      <c r="B79" s="27" t="str">
        <f>'INPUT DATA'!B78</f>
        <v>PALOGUER, MYKA BASITAS</v>
      </c>
      <c r="C79" s="30"/>
      <c r="D79" s="30"/>
      <c r="E79" s="31"/>
      <c r="F79" s="457">
        <f>AP_Q1!AJ78</f>
        <v>82</v>
      </c>
      <c r="G79" s="458"/>
      <c r="H79" s="458"/>
      <c r="I79" s="459"/>
      <c r="J79" s="402">
        <f>AP_Q2!AJ78</f>
        <v>81</v>
      </c>
      <c r="K79" s="403"/>
      <c r="L79" s="403"/>
      <c r="M79" s="404"/>
      <c r="N79" s="402">
        <f>AP_Q3!AJ78</f>
        <v>80</v>
      </c>
      <c r="O79" s="403"/>
      <c r="P79" s="403"/>
      <c r="Q79" s="404"/>
      <c r="R79" s="402">
        <f>AP_Q4!AJ78</f>
        <v>81</v>
      </c>
      <c r="S79" s="403"/>
      <c r="T79" s="403"/>
      <c r="U79" s="404"/>
      <c r="V79" s="402">
        <f t="shared" si="2"/>
        <v>81</v>
      </c>
      <c r="W79" s="403"/>
      <c r="X79" s="403"/>
      <c r="Y79" s="404"/>
      <c r="Z79" s="408" t="str">
        <f t="shared" si="3"/>
        <v>PASSED</v>
      </c>
      <c r="AA79" s="409"/>
      <c r="AB79" s="410"/>
      <c r="AC79" s="47"/>
      <c r="AD79" s="47"/>
      <c r="AE79" s="50"/>
      <c r="AF79" s="47"/>
      <c r="AG79" s="47"/>
      <c r="AH79" s="47"/>
      <c r="AI79" s="56"/>
      <c r="AK79" s="50"/>
      <c r="AM79" s="193"/>
      <c r="AN79" s="19"/>
      <c r="AO79" s="19"/>
      <c r="AP79" s="19"/>
      <c r="AQ79" s="19"/>
      <c r="AR79" s="19"/>
      <c r="AS79" s="19"/>
      <c r="AT79" s="19"/>
      <c r="AU79" s="19"/>
      <c r="AV79" s="19"/>
      <c r="AW79" s="19"/>
      <c r="AX79" s="19"/>
      <c r="AY79" s="19"/>
      <c r="AZ79" s="19"/>
      <c r="BA79" s="19"/>
      <c r="BB79" s="19"/>
      <c r="BC79" s="19"/>
    </row>
    <row r="80" spans="1:55" ht="18" customHeight="1">
      <c r="A80" s="29">
        <v>17</v>
      </c>
      <c r="B80" s="27" t="str">
        <f>'INPUT DATA'!B79</f>
        <v>PINTO, SOLYN D.</v>
      </c>
      <c r="C80" s="30"/>
      <c r="D80" s="30"/>
      <c r="E80" s="31"/>
      <c r="F80" s="457">
        <f>AP_Q1!AJ79</f>
        <v>78</v>
      </c>
      <c r="G80" s="458"/>
      <c r="H80" s="458"/>
      <c r="I80" s="459"/>
      <c r="J80" s="402">
        <f>AP_Q2!AJ79</f>
        <v>96</v>
      </c>
      <c r="K80" s="403"/>
      <c r="L80" s="403"/>
      <c r="M80" s="404"/>
      <c r="N80" s="402">
        <f>AP_Q3!AJ79</f>
        <v>97</v>
      </c>
      <c r="O80" s="403"/>
      <c r="P80" s="403"/>
      <c r="Q80" s="404"/>
      <c r="R80" s="402">
        <f>AP_Q4!AJ79</f>
        <v>97</v>
      </c>
      <c r="S80" s="403"/>
      <c r="T80" s="403"/>
      <c r="U80" s="404"/>
      <c r="V80" s="402">
        <f t="shared" si="2"/>
        <v>92</v>
      </c>
      <c r="W80" s="403"/>
      <c r="X80" s="403"/>
      <c r="Y80" s="404"/>
      <c r="Z80" s="408" t="str">
        <f t="shared" si="3"/>
        <v>PASSED</v>
      </c>
      <c r="AA80" s="409"/>
      <c r="AB80" s="410"/>
      <c r="AC80" s="47"/>
      <c r="AD80" s="47"/>
      <c r="AE80" s="50"/>
      <c r="AF80" s="47"/>
      <c r="AG80" s="47"/>
      <c r="AH80" s="47"/>
      <c r="AI80" s="56"/>
      <c r="AK80" s="50"/>
      <c r="AM80" s="193"/>
      <c r="AN80" s="19"/>
      <c r="AO80" s="19"/>
      <c r="AP80" s="19"/>
      <c r="AQ80" s="19"/>
      <c r="AR80" s="19"/>
      <c r="AS80" s="19"/>
      <c r="AT80" s="19"/>
      <c r="AU80" s="19"/>
      <c r="AV80" s="19"/>
      <c r="AW80" s="19"/>
      <c r="AX80" s="19"/>
      <c r="AY80" s="19"/>
      <c r="AZ80" s="19"/>
      <c r="BA80" s="19"/>
      <c r="BB80" s="19"/>
      <c r="BC80" s="19"/>
    </row>
    <row r="81" spans="1:55" ht="18" customHeight="1">
      <c r="A81" s="29">
        <v>18</v>
      </c>
      <c r="B81" s="27" t="str">
        <f>'INPUT DATA'!B80</f>
        <v>SORIZO, ANGEL PALER</v>
      </c>
      <c r="C81" s="30"/>
      <c r="D81" s="30"/>
      <c r="E81" s="31"/>
      <c r="F81" s="457">
        <f>AP_Q1!AJ80</f>
        <v>77</v>
      </c>
      <c r="G81" s="458"/>
      <c r="H81" s="458"/>
      <c r="I81" s="459"/>
      <c r="J81" s="402">
        <f>AP_Q2!AJ80</f>
        <v>81</v>
      </c>
      <c r="K81" s="403"/>
      <c r="L81" s="403"/>
      <c r="M81" s="404"/>
      <c r="N81" s="402">
        <f>AP_Q3!AJ80</f>
        <v>90</v>
      </c>
      <c r="O81" s="403"/>
      <c r="P81" s="403"/>
      <c r="Q81" s="404"/>
      <c r="R81" s="402">
        <f>AP_Q4!AJ80</f>
        <v>91</v>
      </c>
      <c r="S81" s="403"/>
      <c r="T81" s="403"/>
      <c r="U81" s="404"/>
      <c r="V81" s="402">
        <f t="shared" si="2"/>
        <v>85</v>
      </c>
      <c r="W81" s="403"/>
      <c r="X81" s="403"/>
      <c r="Y81" s="404"/>
      <c r="Z81" s="408" t="str">
        <f t="shared" si="3"/>
        <v>PASSED</v>
      </c>
      <c r="AA81" s="409"/>
      <c r="AB81" s="410"/>
      <c r="AC81" s="47"/>
      <c r="AD81" s="47"/>
      <c r="AE81" s="50"/>
      <c r="AF81" s="47"/>
      <c r="AG81" s="47"/>
      <c r="AH81" s="47"/>
      <c r="AI81" s="56"/>
      <c r="AK81" s="50"/>
      <c r="AM81" s="193"/>
      <c r="AN81" s="19"/>
      <c r="AO81" s="19"/>
      <c r="AP81" s="19"/>
      <c r="AQ81" s="19"/>
      <c r="AR81" s="19"/>
      <c r="AS81" s="19"/>
      <c r="AT81" s="19"/>
      <c r="AU81" s="19"/>
      <c r="AV81" s="19"/>
      <c r="AW81" s="19"/>
      <c r="AX81" s="19"/>
      <c r="AY81" s="19"/>
      <c r="AZ81" s="19"/>
      <c r="BA81" s="19"/>
      <c r="BB81" s="19"/>
      <c r="BC81" s="19"/>
    </row>
    <row r="82" spans="1:55" ht="18" customHeight="1">
      <c r="A82" s="29">
        <v>19</v>
      </c>
      <c r="B82" s="27" t="str">
        <f>'INPUT DATA'!B81</f>
        <v>TENIO, MARY JOY PINTO</v>
      </c>
      <c r="C82" s="30"/>
      <c r="D82" s="30"/>
      <c r="E82" s="31"/>
      <c r="F82" s="457">
        <f>AP_Q1!AJ81</f>
        <v>79</v>
      </c>
      <c r="G82" s="458"/>
      <c r="H82" s="458"/>
      <c r="I82" s="459"/>
      <c r="J82" s="402">
        <f>AP_Q2!AJ81</f>
        <v>79</v>
      </c>
      <c r="K82" s="403"/>
      <c r="L82" s="403"/>
      <c r="M82" s="404"/>
      <c r="N82" s="402">
        <f>AP_Q3!AJ81</f>
        <v>75</v>
      </c>
      <c r="O82" s="403"/>
      <c r="P82" s="403"/>
      <c r="Q82" s="404"/>
      <c r="R82" s="402">
        <f>AP_Q4!AJ81</f>
        <v>81</v>
      </c>
      <c r="S82" s="403"/>
      <c r="T82" s="403"/>
      <c r="U82" s="404"/>
      <c r="V82" s="402">
        <f t="shared" si="2"/>
        <v>79</v>
      </c>
      <c r="W82" s="403"/>
      <c r="X82" s="403"/>
      <c r="Y82" s="404"/>
      <c r="Z82" s="408" t="str">
        <f t="shared" si="3"/>
        <v>PASSED</v>
      </c>
      <c r="AA82" s="409"/>
      <c r="AB82" s="410"/>
      <c r="AC82" s="47"/>
      <c r="AD82" s="47"/>
      <c r="AE82" s="50"/>
      <c r="AF82" s="47"/>
      <c r="AG82" s="47"/>
      <c r="AH82" s="47"/>
      <c r="AI82" s="56"/>
      <c r="AK82" s="50"/>
      <c r="AM82" s="193"/>
      <c r="AN82" s="19"/>
      <c r="AO82" s="19"/>
      <c r="AP82" s="19"/>
      <c r="AQ82" s="19"/>
      <c r="AR82" s="19"/>
      <c r="AS82" s="19"/>
      <c r="AT82" s="19"/>
      <c r="AU82" s="19"/>
      <c r="AV82" s="19"/>
      <c r="AW82" s="19"/>
      <c r="AX82" s="19"/>
      <c r="AY82" s="19"/>
      <c r="AZ82" s="19"/>
      <c r="BA82" s="19"/>
      <c r="BB82" s="19"/>
      <c r="BC82" s="19"/>
    </row>
    <row r="83" spans="1:55" ht="18" customHeight="1">
      <c r="A83" s="29">
        <v>20</v>
      </c>
      <c r="B83" s="27">
        <f>'INPUT DATA'!B82</f>
        <v>0</v>
      </c>
      <c r="C83" s="30"/>
      <c r="D83" s="30"/>
      <c r="E83" s="31"/>
      <c r="F83" s="457" t="str">
        <f>AP_Q1!AJ82</f>
        <v/>
      </c>
      <c r="G83" s="458"/>
      <c r="H83" s="458"/>
      <c r="I83" s="459"/>
      <c r="J83" s="402">
        <f>AP_Q2!AJ82</f>
        <v>93</v>
      </c>
      <c r="K83" s="403"/>
      <c r="L83" s="403"/>
      <c r="M83" s="404"/>
      <c r="N83" s="402">
        <f>AP_Q3!AJ82</f>
        <v>94</v>
      </c>
      <c r="O83" s="403"/>
      <c r="P83" s="403"/>
      <c r="Q83" s="404"/>
      <c r="R83" s="402">
        <f>AP_Q4!AJ82</f>
        <v>95</v>
      </c>
      <c r="S83" s="403"/>
      <c r="T83" s="403"/>
      <c r="U83" s="404"/>
      <c r="V83" s="402" t="str">
        <f t="shared" si="2"/>
        <v/>
      </c>
      <c r="W83" s="403"/>
      <c r="X83" s="403"/>
      <c r="Y83" s="404"/>
      <c r="Z83" s="408" t="str">
        <f t="shared" si="3"/>
        <v/>
      </c>
      <c r="AA83" s="409"/>
      <c r="AB83" s="410"/>
      <c r="AC83" s="47"/>
      <c r="AD83" s="47"/>
      <c r="AE83" s="50"/>
      <c r="AF83" s="47"/>
      <c r="AG83" s="47"/>
      <c r="AH83" s="47"/>
      <c r="AI83" s="56"/>
      <c r="AK83" s="50"/>
      <c r="AM83" s="193"/>
      <c r="AN83" s="19"/>
      <c r="AO83" s="19"/>
      <c r="AP83" s="19"/>
      <c r="AQ83" s="19"/>
      <c r="AR83" s="19"/>
      <c r="AS83" s="19"/>
      <c r="AT83" s="19"/>
      <c r="AU83" s="19"/>
      <c r="AV83" s="19"/>
      <c r="AW83" s="19"/>
      <c r="AX83" s="19"/>
      <c r="AY83" s="19"/>
      <c r="AZ83" s="19"/>
      <c r="BA83" s="19"/>
      <c r="BB83" s="19"/>
      <c r="BC83" s="19"/>
    </row>
    <row r="84" spans="1:55" ht="18" hidden="1" customHeight="1">
      <c r="A84" s="29">
        <v>21</v>
      </c>
      <c r="B84" s="27">
        <f>'INPUT DATA'!B83</f>
        <v>0</v>
      </c>
      <c r="C84" s="30"/>
      <c r="D84" s="30"/>
      <c r="E84" s="31"/>
      <c r="F84" s="402" t="str">
        <f>AP_Q1!AJ83</f>
        <v/>
      </c>
      <c r="G84" s="403"/>
      <c r="H84" s="403"/>
      <c r="I84" s="404"/>
      <c r="J84" s="402">
        <f>AP_Q2!AJ83</f>
        <v>92</v>
      </c>
      <c r="K84" s="403"/>
      <c r="L84" s="403"/>
      <c r="M84" s="404"/>
      <c r="N84" s="402">
        <f>AP_Q3!AJ83</f>
        <v>96</v>
      </c>
      <c r="O84" s="403"/>
      <c r="P84" s="403"/>
      <c r="Q84" s="404"/>
      <c r="R84" s="402">
        <f>AP_Q4!AJ83</f>
        <v>96</v>
      </c>
      <c r="S84" s="403"/>
      <c r="T84" s="403"/>
      <c r="U84" s="404"/>
      <c r="V84" s="402" t="str">
        <f t="shared" si="2"/>
        <v/>
      </c>
      <c r="W84" s="403"/>
      <c r="X84" s="403"/>
      <c r="Y84" s="404"/>
      <c r="Z84" s="408" t="str">
        <f t="shared" si="3"/>
        <v/>
      </c>
      <c r="AA84" s="409"/>
      <c r="AB84" s="410"/>
      <c r="AC84" s="47"/>
      <c r="AD84" s="47"/>
      <c r="AE84" s="50"/>
      <c r="AF84" s="47"/>
      <c r="AG84" s="47"/>
      <c r="AH84" s="47"/>
      <c r="AI84" s="56"/>
      <c r="AK84" s="50"/>
      <c r="AM84" s="193"/>
      <c r="AN84" s="19"/>
      <c r="AO84" s="19"/>
      <c r="AP84" s="19"/>
      <c r="AQ84" s="19"/>
      <c r="AR84" s="19"/>
      <c r="AS84" s="19"/>
      <c r="AT84" s="19"/>
      <c r="AU84" s="19"/>
      <c r="AV84" s="19"/>
      <c r="AW84" s="19"/>
      <c r="AX84" s="19"/>
      <c r="AY84" s="19"/>
      <c r="AZ84" s="19"/>
      <c r="BA84" s="19"/>
      <c r="BB84" s="19"/>
      <c r="BC84" s="19"/>
    </row>
    <row r="85" spans="1:55" ht="18" hidden="1" customHeight="1">
      <c r="A85" s="29">
        <v>22</v>
      </c>
      <c r="B85" s="27">
        <f>'INPUT DATA'!B84</f>
        <v>0</v>
      </c>
      <c r="C85" s="30"/>
      <c r="D85" s="30"/>
      <c r="E85" s="31"/>
      <c r="F85" s="402" t="str">
        <f>AP_Q1!AJ84</f>
        <v/>
      </c>
      <c r="G85" s="403"/>
      <c r="H85" s="403"/>
      <c r="I85" s="404"/>
      <c r="J85" s="402" t="str">
        <f>AP_Q2!AJ84</f>
        <v/>
      </c>
      <c r="K85" s="403"/>
      <c r="L85" s="403"/>
      <c r="M85" s="404"/>
      <c r="N85" s="402" t="str">
        <f>AP_Q3!AJ84</f>
        <v/>
      </c>
      <c r="O85" s="403"/>
      <c r="P85" s="403"/>
      <c r="Q85" s="404"/>
      <c r="R85" s="402" t="str">
        <f>AP_Q4!AJ84</f>
        <v/>
      </c>
      <c r="S85" s="403"/>
      <c r="T85" s="403"/>
      <c r="U85" s="404"/>
      <c r="V85" s="402" t="str">
        <f t="shared" si="2"/>
        <v/>
      </c>
      <c r="W85" s="403"/>
      <c r="X85" s="403"/>
      <c r="Y85" s="404"/>
      <c r="Z85" s="408" t="str">
        <f t="shared" si="3"/>
        <v/>
      </c>
      <c r="AA85" s="409"/>
      <c r="AB85" s="410"/>
      <c r="AC85" s="47"/>
      <c r="AD85" s="47"/>
      <c r="AE85" s="50"/>
      <c r="AF85" s="47"/>
      <c r="AG85" s="47"/>
      <c r="AH85" s="47"/>
      <c r="AI85" s="56"/>
      <c r="AK85" s="50"/>
      <c r="AM85" s="193"/>
      <c r="AN85" s="19"/>
      <c r="AO85" s="19"/>
      <c r="AP85" s="19"/>
      <c r="AQ85" s="19"/>
      <c r="AR85" s="19"/>
      <c r="AS85" s="19"/>
      <c r="AT85" s="19"/>
      <c r="AU85" s="19"/>
      <c r="AV85" s="19"/>
      <c r="AW85" s="19"/>
      <c r="AX85" s="19"/>
      <c r="AY85" s="19"/>
      <c r="AZ85" s="19"/>
      <c r="BA85" s="19"/>
      <c r="BB85" s="19"/>
      <c r="BC85" s="19"/>
    </row>
    <row r="86" spans="1:55" ht="18" hidden="1" customHeight="1">
      <c r="A86" s="29">
        <v>23</v>
      </c>
      <c r="B86" s="27">
        <f>'INPUT DATA'!B85</f>
        <v>0</v>
      </c>
      <c r="C86" s="30"/>
      <c r="D86" s="30"/>
      <c r="E86" s="31"/>
      <c r="F86" s="402" t="str">
        <f>AP_Q1!AJ85</f>
        <v/>
      </c>
      <c r="G86" s="403"/>
      <c r="H86" s="403"/>
      <c r="I86" s="404"/>
      <c r="J86" s="402" t="str">
        <f>AP_Q2!AJ85</f>
        <v/>
      </c>
      <c r="K86" s="403"/>
      <c r="L86" s="403"/>
      <c r="M86" s="404"/>
      <c r="N86" s="402" t="str">
        <f>AP_Q3!AJ85</f>
        <v/>
      </c>
      <c r="O86" s="403"/>
      <c r="P86" s="403"/>
      <c r="Q86" s="404"/>
      <c r="R86" s="402" t="str">
        <f>AP_Q4!AJ85</f>
        <v/>
      </c>
      <c r="S86" s="403"/>
      <c r="T86" s="403"/>
      <c r="U86" s="404"/>
      <c r="V86" s="402" t="str">
        <f t="shared" si="2"/>
        <v/>
      </c>
      <c r="W86" s="403"/>
      <c r="X86" s="403"/>
      <c r="Y86" s="404"/>
      <c r="Z86" s="408" t="str">
        <f t="shared" si="3"/>
        <v/>
      </c>
      <c r="AA86" s="409"/>
      <c r="AB86" s="410"/>
      <c r="AC86" s="47"/>
      <c r="AD86" s="47"/>
      <c r="AE86" s="50"/>
      <c r="AF86" s="47"/>
      <c r="AG86" s="47"/>
      <c r="AH86" s="47"/>
      <c r="AI86" s="56"/>
      <c r="AK86" s="50"/>
      <c r="AM86" s="193"/>
      <c r="AN86" s="19"/>
      <c r="AO86" s="19"/>
      <c r="AP86" s="19"/>
      <c r="AQ86" s="19"/>
      <c r="AR86" s="19"/>
      <c r="AS86" s="19"/>
      <c r="AT86" s="19"/>
      <c r="AU86" s="19"/>
      <c r="AV86" s="19"/>
      <c r="AW86" s="19"/>
      <c r="AX86" s="19"/>
      <c r="AY86" s="19"/>
      <c r="AZ86" s="19"/>
      <c r="BA86" s="19"/>
      <c r="BB86" s="19"/>
      <c r="BC86" s="19"/>
    </row>
    <row r="87" spans="1:55" ht="18" hidden="1" customHeight="1">
      <c r="A87" s="29">
        <v>24</v>
      </c>
      <c r="B87" s="27">
        <f>'INPUT DATA'!B86</f>
        <v>0</v>
      </c>
      <c r="C87" s="30"/>
      <c r="D87" s="30"/>
      <c r="E87" s="31"/>
      <c r="F87" s="402" t="str">
        <f>AP_Q1!AJ86</f>
        <v/>
      </c>
      <c r="G87" s="403"/>
      <c r="H87" s="403"/>
      <c r="I87" s="404"/>
      <c r="J87" s="402" t="str">
        <f>AP_Q2!AJ86</f>
        <v/>
      </c>
      <c r="K87" s="403"/>
      <c r="L87" s="403"/>
      <c r="M87" s="404"/>
      <c r="N87" s="402" t="str">
        <f>AP_Q3!AJ86</f>
        <v/>
      </c>
      <c r="O87" s="403"/>
      <c r="P87" s="403"/>
      <c r="Q87" s="404"/>
      <c r="R87" s="402" t="str">
        <f>AP_Q4!AJ86</f>
        <v/>
      </c>
      <c r="S87" s="403"/>
      <c r="T87" s="403"/>
      <c r="U87" s="404"/>
      <c r="V87" s="402" t="str">
        <f t="shared" si="2"/>
        <v/>
      </c>
      <c r="W87" s="403"/>
      <c r="X87" s="403"/>
      <c r="Y87" s="404"/>
      <c r="Z87" s="408" t="str">
        <f t="shared" si="3"/>
        <v/>
      </c>
      <c r="AA87" s="409"/>
      <c r="AB87" s="410"/>
      <c r="AC87" s="47"/>
      <c r="AD87" s="47"/>
      <c r="AE87" s="50"/>
      <c r="AF87" s="47"/>
      <c r="AG87" s="47"/>
      <c r="AH87" s="47"/>
      <c r="AI87" s="56"/>
      <c r="AK87" s="50"/>
      <c r="AM87" s="193"/>
      <c r="AN87" s="19"/>
      <c r="AO87" s="19"/>
      <c r="AP87" s="19"/>
      <c r="AQ87" s="19"/>
      <c r="AR87" s="19"/>
      <c r="AS87" s="19"/>
      <c r="AT87" s="19"/>
      <c r="AU87" s="19"/>
      <c r="AV87" s="19"/>
      <c r="AW87" s="19"/>
      <c r="AX87" s="19"/>
      <c r="AY87" s="19"/>
      <c r="AZ87" s="19"/>
      <c r="BA87" s="19"/>
      <c r="BB87" s="19"/>
      <c r="BC87" s="19"/>
    </row>
    <row r="88" spans="1:55" ht="18" hidden="1" customHeight="1">
      <c r="A88" s="29">
        <v>25</v>
      </c>
      <c r="B88" s="27">
        <f>'INPUT DATA'!B87</f>
        <v>0</v>
      </c>
      <c r="C88" s="30"/>
      <c r="D88" s="30"/>
      <c r="E88" s="31"/>
      <c r="F88" s="402" t="str">
        <f>AP_Q1!AJ87</f>
        <v/>
      </c>
      <c r="G88" s="403"/>
      <c r="H88" s="403"/>
      <c r="I88" s="404"/>
      <c r="J88" s="402" t="str">
        <f>AP_Q2!AJ87</f>
        <v/>
      </c>
      <c r="K88" s="403"/>
      <c r="L88" s="403"/>
      <c r="M88" s="404"/>
      <c r="N88" s="402" t="str">
        <f>AP_Q3!AJ87</f>
        <v/>
      </c>
      <c r="O88" s="403"/>
      <c r="P88" s="403"/>
      <c r="Q88" s="404"/>
      <c r="R88" s="402" t="str">
        <f>AP_Q4!AJ87</f>
        <v/>
      </c>
      <c r="S88" s="403"/>
      <c r="T88" s="403"/>
      <c r="U88" s="404"/>
      <c r="V88" s="402" t="str">
        <f t="shared" si="2"/>
        <v/>
      </c>
      <c r="W88" s="403"/>
      <c r="X88" s="403"/>
      <c r="Y88" s="404"/>
      <c r="Z88" s="408" t="str">
        <f t="shared" si="3"/>
        <v/>
      </c>
      <c r="AA88" s="409"/>
      <c r="AB88" s="410"/>
      <c r="AC88" s="47"/>
      <c r="AD88" s="47"/>
      <c r="AE88" s="50"/>
      <c r="AF88" s="47"/>
      <c r="AG88" s="47"/>
      <c r="AH88" s="47"/>
      <c r="AI88" s="56"/>
      <c r="AK88" s="50"/>
      <c r="AM88" s="193"/>
      <c r="AN88" s="19"/>
      <c r="AO88" s="19"/>
      <c r="AP88" s="19"/>
      <c r="AQ88" s="19"/>
      <c r="AR88" s="19"/>
      <c r="AS88" s="19"/>
      <c r="AT88" s="19"/>
      <c r="AU88" s="19"/>
      <c r="AV88" s="19"/>
      <c r="AW88" s="19"/>
      <c r="AX88" s="19"/>
      <c r="AY88" s="19"/>
      <c r="AZ88" s="19"/>
      <c r="BA88" s="19"/>
      <c r="BB88" s="19"/>
      <c r="BC88" s="19"/>
    </row>
    <row r="89" spans="1:55" ht="18" hidden="1" customHeight="1">
      <c r="A89" s="29">
        <v>26</v>
      </c>
      <c r="B89" s="27">
        <f>'INPUT DATA'!B88</f>
        <v>0</v>
      </c>
      <c r="C89" s="30"/>
      <c r="D89" s="30"/>
      <c r="E89" s="31"/>
      <c r="F89" s="402" t="str">
        <f>AP_Q1!AJ88</f>
        <v/>
      </c>
      <c r="G89" s="403"/>
      <c r="H89" s="403"/>
      <c r="I89" s="404"/>
      <c r="J89" s="402" t="str">
        <f>AP_Q2!AJ88</f>
        <v/>
      </c>
      <c r="K89" s="403"/>
      <c r="L89" s="403"/>
      <c r="M89" s="404"/>
      <c r="N89" s="402" t="str">
        <f>AP_Q3!AJ88</f>
        <v/>
      </c>
      <c r="O89" s="403"/>
      <c r="P89" s="403"/>
      <c r="Q89" s="404"/>
      <c r="R89" s="402" t="str">
        <f>AP_Q4!AJ88</f>
        <v/>
      </c>
      <c r="S89" s="403"/>
      <c r="T89" s="403"/>
      <c r="U89" s="404"/>
      <c r="V89" s="402" t="str">
        <f t="shared" si="2"/>
        <v/>
      </c>
      <c r="W89" s="403"/>
      <c r="X89" s="403"/>
      <c r="Y89" s="404"/>
      <c r="Z89" s="408" t="str">
        <f t="shared" si="3"/>
        <v/>
      </c>
      <c r="AA89" s="409"/>
      <c r="AB89" s="410"/>
      <c r="AC89" s="47"/>
      <c r="AD89" s="47"/>
      <c r="AE89" s="50"/>
      <c r="AF89" s="47"/>
      <c r="AG89" s="47"/>
      <c r="AH89" s="47"/>
      <c r="AI89" s="56"/>
      <c r="AK89" s="50"/>
      <c r="AM89" s="193"/>
      <c r="AN89" s="19"/>
      <c r="AO89" s="19"/>
      <c r="AP89" s="19"/>
      <c r="AQ89" s="19"/>
      <c r="AR89" s="19"/>
      <c r="AS89" s="19"/>
      <c r="AT89" s="19"/>
      <c r="AU89" s="19"/>
      <c r="AV89" s="19"/>
      <c r="AW89" s="19"/>
      <c r="AX89" s="19"/>
      <c r="AY89" s="19"/>
      <c r="AZ89" s="19"/>
      <c r="BA89" s="19"/>
      <c r="BB89" s="19"/>
      <c r="BC89" s="19"/>
    </row>
    <row r="90" spans="1:55" ht="18" hidden="1" customHeight="1">
      <c r="A90" s="29">
        <v>27</v>
      </c>
      <c r="B90" s="27">
        <f>'INPUT DATA'!B89</f>
        <v>0</v>
      </c>
      <c r="C90" s="30"/>
      <c r="D90" s="30"/>
      <c r="E90" s="31"/>
      <c r="F90" s="402" t="str">
        <f>AP_Q1!AJ89</f>
        <v/>
      </c>
      <c r="G90" s="403"/>
      <c r="H90" s="403"/>
      <c r="I90" s="404"/>
      <c r="J90" s="402" t="str">
        <f>AP_Q2!AJ89</f>
        <v/>
      </c>
      <c r="K90" s="403"/>
      <c r="L90" s="403"/>
      <c r="M90" s="404"/>
      <c r="N90" s="402" t="str">
        <f>AP_Q3!AJ89</f>
        <v/>
      </c>
      <c r="O90" s="403"/>
      <c r="P90" s="403"/>
      <c r="Q90" s="404"/>
      <c r="R90" s="402" t="str">
        <f>AP_Q4!AJ89</f>
        <v/>
      </c>
      <c r="S90" s="403"/>
      <c r="T90" s="403"/>
      <c r="U90" s="404"/>
      <c r="V90" s="402" t="str">
        <f t="shared" si="2"/>
        <v/>
      </c>
      <c r="W90" s="403"/>
      <c r="X90" s="403"/>
      <c r="Y90" s="404"/>
      <c r="Z90" s="408" t="str">
        <f t="shared" si="3"/>
        <v/>
      </c>
      <c r="AA90" s="409"/>
      <c r="AB90" s="410"/>
      <c r="AC90" s="47"/>
      <c r="AD90" s="47"/>
      <c r="AE90" s="50"/>
      <c r="AF90" s="47"/>
      <c r="AG90" s="47"/>
      <c r="AH90" s="47"/>
      <c r="AI90" s="56"/>
      <c r="AK90" s="50"/>
      <c r="AM90" s="193"/>
      <c r="AN90" s="19"/>
      <c r="AO90" s="19"/>
      <c r="AP90" s="19"/>
      <c r="AQ90" s="19"/>
      <c r="AR90" s="19"/>
      <c r="AS90" s="19"/>
      <c r="AT90" s="19"/>
      <c r="AU90" s="19"/>
      <c r="AV90" s="19"/>
      <c r="AW90" s="19"/>
      <c r="AX90" s="19"/>
      <c r="AY90" s="19"/>
      <c r="AZ90" s="19"/>
      <c r="BA90" s="19"/>
      <c r="BB90" s="19"/>
      <c r="BC90" s="19"/>
    </row>
    <row r="91" spans="1:55" ht="18" hidden="1" customHeight="1">
      <c r="A91" s="29">
        <v>28</v>
      </c>
      <c r="B91" s="27">
        <f>'INPUT DATA'!B90</f>
        <v>0</v>
      </c>
      <c r="C91" s="30"/>
      <c r="D91" s="30"/>
      <c r="E91" s="31"/>
      <c r="F91" s="402" t="str">
        <f>AP_Q1!AJ90</f>
        <v/>
      </c>
      <c r="G91" s="403"/>
      <c r="H91" s="403"/>
      <c r="I91" s="404"/>
      <c r="J91" s="402" t="str">
        <f>AP_Q2!AJ90</f>
        <v/>
      </c>
      <c r="K91" s="403"/>
      <c r="L91" s="403"/>
      <c r="M91" s="404"/>
      <c r="N91" s="402" t="str">
        <f>AP_Q3!AJ90</f>
        <v/>
      </c>
      <c r="O91" s="403"/>
      <c r="P91" s="403"/>
      <c r="Q91" s="404"/>
      <c r="R91" s="402" t="str">
        <f>AP_Q4!AJ90</f>
        <v/>
      </c>
      <c r="S91" s="403"/>
      <c r="T91" s="403"/>
      <c r="U91" s="404"/>
      <c r="V91" s="402" t="str">
        <f t="shared" si="2"/>
        <v/>
      </c>
      <c r="W91" s="403"/>
      <c r="X91" s="403"/>
      <c r="Y91" s="404"/>
      <c r="Z91" s="408" t="str">
        <f t="shared" si="3"/>
        <v/>
      </c>
      <c r="AA91" s="409"/>
      <c r="AB91" s="410"/>
      <c r="AC91" s="47"/>
      <c r="AD91" s="47"/>
      <c r="AE91" s="50"/>
      <c r="AF91" s="47"/>
      <c r="AG91" s="47"/>
      <c r="AH91" s="47"/>
      <c r="AI91" s="56"/>
      <c r="AK91" s="50"/>
      <c r="AM91" s="193"/>
      <c r="AN91" s="19"/>
      <c r="AO91" s="19"/>
      <c r="AP91" s="19"/>
      <c r="AQ91" s="19"/>
      <c r="AR91" s="19"/>
      <c r="AS91" s="19"/>
      <c r="AT91" s="19"/>
      <c r="AU91" s="19"/>
      <c r="AV91" s="19"/>
      <c r="AW91" s="19"/>
      <c r="AX91" s="19"/>
      <c r="AY91" s="19"/>
      <c r="AZ91" s="19"/>
      <c r="BA91" s="19"/>
      <c r="BB91" s="19"/>
      <c r="BC91" s="19"/>
    </row>
    <row r="92" spans="1:55" ht="18" hidden="1" customHeight="1">
      <c r="A92" s="29">
        <v>29</v>
      </c>
      <c r="B92" s="27">
        <f>'INPUT DATA'!B91</f>
        <v>0</v>
      </c>
      <c r="C92" s="30"/>
      <c r="D92" s="30"/>
      <c r="E92" s="31"/>
      <c r="F92" s="402" t="str">
        <f>AP_Q1!AJ91</f>
        <v/>
      </c>
      <c r="G92" s="403"/>
      <c r="H92" s="403"/>
      <c r="I92" s="404"/>
      <c r="J92" s="402" t="str">
        <f>AP_Q2!AJ91</f>
        <v/>
      </c>
      <c r="K92" s="403"/>
      <c r="L92" s="403"/>
      <c r="M92" s="404"/>
      <c r="N92" s="402" t="str">
        <f>AP_Q3!AJ91</f>
        <v/>
      </c>
      <c r="O92" s="403"/>
      <c r="P92" s="403"/>
      <c r="Q92" s="404"/>
      <c r="R92" s="402" t="str">
        <f>AP_Q4!AJ91</f>
        <v/>
      </c>
      <c r="S92" s="403"/>
      <c r="T92" s="403"/>
      <c r="U92" s="404"/>
      <c r="V92" s="402" t="str">
        <f t="shared" si="2"/>
        <v/>
      </c>
      <c r="W92" s="403"/>
      <c r="X92" s="403"/>
      <c r="Y92" s="404"/>
      <c r="Z92" s="408" t="str">
        <f t="shared" si="3"/>
        <v/>
      </c>
      <c r="AA92" s="409"/>
      <c r="AB92" s="410"/>
      <c r="AC92" s="47"/>
      <c r="AD92" s="47"/>
      <c r="AE92" s="50"/>
      <c r="AF92" s="47"/>
      <c r="AG92" s="47"/>
      <c r="AH92" s="47"/>
      <c r="AI92" s="56"/>
      <c r="AK92" s="50"/>
      <c r="AM92" s="193"/>
      <c r="AN92" s="19"/>
      <c r="AO92" s="19"/>
      <c r="AP92" s="19"/>
      <c r="AQ92" s="19"/>
      <c r="AR92" s="19"/>
      <c r="AS92" s="19"/>
      <c r="AT92" s="19"/>
      <c r="AU92" s="19"/>
      <c r="AV92" s="19"/>
      <c r="AW92" s="19"/>
      <c r="AX92" s="19"/>
      <c r="AY92" s="19"/>
      <c r="AZ92" s="19"/>
      <c r="BA92" s="19"/>
      <c r="BB92" s="19"/>
      <c r="BC92" s="19"/>
    </row>
    <row r="93" spans="1:55" ht="18" hidden="1" customHeight="1">
      <c r="A93" s="29">
        <v>30</v>
      </c>
      <c r="B93" s="27">
        <f>'INPUT DATA'!B92</f>
        <v>0</v>
      </c>
      <c r="C93" s="30"/>
      <c r="D93" s="30"/>
      <c r="E93" s="31"/>
      <c r="F93" s="402" t="str">
        <f>AP_Q1!AJ92</f>
        <v/>
      </c>
      <c r="G93" s="403"/>
      <c r="H93" s="403"/>
      <c r="I93" s="404"/>
      <c r="J93" s="402" t="str">
        <f>AP_Q2!AJ92</f>
        <v/>
      </c>
      <c r="K93" s="403"/>
      <c r="L93" s="403"/>
      <c r="M93" s="404"/>
      <c r="N93" s="402" t="str">
        <f>AP_Q3!AJ92</f>
        <v/>
      </c>
      <c r="O93" s="403"/>
      <c r="P93" s="403"/>
      <c r="Q93" s="404"/>
      <c r="R93" s="402" t="str">
        <f>AP_Q4!AJ92</f>
        <v/>
      </c>
      <c r="S93" s="403"/>
      <c r="T93" s="403"/>
      <c r="U93" s="404"/>
      <c r="V93" s="402" t="str">
        <f t="shared" si="2"/>
        <v/>
      </c>
      <c r="W93" s="403"/>
      <c r="X93" s="403"/>
      <c r="Y93" s="404"/>
      <c r="Z93" s="408" t="str">
        <f t="shared" si="3"/>
        <v/>
      </c>
      <c r="AA93" s="409"/>
      <c r="AB93" s="410"/>
      <c r="AC93" s="47"/>
      <c r="AD93" s="47"/>
      <c r="AE93" s="50"/>
      <c r="AF93" s="47"/>
      <c r="AG93" s="47"/>
      <c r="AH93" s="47"/>
      <c r="AI93" s="56"/>
      <c r="AK93" s="50"/>
      <c r="AM93" s="193"/>
      <c r="AN93" s="19"/>
      <c r="AO93" s="19"/>
      <c r="AP93" s="19"/>
      <c r="AQ93" s="19"/>
      <c r="AR93" s="19"/>
      <c r="AS93" s="19"/>
      <c r="AT93" s="19"/>
      <c r="AU93" s="19"/>
      <c r="AV93" s="19"/>
      <c r="AW93" s="19"/>
      <c r="AX93" s="19"/>
      <c r="AY93" s="19"/>
      <c r="AZ93" s="19"/>
      <c r="BA93" s="19"/>
      <c r="BB93" s="19"/>
      <c r="BC93" s="19"/>
    </row>
    <row r="94" spans="1:55" ht="18" hidden="1" customHeight="1">
      <c r="A94" s="29">
        <v>31</v>
      </c>
      <c r="B94" s="27">
        <f>'INPUT DATA'!B93</f>
        <v>0</v>
      </c>
      <c r="C94" s="30"/>
      <c r="D94" s="30"/>
      <c r="E94" s="31"/>
      <c r="F94" s="402" t="str">
        <f>AP_Q1!AJ93</f>
        <v/>
      </c>
      <c r="G94" s="403"/>
      <c r="H94" s="403"/>
      <c r="I94" s="404"/>
      <c r="J94" s="402" t="str">
        <f>AP_Q2!AJ93</f>
        <v/>
      </c>
      <c r="K94" s="403"/>
      <c r="L94" s="403"/>
      <c r="M94" s="404"/>
      <c r="N94" s="402" t="str">
        <f>AP_Q3!AJ93</f>
        <v/>
      </c>
      <c r="O94" s="403"/>
      <c r="P94" s="403"/>
      <c r="Q94" s="404"/>
      <c r="R94" s="402" t="str">
        <f>AP_Q4!AJ93</f>
        <v/>
      </c>
      <c r="S94" s="403"/>
      <c r="T94" s="403"/>
      <c r="U94" s="404"/>
      <c r="V94" s="402" t="str">
        <f t="shared" si="2"/>
        <v/>
      </c>
      <c r="W94" s="403"/>
      <c r="X94" s="403"/>
      <c r="Y94" s="404"/>
      <c r="Z94" s="408" t="str">
        <f t="shared" si="3"/>
        <v/>
      </c>
      <c r="AA94" s="409"/>
      <c r="AB94" s="410"/>
      <c r="AC94" s="47"/>
      <c r="AD94" s="47"/>
      <c r="AE94" s="50"/>
      <c r="AF94" s="47"/>
      <c r="AG94" s="47"/>
      <c r="AH94" s="47"/>
      <c r="AI94" s="56"/>
      <c r="AK94" s="50"/>
      <c r="AM94" s="193"/>
      <c r="AN94" s="19"/>
      <c r="AO94" s="19"/>
      <c r="AP94" s="19"/>
      <c r="AQ94" s="19"/>
      <c r="AR94" s="19"/>
      <c r="AS94" s="19"/>
      <c r="AT94" s="19"/>
      <c r="AU94" s="19"/>
      <c r="AV94" s="19"/>
      <c r="AW94" s="19"/>
      <c r="AX94" s="19"/>
      <c r="AY94" s="19"/>
      <c r="AZ94" s="19"/>
      <c r="BA94" s="19"/>
      <c r="BB94" s="19"/>
      <c r="BC94" s="19"/>
    </row>
    <row r="95" spans="1:55" ht="18" hidden="1" customHeight="1">
      <c r="A95" s="29">
        <v>32</v>
      </c>
      <c r="B95" s="27">
        <f>'INPUT DATA'!B94</f>
        <v>0</v>
      </c>
      <c r="C95" s="30"/>
      <c r="D95" s="30"/>
      <c r="E95" s="31"/>
      <c r="F95" s="402" t="str">
        <f>AP_Q1!AJ94</f>
        <v/>
      </c>
      <c r="G95" s="403"/>
      <c r="H95" s="403"/>
      <c r="I95" s="404"/>
      <c r="J95" s="402" t="str">
        <f>AP_Q2!AJ94</f>
        <v/>
      </c>
      <c r="K95" s="403"/>
      <c r="L95" s="403"/>
      <c r="M95" s="404"/>
      <c r="N95" s="402" t="str">
        <f>AP_Q3!AJ94</f>
        <v/>
      </c>
      <c r="O95" s="403"/>
      <c r="P95" s="403"/>
      <c r="Q95" s="404"/>
      <c r="R95" s="402" t="str">
        <f>AP_Q4!AJ94</f>
        <v/>
      </c>
      <c r="S95" s="403"/>
      <c r="T95" s="403"/>
      <c r="U95" s="404"/>
      <c r="V95" s="402" t="str">
        <f t="shared" si="2"/>
        <v/>
      </c>
      <c r="W95" s="403"/>
      <c r="X95" s="403"/>
      <c r="Y95" s="404"/>
      <c r="Z95" s="408" t="str">
        <f t="shared" si="3"/>
        <v/>
      </c>
      <c r="AA95" s="409"/>
      <c r="AB95" s="410"/>
      <c r="AC95" s="47"/>
      <c r="AD95" s="47"/>
      <c r="AE95" s="50"/>
      <c r="AF95" s="47"/>
      <c r="AG95" s="47"/>
      <c r="AH95" s="47"/>
      <c r="AI95" s="56"/>
      <c r="AK95" s="50"/>
      <c r="AM95" s="193"/>
      <c r="AN95" s="19"/>
      <c r="AO95" s="19"/>
      <c r="AP95" s="19"/>
      <c r="AQ95" s="19"/>
      <c r="AR95" s="19"/>
      <c r="AS95" s="19"/>
      <c r="AT95" s="19"/>
      <c r="AU95" s="19"/>
      <c r="AV95" s="19"/>
      <c r="AW95" s="19"/>
      <c r="AX95" s="19"/>
      <c r="AY95" s="19"/>
      <c r="AZ95" s="19"/>
      <c r="BA95" s="19"/>
      <c r="BB95" s="19"/>
      <c r="BC95" s="19"/>
    </row>
    <row r="96" spans="1:55" ht="18" hidden="1" customHeight="1">
      <c r="A96" s="29">
        <v>33</v>
      </c>
      <c r="B96" s="27">
        <f>'INPUT DATA'!B95</f>
        <v>0</v>
      </c>
      <c r="C96" s="30"/>
      <c r="D96" s="30"/>
      <c r="E96" s="31"/>
      <c r="F96" s="402" t="str">
        <f>AP_Q1!AJ95</f>
        <v/>
      </c>
      <c r="G96" s="403"/>
      <c r="H96" s="403"/>
      <c r="I96" s="404"/>
      <c r="J96" s="402" t="str">
        <f>AP_Q2!AJ95</f>
        <v/>
      </c>
      <c r="K96" s="403"/>
      <c r="L96" s="403"/>
      <c r="M96" s="404"/>
      <c r="N96" s="402" t="str">
        <f>AP_Q3!AJ95</f>
        <v/>
      </c>
      <c r="O96" s="403"/>
      <c r="P96" s="403"/>
      <c r="Q96" s="404"/>
      <c r="R96" s="402" t="str">
        <f>AP_Q4!AJ95</f>
        <v/>
      </c>
      <c r="S96" s="403"/>
      <c r="T96" s="403"/>
      <c r="U96" s="404"/>
      <c r="V96" s="402" t="str">
        <f t="shared" si="2"/>
        <v/>
      </c>
      <c r="W96" s="403"/>
      <c r="X96" s="403"/>
      <c r="Y96" s="404"/>
      <c r="Z96" s="408" t="str">
        <f t="shared" si="3"/>
        <v/>
      </c>
      <c r="AA96" s="409"/>
      <c r="AB96" s="410"/>
      <c r="AC96" s="47"/>
      <c r="AD96" s="47"/>
      <c r="AE96" s="50"/>
      <c r="AF96" s="47"/>
      <c r="AG96" s="47"/>
      <c r="AH96" s="47"/>
      <c r="AI96" s="56"/>
      <c r="AK96" s="50"/>
      <c r="AM96" s="193"/>
      <c r="AN96" s="19"/>
      <c r="AO96" s="19"/>
      <c r="AP96" s="19"/>
      <c r="AQ96" s="19"/>
      <c r="AR96" s="19"/>
      <c r="AS96" s="19"/>
      <c r="AT96" s="19"/>
      <c r="AU96" s="19"/>
      <c r="AV96" s="19"/>
      <c r="AW96" s="19"/>
      <c r="AX96" s="19"/>
      <c r="AY96" s="19"/>
      <c r="AZ96" s="19"/>
      <c r="BA96" s="19"/>
      <c r="BB96" s="19"/>
      <c r="BC96" s="19"/>
    </row>
    <row r="97" spans="1:55" ht="18" hidden="1" customHeight="1">
      <c r="A97" s="29">
        <v>34</v>
      </c>
      <c r="B97" s="27">
        <f>'INPUT DATA'!B96</f>
        <v>0</v>
      </c>
      <c r="C97" s="30"/>
      <c r="D97" s="30"/>
      <c r="E97" s="31"/>
      <c r="F97" s="402" t="str">
        <f>AP_Q1!AJ96</f>
        <v/>
      </c>
      <c r="G97" s="403"/>
      <c r="H97" s="403"/>
      <c r="I97" s="404"/>
      <c r="J97" s="402" t="str">
        <f>AP_Q2!AJ96</f>
        <v/>
      </c>
      <c r="K97" s="403"/>
      <c r="L97" s="403"/>
      <c r="M97" s="404"/>
      <c r="N97" s="402" t="str">
        <f>AP_Q3!AJ96</f>
        <v/>
      </c>
      <c r="O97" s="403"/>
      <c r="P97" s="403"/>
      <c r="Q97" s="404"/>
      <c r="R97" s="402" t="str">
        <f>AP_Q4!AJ96</f>
        <v/>
      </c>
      <c r="S97" s="403"/>
      <c r="T97" s="403"/>
      <c r="U97" s="404"/>
      <c r="V97" s="402" t="str">
        <f t="shared" si="2"/>
        <v/>
      </c>
      <c r="W97" s="403"/>
      <c r="X97" s="403"/>
      <c r="Y97" s="404"/>
      <c r="Z97" s="408" t="str">
        <f t="shared" si="3"/>
        <v/>
      </c>
      <c r="AA97" s="409"/>
      <c r="AB97" s="410"/>
      <c r="AC97" s="47"/>
      <c r="AD97" s="47"/>
      <c r="AE97" s="50"/>
      <c r="AF97" s="47"/>
      <c r="AG97" s="47"/>
      <c r="AH97" s="47"/>
      <c r="AI97" s="56"/>
      <c r="AK97" s="50"/>
      <c r="AM97" s="193"/>
      <c r="AN97" s="19"/>
      <c r="AO97" s="19"/>
      <c r="AP97" s="19"/>
      <c r="AQ97" s="19"/>
      <c r="AR97" s="19"/>
      <c r="AS97" s="19"/>
      <c r="AT97" s="19"/>
      <c r="AU97" s="19"/>
      <c r="AV97" s="19"/>
      <c r="AW97" s="19"/>
      <c r="AX97" s="19"/>
      <c r="AY97" s="19"/>
      <c r="AZ97" s="19"/>
      <c r="BA97" s="19"/>
      <c r="BB97" s="19"/>
      <c r="BC97" s="19"/>
    </row>
    <row r="98" spans="1:55" ht="18" hidden="1" customHeight="1">
      <c r="A98" s="29">
        <v>35</v>
      </c>
      <c r="B98" s="27">
        <f>'INPUT DATA'!B97</f>
        <v>0</v>
      </c>
      <c r="C98" s="30"/>
      <c r="D98" s="30"/>
      <c r="E98" s="31"/>
      <c r="F98" s="402" t="str">
        <f>AP_Q1!AJ97</f>
        <v/>
      </c>
      <c r="G98" s="403"/>
      <c r="H98" s="403"/>
      <c r="I98" s="404"/>
      <c r="J98" s="402" t="str">
        <f>AP_Q2!AJ97</f>
        <v/>
      </c>
      <c r="K98" s="403"/>
      <c r="L98" s="403"/>
      <c r="M98" s="404"/>
      <c r="N98" s="402" t="str">
        <f>AP_Q3!AJ97</f>
        <v/>
      </c>
      <c r="O98" s="403"/>
      <c r="P98" s="403"/>
      <c r="Q98" s="404"/>
      <c r="R98" s="402" t="str">
        <f>AP_Q4!AJ97</f>
        <v/>
      </c>
      <c r="S98" s="403"/>
      <c r="T98" s="403"/>
      <c r="U98" s="404"/>
      <c r="V98" s="402" t="str">
        <f t="shared" si="2"/>
        <v/>
      </c>
      <c r="W98" s="403"/>
      <c r="X98" s="403"/>
      <c r="Y98" s="404"/>
      <c r="Z98" s="408" t="str">
        <f t="shared" si="3"/>
        <v/>
      </c>
      <c r="AA98" s="409"/>
      <c r="AB98" s="410"/>
      <c r="AC98" s="47"/>
      <c r="AD98" s="47"/>
      <c r="AE98" s="50"/>
      <c r="AF98" s="47"/>
      <c r="AG98" s="47"/>
      <c r="AH98" s="47"/>
      <c r="AI98" s="56"/>
      <c r="AK98" s="50"/>
      <c r="AM98" s="193"/>
      <c r="AN98" s="19"/>
      <c r="AO98" s="19"/>
      <c r="AP98" s="19"/>
      <c r="AQ98" s="19"/>
      <c r="AR98" s="19"/>
      <c r="AS98" s="19"/>
      <c r="AT98" s="19"/>
      <c r="AU98" s="19"/>
      <c r="AV98" s="19"/>
      <c r="AW98" s="19"/>
      <c r="AX98" s="19"/>
      <c r="AY98" s="19"/>
      <c r="AZ98" s="19"/>
      <c r="BA98" s="19"/>
      <c r="BB98" s="19"/>
      <c r="BC98" s="19"/>
    </row>
    <row r="99" spans="1:55" ht="18" hidden="1" customHeight="1">
      <c r="A99" s="29">
        <v>36</v>
      </c>
      <c r="B99" s="27">
        <f>'INPUT DATA'!B98</f>
        <v>0</v>
      </c>
      <c r="C99" s="30"/>
      <c r="D99" s="30"/>
      <c r="E99" s="31"/>
      <c r="F99" s="402" t="str">
        <f>AP_Q1!AJ98</f>
        <v/>
      </c>
      <c r="G99" s="403"/>
      <c r="H99" s="403"/>
      <c r="I99" s="404"/>
      <c r="J99" s="402" t="str">
        <f>AP_Q2!AJ98</f>
        <v/>
      </c>
      <c r="K99" s="403"/>
      <c r="L99" s="403"/>
      <c r="M99" s="404"/>
      <c r="N99" s="402" t="str">
        <f>AP_Q3!AJ98</f>
        <v/>
      </c>
      <c r="O99" s="403"/>
      <c r="P99" s="403"/>
      <c r="Q99" s="404"/>
      <c r="R99" s="402" t="str">
        <f>AP_Q4!AJ98</f>
        <v/>
      </c>
      <c r="S99" s="403"/>
      <c r="T99" s="403"/>
      <c r="U99" s="404"/>
      <c r="V99" s="402" t="str">
        <f t="shared" si="2"/>
        <v/>
      </c>
      <c r="W99" s="403"/>
      <c r="X99" s="403"/>
      <c r="Y99" s="404"/>
      <c r="Z99" s="408" t="str">
        <f t="shared" si="3"/>
        <v/>
      </c>
      <c r="AA99" s="409"/>
      <c r="AB99" s="410"/>
      <c r="AC99" s="47"/>
      <c r="AD99" s="47"/>
      <c r="AE99" s="50"/>
      <c r="AF99" s="47"/>
      <c r="AG99" s="47"/>
      <c r="AH99" s="47"/>
      <c r="AI99" s="56"/>
      <c r="AK99" s="50"/>
      <c r="AM99" s="193"/>
      <c r="AN99" s="19"/>
      <c r="AO99" s="19"/>
      <c r="AP99" s="19"/>
      <c r="AQ99" s="19"/>
      <c r="AR99" s="19"/>
      <c r="AS99" s="19"/>
      <c r="AT99" s="19"/>
      <c r="AU99" s="19"/>
      <c r="AV99" s="19"/>
      <c r="AW99" s="19"/>
      <c r="AX99" s="19"/>
      <c r="AY99" s="19"/>
      <c r="AZ99" s="19"/>
      <c r="BA99" s="19"/>
      <c r="BB99" s="19"/>
      <c r="BC99" s="19"/>
    </row>
    <row r="100" spans="1:55" ht="18" hidden="1" customHeight="1">
      <c r="A100" s="29">
        <v>37</v>
      </c>
      <c r="B100" s="27">
        <f>'INPUT DATA'!B99</f>
        <v>0</v>
      </c>
      <c r="C100" s="30"/>
      <c r="D100" s="30"/>
      <c r="E100" s="31"/>
      <c r="F100" s="402" t="str">
        <f>AP_Q1!AJ99</f>
        <v/>
      </c>
      <c r="G100" s="403"/>
      <c r="H100" s="403"/>
      <c r="I100" s="404"/>
      <c r="J100" s="402" t="str">
        <f>AP_Q2!AJ99</f>
        <v/>
      </c>
      <c r="K100" s="403"/>
      <c r="L100" s="403"/>
      <c r="M100" s="404"/>
      <c r="N100" s="402" t="str">
        <f>AP_Q3!AJ99</f>
        <v/>
      </c>
      <c r="O100" s="403"/>
      <c r="P100" s="403"/>
      <c r="Q100" s="404"/>
      <c r="R100" s="402" t="str">
        <f>AP_Q4!AJ99</f>
        <v/>
      </c>
      <c r="S100" s="403"/>
      <c r="T100" s="403"/>
      <c r="U100" s="404"/>
      <c r="V100" s="402" t="str">
        <f t="shared" si="2"/>
        <v/>
      </c>
      <c r="W100" s="403"/>
      <c r="X100" s="403"/>
      <c r="Y100" s="404"/>
      <c r="Z100" s="408" t="str">
        <f t="shared" si="3"/>
        <v/>
      </c>
      <c r="AA100" s="409"/>
      <c r="AB100" s="410"/>
      <c r="AC100" s="47"/>
      <c r="AD100" s="47"/>
      <c r="AE100" s="50"/>
      <c r="AF100" s="47"/>
      <c r="AG100" s="47"/>
      <c r="AH100" s="47"/>
      <c r="AI100" s="56"/>
      <c r="AK100" s="50"/>
      <c r="AM100" s="193"/>
      <c r="AN100" s="19"/>
      <c r="AO100" s="19"/>
      <c r="AP100" s="19"/>
      <c r="AQ100" s="19"/>
      <c r="AR100" s="19"/>
      <c r="AS100" s="19"/>
      <c r="AT100" s="19"/>
      <c r="AU100" s="19"/>
      <c r="AV100" s="19"/>
      <c r="AW100" s="19"/>
      <c r="AX100" s="19"/>
      <c r="AY100" s="19"/>
      <c r="AZ100" s="19"/>
      <c r="BA100" s="19"/>
      <c r="BB100" s="19"/>
      <c r="BC100" s="19"/>
    </row>
    <row r="101" spans="1:55" ht="18" hidden="1" customHeight="1">
      <c r="A101" s="29">
        <v>38</v>
      </c>
      <c r="B101" s="27">
        <f>'INPUT DATA'!B100</f>
        <v>0</v>
      </c>
      <c r="C101" s="30"/>
      <c r="D101" s="30"/>
      <c r="E101" s="31"/>
      <c r="F101" s="402" t="str">
        <f>AP_Q1!AJ100</f>
        <v/>
      </c>
      <c r="G101" s="403"/>
      <c r="H101" s="403"/>
      <c r="I101" s="404"/>
      <c r="J101" s="402" t="str">
        <f>AP_Q2!AJ100</f>
        <v/>
      </c>
      <c r="K101" s="403"/>
      <c r="L101" s="403"/>
      <c r="M101" s="404"/>
      <c r="N101" s="402" t="str">
        <f>AP_Q3!AJ100</f>
        <v/>
      </c>
      <c r="O101" s="403"/>
      <c r="P101" s="403"/>
      <c r="Q101" s="404"/>
      <c r="R101" s="402" t="str">
        <f>AP_Q4!AJ100</f>
        <v/>
      </c>
      <c r="S101" s="403"/>
      <c r="T101" s="403"/>
      <c r="U101" s="404"/>
      <c r="V101" s="402" t="str">
        <f t="shared" si="2"/>
        <v/>
      </c>
      <c r="W101" s="403"/>
      <c r="X101" s="403"/>
      <c r="Y101" s="404"/>
      <c r="Z101" s="408" t="str">
        <f t="shared" si="3"/>
        <v/>
      </c>
      <c r="AA101" s="409"/>
      <c r="AB101" s="410"/>
      <c r="AC101" s="47"/>
      <c r="AD101" s="47"/>
      <c r="AE101" s="50"/>
      <c r="AF101" s="47"/>
      <c r="AG101" s="47"/>
      <c r="AH101" s="47"/>
      <c r="AI101" s="56"/>
      <c r="AK101" s="50"/>
      <c r="AM101" s="193"/>
      <c r="AN101" s="19"/>
      <c r="AO101" s="19"/>
      <c r="AP101" s="19"/>
      <c r="AQ101" s="19"/>
      <c r="AR101" s="19"/>
      <c r="AS101" s="19"/>
      <c r="AT101" s="19"/>
      <c r="AU101" s="19"/>
      <c r="AV101" s="19"/>
      <c r="AW101" s="19"/>
      <c r="AX101" s="19"/>
      <c r="AY101" s="19"/>
      <c r="AZ101" s="19"/>
      <c r="BA101" s="19"/>
      <c r="BB101" s="19"/>
      <c r="BC101" s="19"/>
    </row>
    <row r="102" spans="1:55" ht="18" hidden="1" customHeight="1">
      <c r="A102" s="29">
        <v>39</v>
      </c>
      <c r="B102" s="27">
        <f>'INPUT DATA'!B101</f>
        <v>0</v>
      </c>
      <c r="C102" s="30"/>
      <c r="D102" s="30"/>
      <c r="E102" s="31"/>
      <c r="F102" s="402" t="str">
        <f>AP_Q1!AJ101</f>
        <v/>
      </c>
      <c r="G102" s="403"/>
      <c r="H102" s="403"/>
      <c r="I102" s="404"/>
      <c r="J102" s="402" t="str">
        <f>AP_Q2!AJ101</f>
        <v/>
      </c>
      <c r="K102" s="403"/>
      <c r="L102" s="403"/>
      <c r="M102" s="404"/>
      <c r="N102" s="402" t="str">
        <f>AP_Q3!AJ101</f>
        <v/>
      </c>
      <c r="O102" s="403"/>
      <c r="P102" s="403"/>
      <c r="Q102" s="404"/>
      <c r="R102" s="402" t="str">
        <f>AP_Q4!AJ101</f>
        <v/>
      </c>
      <c r="S102" s="403"/>
      <c r="T102" s="403"/>
      <c r="U102" s="404"/>
      <c r="V102" s="402" t="str">
        <f t="shared" si="2"/>
        <v/>
      </c>
      <c r="W102" s="403"/>
      <c r="X102" s="403"/>
      <c r="Y102" s="404"/>
      <c r="Z102" s="408" t="str">
        <f t="shared" si="3"/>
        <v/>
      </c>
      <c r="AA102" s="409"/>
      <c r="AB102" s="410"/>
      <c r="AC102" s="47"/>
      <c r="AD102" s="47"/>
      <c r="AE102" s="50"/>
      <c r="AF102" s="47"/>
      <c r="AG102" s="47"/>
      <c r="AH102" s="47"/>
      <c r="AI102" s="56"/>
      <c r="AK102" s="50"/>
      <c r="AM102" s="193"/>
      <c r="AN102" s="19"/>
      <c r="AO102" s="19"/>
      <c r="AP102" s="19"/>
      <c r="AQ102" s="19"/>
      <c r="AR102" s="19"/>
      <c r="AS102" s="19"/>
      <c r="AT102" s="19"/>
      <c r="AU102" s="19"/>
      <c r="AV102" s="19"/>
      <c r="AW102" s="19"/>
      <c r="AX102" s="19"/>
      <c r="AY102" s="19"/>
      <c r="AZ102" s="19"/>
      <c r="BA102" s="19"/>
      <c r="BB102" s="19"/>
      <c r="BC102" s="19"/>
    </row>
    <row r="103" spans="1:55" ht="18" hidden="1" customHeight="1">
      <c r="A103" s="29">
        <v>40</v>
      </c>
      <c r="B103" s="27">
        <f>'INPUT DATA'!B102</f>
        <v>0</v>
      </c>
      <c r="C103" s="30"/>
      <c r="D103" s="30"/>
      <c r="E103" s="31"/>
      <c r="F103" s="402" t="str">
        <f>AP_Q1!AJ102</f>
        <v/>
      </c>
      <c r="G103" s="403"/>
      <c r="H103" s="403"/>
      <c r="I103" s="404"/>
      <c r="J103" s="402" t="str">
        <f>AP_Q2!AJ102</f>
        <v/>
      </c>
      <c r="K103" s="403"/>
      <c r="L103" s="403"/>
      <c r="M103" s="404"/>
      <c r="N103" s="402" t="str">
        <f>AP_Q3!AJ102</f>
        <v/>
      </c>
      <c r="O103" s="403"/>
      <c r="P103" s="403"/>
      <c r="Q103" s="404"/>
      <c r="R103" s="402" t="str">
        <f>AP_Q4!AJ102</f>
        <v/>
      </c>
      <c r="S103" s="403"/>
      <c r="T103" s="403"/>
      <c r="U103" s="404"/>
      <c r="V103" s="402" t="str">
        <f t="shared" si="2"/>
        <v/>
      </c>
      <c r="W103" s="403"/>
      <c r="X103" s="403"/>
      <c r="Y103" s="404"/>
      <c r="Z103" s="408" t="str">
        <f t="shared" si="3"/>
        <v/>
      </c>
      <c r="AA103" s="409"/>
      <c r="AB103" s="410"/>
      <c r="AC103" s="47"/>
      <c r="AD103" s="47"/>
      <c r="AE103" s="50"/>
      <c r="AF103" s="47"/>
      <c r="AG103" s="47"/>
      <c r="AH103" s="47"/>
      <c r="AI103" s="56"/>
      <c r="AK103" s="50"/>
      <c r="AM103" s="193"/>
      <c r="AN103" s="19"/>
      <c r="AO103" s="19"/>
      <c r="AP103" s="19"/>
      <c r="AQ103" s="19"/>
      <c r="AR103" s="19"/>
      <c r="AS103" s="19"/>
      <c r="AT103" s="19"/>
      <c r="AU103" s="19"/>
      <c r="AV103" s="19"/>
      <c r="AW103" s="19"/>
      <c r="AX103" s="19"/>
      <c r="AY103" s="19"/>
      <c r="AZ103" s="19"/>
      <c r="BA103" s="19"/>
      <c r="BB103" s="19"/>
      <c r="BC103" s="19"/>
    </row>
    <row r="104" spans="1:55" ht="18" hidden="1" customHeight="1">
      <c r="A104" s="29">
        <v>41</v>
      </c>
      <c r="B104" s="27">
        <f>'INPUT DATA'!B103</f>
        <v>0</v>
      </c>
      <c r="C104" s="30"/>
      <c r="D104" s="30"/>
      <c r="E104" s="31"/>
      <c r="F104" s="402" t="str">
        <f>AP_Q1!AJ103</f>
        <v/>
      </c>
      <c r="G104" s="403"/>
      <c r="H104" s="403"/>
      <c r="I104" s="404"/>
      <c r="J104" s="402" t="str">
        <f>AP_Q2!AJ103</f>
        <v/>
      </c>
      <c r="K104" s="403"/>
      <c r="L104" s="403"/>
      <c r="M104" s="404"/>
      <c r="N104" s="402" t="str">
        <f>AP_Q3!AJ103</f>
        <v/>
      </c>
      <c r="O104" s="403"/>
      <c r="P104" s="403"/>
      <c r="Q104" s="404"/>
      <c r="R104" s="402" t="str">
        <f>AP_Q4!AJ103</f>
        <v/>
      </c>
      <c r="S104" s="403"/>
      <c r="T104" s="403"/>
      <c r="U104" s="404"/>
      <c r="V104" s="402" t="str">
        <f t="shared" si="2"/>
        <v/>
      </c>
      <c r="W104" s="403"/>
      <c r="X104" s="403"/>
      <c r="Y104" s="404"/>
      <c r="Z104" s="408" t="str">
        <f t="shared" si="3"/>
        <v/>
      </c>
      <c r="AA104" s="409"/>
      <c r="AB104" s="410"/>
      <c r="AC104" s="47"/>
      <c r="AD104" s="47"/>
      <c r="AE104" s="50"/>
      <c r="AF104" s="47"/>
      <c r="AG104" s="47"/>
      <c r="AH104" s="47"/>
      <c r="AI104" s="56"/>
      <c r="AK104" s="50"/>
      <c r="AM104" s="193"/>
      <c r="AN104" s="19"/>
      <c r="AO104" s="19"/>
      <c r="AP104" s="19"/>
      <c r="AQ104" s="19"/>
      <c r="AR104" s="19"/>
      <c r="AS104" s="19"/>
      <c r="AT104" s="19"/>
      <c r="AU104" s="19"/>
      <c r="AV104" s="19"/>
      <c r="AW104" s="19"/>
      <c r="AX104" s="19"/>
      <c r="AY104" s="19"/>
      <c r="AZ104" s="19"/>
      <c r="BA104" s="19"/>
      <c r="BB104" s="19"/>
      <c r="BC104" s="19"/>
    </row>
    <row r="105" spans="1:55" ht="18" hidden="1" customHeight="1">
      <c r="A105" s="29">
        <v>42</v>
      </c>
      <c r="B105" s="27">
        <f>'INPUT DATA'!B104</f>
        <v>0</v>
      </c>
      <c r="C105" s="30"/>
      <c r="D105" s="30"/>
      <c r="E105" s="31"/>
      <c r="F105" s="402" t="str">
        <f>AP_Q1!AJ104</f>
        <v/>
      </c>
      <c r="G105" s="403"/>
      <c r="H105" s="403"/>
      <c r="I105" s="404"/>
      <c r="J105" s="402" t="str">
        <f>AP_Q2!AJ104</f>
        <v/>
      </c>
      <c r="K105" s="403"/>
      <c r="L105" s="403"/>
      <c r="M105" s="404"/>
      <c r="N105" s="402" t="str">
        <f>AP_Q3!AJ104</f>
        <v/>
      </c>
      <c r="O105" s="403"/>
      <c r="P105" s="403"/>
      <c r="Q105" s="404"/>
      <c r="R105" s="402" t="str">
        <f>AP_Q4!AJ104</f>
        <v/>
      </c>
      <c r="S105" s="403"/>
      <c r="T105" s="403"/>
      <c r="U105" s="404"/>
      <c r="V105" s="402" t="str">
        <f t="shared" si="2"/>
        <v/>
      </c>
      <c r="W105" s="403"/>
      <c r="X105" s="403"/>
      <c r="Y105" s="404"/>
      <c r="Z105" s="408" t="str">
        <f t="shared" si="3"/>
        <v/>
      </c>
      <c r="AA105" s="409"/>
      <c r="AB105" s="410"/>
      <c r="AC105" s="47"/>
      <c r="AD105" s="47"/>
      <c r="AE105" s="50"/>
      <c r="AF105" s="47"/>
      <c r="AG105" s="47"/>
      <c r="AH105" s="47"/>
      <c r="AI105" s="56"/>
      <c r="AK105" s="50"/>
      <c r="AM105" s="193"/>
      <c r="AN105" s="19"/>
      <c r="AO105" s="19"/>
      <c r="AP105" s="19"/>
      <c r="AQ105" s="19"/>
      <c r="AR105" s="19"/>
      <c r="AS105" s="19"/>
      <c r="AT105" s="19"/>
      <c r="AU105" s="19"/>
      <c r="AV105" s="19"/>
      <c r="AW105" s="19"/>
      <c r="AX105" s="19"/>
      <c r="AY105" s="19"/>
      <c r="AZ105" s="19"/>
      <c r="BA105" s="19"/>
      <c r="BB105" s="19"/>
      <c r="BC105" s="19"/>
    </row>
    <row r="106" spans="1:55" ht="18" hidden="1" customHeight="1">
      <c r="A106" s="29">
        <v>43</v>
      </c>
      <c r="B106" s="27">
        <f>'INPUT DATA'!B105</f>
        <v>0</v>
      </c>
      <c r="C106" s="30"/>
      <c r="D106" s="30"/>
      <c r="E106" s="31"/>
      <c r="F106" s="402" t="str">
        <f>AP_Q1!AJ105</f>
        <v/>
      </c>
      <c r="G106" s="403"/>
      <c r="H106" s="403"/>
      <c r="I106" s="404"/>
      <c r="J106" s="402" t="str">
        <f>AP_Q2!AJ105</f>
        <v/>
      </c>
      <c r="K106" s="403"/>
      <c r="L106" s="403"/>
      <c r="M106" s="404"/>
      <c r="N106" s="402" t="str">
        <f>AP_Q3!AJ105</f>
        <v/>
      </c>
      <c r="O106" s="403"/>
      <c r="P106" s="403"/>
      <c r="Q106" s="404"/>
      <c r="R106" s="402" t="str">
        <f>AP_Q4!AJ105</f>
        <v/>
      </c>
      <c r="S106" s="403"/>
      <c r="T106" s="403"/>
      <c r="U106" s="404"/>
      <c r="V106" s="402" t="str">
        <f t="shared" si="2"/>
        <v/>
      </c>
      <c r="W106" s="403"/>
      <c r="X106" s="403"/>
      <c r="Y106" s="404"/>
      <c r="Z106" s="408" t="str">
        <f t="shared" si="3"/>
        <v/>
      </c>
      <c r="AA106" s="409"/>
      <c r="AB106" s="410"/>
      <c r="AC106" s="47"/>
      <c r="AD106" s="47"/>
      <c r="AE106" s="50"/>
      <c r="AF106" s="47"/>
      <c r="AG106" s="47"/>
      <c r="AH106" s="47"/>
      <c r="AI106" s="56"/>
      <c r="AK106" s="50"/>
      <c r="AM106" s="193"/>
      <c r="AN106" s="19"/>
      <c r="AO106" s="19"/>
      <c r="AP106" s="19"/>
      <c r="AQ106" s="19"/>
      <c r="AR106" s="19"/>
      <c r="AS106" s="19"/>
      <c r="AT106" s="19"/>
      <c r="AU106" s="19"/>
      <c r="AV106" s="19"/>
      <c r="AW106" s="19"/>
      <c r="AX106" s="19"/>
      <c r="AY106" s="19"/>
      <c r="AZ106" s="19"/>
      <c r="BA106" s="19"/>
      <c r="BB106" s="19"/>
      <c r="BC106" s="19"/>
    </row>
    <row r="107" spans="1:55" ht="18" hidden="1" customHeight="1">
      <c r="A107" s="29">
        <v>44</v>
      </c>
      <c r="B107" s="27">
        <f>'INPUT DATA'!B106</f>
        <v>0</v>
      </c>
      <c r="C107" s="30"/>
      <c r="D107" s="30"/>
      <c r="E107" s="31"/>
      <c r="F107" s="402" t="str">
        <f>AP_Q1!AJ106</f>
        <v/>
      </c>
      <c r="G107" s="403"/>
      <c r="H107" s="403"/>
      <c r="I107" s="404"/>
      <c r="J107" s="402" t="str">
        <f>AP_Q2!AJ106</f>
        <v/>
      </c>
      <c r="K107" s="403"/>
      <c r="L107" s="403"/>
      <c r="M107" s="404"/>
      <c r="N107" s="402" t="str">
        <f>AP_Q3!AJ106</f>
        <v/>
      </c>
      <c r="O107" s="403"/>
      <c r="P107" s="403"/>
      <c r="Q107" s="404"/>
      <c r="R107" s="402" t="str">
        <f>AP_Q4!AJ106</f>
        <v/>
      </c>
      <c r="S107" s="403"/>
      <c r="T107" s="403"/>
      <c r="U107" s="404"/>
      <c r="V107" s="402" t="str">
        <f t="shared" si="2"/>
        <v/>
      </c>
      <c r="W107" s="403"/>
      <c r="X107" s="403"/>
      <c r="Y107" s="404"/>
      <c r="Z107" s="408" t="str">
        <f t="shared" si="3"/>
        <v/>
      </c>
      <c r="AA107" s="409"/>
      <c r="AB107" s="410"/>
      <c r="AC107" s="47"/>
      <c r="AD107" s="47"/>
      <c r="AE107" s="50"/>
      <c r="AF107" s="47"/>
      <c r="AG107" s="47"/>
      <c r="AH107" s="47"/>
      <c r="AI107" s="56"/>
      <c r="AK107" s="50"/>
      <c r="AM107" s="193"/>
      <c r="AN107" s="19"/>
      <c r="AO107" s="19"/>
      <c r="AP107" s="19"/>
      <c r="AQ107" s="19"/>
      <c r="AR107" s="19"/>
      <c r="AS107" s="19"/>
      <c r="AT107" s="19"/>
      <c r="AU107" s="19"/>
      <c r="AV107" s="19"/>
      <c r="AW107" s="19"/>
      <c r="AX107" s="19"/>
      <c r="AY107" s="19"/>
      <c r="AZ107" s="19"/>
      <c r="BA107" s="19"/>
      <c r="BB107" s="19"/>
      <c r="BC107" s="19"/>
    </row>
    <row r="108" spans="1:55" ht="18" hidden="1" customHeight="1">
      <c r="A108" s="29">
        <v>45</v>
      </c>
      <c r="B108" s="27">
        <f>'INPUT DATA'!B107</f>
        <v>0</v>
      </c>
      <c r="C108" s="30"/>
      <c r="D108" s="30"/>
      <c r="E108" s="31"/>
      <c r="F108" s="402" t="str">
        <f>AP_Q1!AJ107</f>
        <v/>
      </c>
      <c r="G108" s="403"/>
      <c r="H108" s="403"/>
      <c r="I108" s="404"/>
      <c r="J108" s="402" t="str">
        <f>AP_Q2!AJ107</f>
        <v/>
      </c>
      <c r="K108" s="403"/>
      <c r="L108" s="403"/>
      <c r="M108" s="404"/>
      <c r="N108" s="402" t="str">
        <f>AP_Q3!AJ107</f>
        <v/>
      </c>
      <c r="O108" s="403"/>
      <c r="P108" s="403"/>
      <c r="Q108" s="404"/>
      <c r="R108" s="402" t="str">
        <f>AP_Q4!AJ107</f>
        <v/>
      </c>
      <c r="S108" s="403"/>
      <c r="T108" s="403"/>
      <c r="U108" s="404"/>
      <c r="V108" s="402" t="str">
        <f t="shared" si="2"/>
        <v/>
      </c>
      <c r="W108" s="403"/>
      <c r="X108" s="403"/>
      <c r="Y108" s="404"/>
      <c r="Z108" s="408" t="str">
        <f t="shared" si="3"/>
        <v/>
      </c>
      <c r="AA108" s="409"/>
      <c r="AB108" s="410"/>
      <c r="AC108" s="47"/>
      <c r="AD108" s="47"/>
      <c r="AE108" s="50"/>
      <c r="AF108" s="47"/>
      <c r="AG108" s="47"/>
      <c r="AH108" s="47"/>
      <c r="AI108" s="56"/>
      <c r="AK108" s="50"/>
      <c r="AM108" s="193"/>
      <c r="AN108" s="19"/>
      <c r="AO108" s="19"/>
      <c r="AP108" s="19"/>
      <c r="AQ108" s="19"/>
      <c r="AR108" s="19"/>
      <c r="AS108" s="19"/>
      <c r="AT108" s="19"/>
      <c r="AU108" s="19"/>
      <c r="AV108" s="19"/>
      <c r="AW108" s="19"/>
      <c r="AX108" s="19"/>
      <c r="AY108" s="19"/>
      <c r="AZ108" s="19"/>
      <c r="BA108" s="19"/>
      <c r="BB108" s="19"/>
      <c r="BC108" s="19"/>
    </row>
    <row r="109" spans="1:55" ht="18" hidden="1" customHeight="1">
      <c r="A109" s="29">
        <v>46</v>
      </c>
      <c r="B109" s="27">
        <f>'INPUT DATA'!B108</f>
        <v>0</v>
      </c>
      <c r="C109" s="30"/>
      <c r="D109" s="30"/>
      <c r="E109" s="31"/>
      <c r="F109" s="402" t="str">
        <f>AP_Q1!AJ108</f>
        <v/>
      </c>
      <c r="G109" s="403"/>
      <c r="H109" s="403"/>
      <c r="I109" s="404"/>
      <c r="J109" s="402" t="str">
        <f>AP_Q2!AJ108</f>
        <v/>
      </c>
      <c r="K109" s="403"/>
      <c r="L109" s="403"/>
      <c r="M109" s="404"/>
      <c r="N109" s="402" t="str">
        <f>AP_Q3!AJ108</f>
        <v/>
      </c>
      <c r="O109" s="403"/>
      <c r="P109" s="403"/>
      <c r="Q109" s="404"/>
      <c r="R109" s="402" t="str">
        <f>AP_Q4!AJ108</f>
        <v/>
      </c>
      <c r="S109" s="403"/>
      <c r="T109" s="403"/>
      <c r="U109" s="404"/>
      <c r="V109" s="402" t="str">
        <f t="shared" si="2"/>
        <v/>
      </c>
      <c r="W109" s="403"/>
      <c r="X109" s="403"/>
      <c r="Y109" s="404"/>
      <c r="Z109" s="408" t="str">
        <f t="shared" si="3"/>
        <v/>
      </c>
      <c r="AA109" s="409"/>
      <c r="AB109" s="410"/>
      <c r="AC109" s="47"/>
      <c r="AD109" s="47"/>
      <c r="AE109" s="50"/>
      <c r="AF109" s="47"/>
      <c r="AG109" s="47"/>
      <c r="AH109" s="47"/>
      <c r="AI109" s="56"/>
      <c r="AK109" s="50"/>
      <c r="AM109" s="193"/>
      <c r="AN109" s="19"/>
      <c r="AO109" s="19"/>
      <c r="AP109" s="19"/>
      <c r="AQ109" s="19"/>
      <c r="AR109" s="19"/>
      <c r="AS109" s="19"/>
      <c r="AT109" s="19"/>
      <c r="AU109" s="19"/>
      <c r="AV109" s="19"/>
      <c r="AW109" s="19"/>
      <c r="AX109" s="19"/>
      <c r="AY109" s="19"/>
      <c r="AZ109" s="19"/>
      <c r="BA109" s="19"/>
      <c r="BB109" s="19"/>
      <c r="BC109" s="19"/>
    </row>
    <row r="110" spans="1:55" ht="18" hidden="1" customHeight="1">
      <c r="A110" s="29">
        <v>47</v>
      </c>
      <c r="B110" s="27">
        <f>'INPUT DATA'!B109</f>
        <v>0</v>
      </c>
      <c r="C110" s="30"/>
      <c r="D110" s="30"/>
      <c r="E110" s="31"/>
      <c r="F110" s="402" t="str">
        <f>AP_Q1!AJ109</f>
        <v/>
      </c>
      <c r="G110" s="403"/>
      <c r="H110" s="403"/>
      <c r="I110" s="404"/>
      <c r="J110" s="402" t="str">
        <f>AP_Q2!AJ109</f>
        <v/>
      </c>
      <c r="K110" s="403"/>
      <c r="L110" s="403"/>
      <c r="M110" s="404"/>
      <c r="N110" s="402" t="str">
        <f>AP_Q3!AJ109</f>
        <v/>
      </c>
      <c r="O110" s="403"/>
      <c r="P110" s="403"/>
      <c r="Q110" s="404"/>
      <c r="R110" s="402" t="str">
        <f>AP_Q4!AJ109</f>
        <v/>
      </c>
      <c r="S110" s="403"/>
      <c r="T110" s="403"/>
      <c r="U110" s="404"/>
      <c r="V110" s="402" t="str">
        <f t="shared" si="2"/>
        <v/>
      </c>
      <c r="W110" s="403"/>
      <c r="X110" s="403"/>
      <c r="Y110" s="404"/>
      <c r="Z110" s="408" t="str">
        <f t="shared" si="3"/>
        <v/>
      </c>
      <c r="AA110" s="409"/>
      <c r="AB110" s="410"/>
      <c r="AC110" s="47"/>
      <c r="AD110" s="47"/>
      <c r="AE110" s="50"/>
      <c r="AF110" s="47"/>
      <c r="AG110" s="47"/>
      <c r="AH110" s="47"/>
      <c r="AI110" s="56"/>
      <c r="AK110" s="50"/>
      <c r="AM110" s="193"/>
      <c r="AN110" s="19"/>
      <c r="AO110" s="19"/>
      <c r="AP110" s="19"/>
      <c r="AQ110" s="19"/>
      <c r="AR110" s="19"/>
      <c r="AS110" s="19"/>
      <c r="AT110" s="19"/>
      <c r="AU110" s="19"/>
      <c r="AV110" s="19"/>
      <c r="AW110" s="19"/>
      <c r="AX110" s="19"/>
      <c r="AY110" s="19"/>
      <c r="AZ110" s="19"/>
      <c r="BA110" s="19"/>
      <c r="BB110" s="19"/>
      <c r="BC110" s="19"/>
    </row>
    <row r="111" spans="1:55" ht="18" hidden="1" customHeight="1">
      <c r="A111" s="29">
        <v>48</v>
      </c>
      <c r="B111" s="27">
        <f>'INPUT DATA'!B110</f>
        <v>0</v>
      </c>
      <c r="C111" s="30"/>
      <c r="D111" s="30"/>
      <c r="E111" s="31"/>
      <c r="F111" s="402" t="str">
        <f>AP_Q1!AJ110</f>
        <v/>
      </c>
      <c r="G111" s="403"/>
      <c r="H111" s="403"/>
      <c r="I111" s="404"/>
      <c r="J111" s="402" t="str">
        <f>AP_Q2!AJ110</f>
        <v/>
      </c>
      <c r="K111" s="403"/>
      <c r="L111" s="403"/>
      <c r="M111" s="404"/>
      <c r="N111" s="402" t="str">
        <f>AP_Q3!AJ110</f>
        <v/>
      </c>
      <c r="O111" s="403"/>
      <c r="P111" s="403"/>
      <c r="Q111" s="404"/>
      <c r="R111" s="402" t="str">
        <f>AP_Q4!AJ110</f>
        <v/>
      </c>
      <c r="S111" s="403"/>
      <c r="T111" s="403"/>
      <c r="U111" s="404"/>
      <c r="V111" s="402" t="str">
        <f t="shared" si="2"/>
        <v/>
      </c>
      <c r="W111" s="403"/>
      <c r="X111" s="403"/>
      <c r="Y111" s="404"/>
      <c r="Z111" s="408" t="str">
        <f t="shared" si="3"/>
        <v/>
      </c>
      <c r="AA111" s="409"/>
      <c r="AB111" s="410"/>
      <c r="AC111" s="47"/>
      <c r="AD111" s="47"/>
      <c r="AE111" s="50"/>
      <c r="AF111" s="47"/>
      <c r="AG111" s="47"/>
      <c r="AH111" s="47"/>
      <c r="AI111" s="56"/>
      <c r="AK111" s="50"/>
      <c r="AM111" s="193"/>
      <c r="AN111" s="19"/>
      <c r="AO111" s="19"/>
      <c r="AP111" s="19"/>
      <c r="AQ111" s="19"/>
      <c r="AR111" s="19"/>
      <c r="AS111" s="19"/>
      <c r="AT111" s="19"/>
      <c r="AU111" s="19"/>
      <c r="AV111" s="19"/>
      <c r="AW111" s="19"/>
      <c r="AX111" s="19"/>
      <c r="AY111" s="19"/>
      <c r="AZ111" s="19"/>
      <c r="BA111" s="19"/>
      <c r="BB111" s="19"/>
      <c r="BC111" s="19"/>
    </row>
    <row r="112" spans="1:55" ht="18" hidden="1" customHeight="1">
      <c r="A112" s="29">
        <v>49</v>
      </c>
      <c r="B112" s="62">
        <f>'INPUT DATA'!B111</f>
        <v>0</v>
      </c>
      <c r="C112" s="30"/>
      <c r="D112" s="30"/>
      <c r="E112" s="31"/>
      <c r="F112" s="402" t="str">
        <f>AP_Q1!AJ111</f>
        <v/>
      </c>
      <c r="G112" s="403"/>
      <c r="H112" s="403"/>
      <c r="I112" s="404"/>
      <c r="J112" s="402" t="str">
        <f>AP_Q2!AJ111</f>
        <v/>
      </c>
      <c r="K112" s="403"/>
      <c r="L112" s="403"/>
      <c r="M112" s="404"/>
      <c r="N112" s="402" t="str">
        <f>AP_Q3!AJ111</f>
        <v/>
      </c>
      <c r="O112" s="403"/>
      <c r="P112" s="403"/>
      <c r="Q112" s="404"/>
      <c r="R112" s="402" t="str">
        <f>AP_Q4!AJ111</f>
        <v/>
      </c>
      <c r="S112" s="403"/>
      <c r="T112" s="403"/>
      <c r="U112" s="404"/>
      <c r="V112" s="402" t="str">
        <f t="shared" si="2"/>
        <v/>
      </c>
      <c r="W112" s="403"/>
      <c r="X112" s="403"/>
      <c r="Y112" s="404"/>
      <c r="Z112" s="408" t="str">
        <f t="shared" si="3"/>
        <v/>
      </c>
      <c r="AA112" s="409"/>
      <c r="AB112" s="410"/>
      <c r="AC112" s="47"/>
      <c r="AD112" s="47"/>
      <c r="AE112" s="50"/>
      <c r="AF112" s="47"/>
      <c r="AG112" s="47"/>
      <c r="AH112" s="47"/>
      <c r="AI112" s="56"/>
      <c r="AK112" s="13"/>
      <c r="AM112" s="193"/>
      <c r="AN112" s="19"/>
      <c r="AO112" s="19"/>
      <c r="AP112" s="19"/>
      <c r="AQ112" s="19"/>
      <c r="AR112" s="19"/>
      <c r="AS112" s="19"/>
      <c r="AT112" s="19"/>
      <c r="AU112" s="19"/>
      <c r="AV112" s="19"/>
      <c r="AW112" s="19"/>
      <c r="AX112" s="19"/>
      <c r="AY112" s="19"/>
      <c r="AZ112" s="19"/>
      <c r="BA112" s="19"/>
      <c r="BB112" s="19"/>
      <c r="BC112" s="19"/>
    </row>
    <row r="113" spans="1:55" ht="18" hidden="1" customHeight="1" thickBot="1">
      <c r="A113" s="63">
        <v>50</v>
      </c>
      <c r="B113" s="64">
        <f>'INPUT DATA'!B112</f>
        <v>0</v>
      </c>
      <c r="C113" s="65"/>
      <c r="D113" s="65"/>
      <c r="E113" s="66"/>
      <c r="F113" s="411" t="str">
        <f>AP_Q1!AJ112</f>
        <v/>
      </c>
      <c r="G113" s="412"/>
      <c r="H113" s="412"/>
      <c r="I113" s="413"/>
      <c r="J113" s="411" t="str">
        <f>AP_Q2!AJ112</f>
        <v/>
      </c>
      <c r="K113" s="412"/>
      <c r="L113" s="412"/>
      <c r="M113" s="413"/>
      <c r="N113" s="411" t="str">
        <f>AP_Q3!AJ112</f>
        <v/>
      </c>
      <c r="O113" s="412"/>
      <c r="P113" s="412"/>
      <c r="Q113" s="413"/>
      <c r="R113" s="411" t="str">
        <f>AP_Q4!AJ112</f>
        <v/>
      </c>
      <c r="S113" s="412"/>
      <c r="T113" s="412"/>
      <c r="U113" s="413"/>
      <c r="V113" s="411" t="str">
        <f t="shared" si="2"/>
        <v/>
      </c>
      <c r="W113" s="412"/>
      <c r="X113" s="412"/>
      <c r="Y113" s="413"/>
      <c r="Z113" s="414" t="str">
        <f t="shared" si="3"/>
        <v/>
      </c>
      <c r="AA113" s="415"/>
      <c r="AB113" s="416"/>
      <c r="AC113" s="47"/>
      <c r="AD113" s="47"/>
      <c r="AE113" s="50"/>
      <c r="AF113" s="47"/>
      <c r="AG113" s="47"/>
      <c r="AH113" s="47"/>
      <c r="AI113" s="56"/>
      <c r="AK113" s="13"/>
      <c r="AM113" s="193"/>
      <c r="AN113" s="19"/>
      <c r="AO113" s="19"/>
      <c r="AP113" s="19"/>
      <c r="AQ113" s="19"/>
      <c r="AR113" s="19"/>
      <c r="AS113" s="19"/>
      <c r="AT113" s="19"/>
      <c r="AU113" s="19"/>
      <c r="AV113" s="19"/>
      <c r="AW113" s="19"/>
      <c r="AX113" s="19"/>
      <c r="AY113" s="19"/>
      <c r="AZ113" s="19"/>
      <c r="BA113" s="19"/>
      <c r="BB113" s="19"/>
      <c r="BC113" s="19"/>
    </row>
    <row r="117" spans="1:55">
      <c r="B117" s="16" t="s">
        <v>64</v>
      </c>
      <c r="C117" s="16"/>
      <c r="D117" s="16"/>
      <c r="E117" s="16"/>
      <c r="J117" s="16" t="s">
        <v>65</v>
      </c>
      <c r="K117" s="18"/>
      <c r="L117" s="18"/>
      <c r="Q117" s="16"/>
      <c r="U117" s="16" t="s">
        <v>66</v>
      </c>
      <c r="V117" s="18"/>
      <c r="W117" s="18"/>
      <c r="AC117" s="16"/>
    </row>
    <row r="118" spans="1:55">
      <c r="C118" s="16"/>
      <c r="D118" s="16"/>
      <c r="E118" s="16"/>
      <c r="K118" s="18"/>
      <c r="L118" s="18"/>
      <c r="Q118" s="16"/>
      <c r="V118" s="18"/>
      <c r="W118" s="18"/>
      <c r="AC118" s="16"/>
    </row>
    <row r="119" spans="1:55">
      <c r="C119" s="170" t="s">
        <v>71</v>
      </c>
      <c r="D119" s="16"/>
      <c r="E119" s="16"/>
      <c r="K119" s="18"/>
      <c r="L119" s="170"/>
      <c r="N119" s="170" t="s">
        <v>72</v>
      </c>
      <c r="V119" s="18"/>
      <c r="W119" s="18"/>
      <c r="X119" s="170"/>
      <c r="Z119" s="170" t="s">
        <v>67</v>
      </c>
      <c r="AC119" s="16"/>
    </row>
    <row r="120" spans="1:55" s="16" customFormat="1">
      <c r="B120" s="50"/>
      <c r="C120" s="16" t="s">
        <v>68</v>
      </c>
      <c r="K120" s="18"/>
      <c r="N120" s="16" t="s">
        <v>69</v>
      </c>
      <c r="V120" s="18"/>
      <c r="W120" s="18"/>
      <c r="Z120" s="16" t="s">
        <v>70</v>
      </c>
      <c r="AD120" s="18"/>
      <c r="AF120" s="18"/>
      <c r="AG120" s="18"/>
      <c r="AH120" s="18"/>
      <c r="AI120" s="14"/>
      <c r="AM120" s="14"/>
      <c r="AN120" s="14"/>
      <c r="AO120" s="14"/>
      <c r="AP120" s="14"/>
      <c r="AQ120" s="14"/>
      <c r="AR120" s="14"/>
      <c r="AS120" s="14"/>
      <c r="AT120" s="14"/>
      <c r="AU120" s="14"/>
      <c r="AV120" s="14"/>
      <c r="AW120" s="14"/>
      <c r="AX120" s="14"/>
      <c r="AY120" s="14"/>
      <c r="AZ120" s="14"/>
      <c r="BA120" s="14"/>
      <c r="BB120" s="14"/>
      <c r="BC120" s="14"/>
    </row>
  </sheetData>
  <sheetProtection formatCells="0" formatColumns="0" formatRows="0"/>
  <mergeCells count="622">
    <mergeCell ref="A1:AB2"/>
    <mergeCell ref="C5:F5"/>
    <mergeCell ref="G5:J5"/>
    <mergeCell ref="L5:N5"/>
    <mergeCell ref="O5:R5"/>
    <mergeCell ref="S5:V5"/>
    <mergeCell ref="W5:AB5"/>
    <mergeCell ref="B6:F6"/>
    <mergeCell ref="G6:R6"/>
    <mergeCell ref="S6:V6"/>
    <mergeCell ref="W6:AB6"/>
    <mergeCell ref="A8:A11"/>
    <mergeCell ref="B8:E11"/>
    <mergeCell ref="F8:J8"/>
    <mergeCell ref="K8:R8"/>
    <mergeCell ref="S8:V8"/>
    <mergeCell ref="W8:AB8"/>
    <mergeCell ref="B12:E12"/>
    <mergeCell ref="F12:I12"/>
    <mergeCell ref="J12:M12"/>
    <mergeCell ref="N12:Q12"/>
    <mergeCell ref="R12:U12"/>
    <mergeCell ref="F9:J9"/>
    <mergeCell ref="K9:R9"/>
    <mergeCell ref="S9:V9"/>
    <mergeCell ref="W9:AB9"/>
    <mergeCell ref="F10:I10"/>
    <mergeCell ref="J10:M10"/>
    <mergeCell ref="N10:Q10"/>
    <mergeCell ref="R10:U10"/>
    <mergeCell ref="V10:Y10"/>
    <mergeCell ref="Z10:AB11"/>
    <mergeCell ref="V12:Y12"/>
    <mergeCell ref="Z12:AB12"/>
    <mergeCell ref="J13:M13"/>
    <mergeCell ref="N13:Q13"/>
    <mergeCell ref="R13:U13"/>
    <mergeCell ref="V13:Y13"/>
    <mergeCell ref="Z13:AB13"/>
    <mergeCell ref="F11:I11"/>
    <mergeCell ref="J11:M11"/>
    <mergeCell ref="N11:Q11"/>
    <mergeCell ref="R11:U11"/>
    <mergeCell ref="V11:Y11"/>
    <mergeCell ref="J15:M15"/>
    <mergeCell ref="N15:Q15"/>
    <mergeCell ref="R15:U15"/>
    <mergeCell ref="V15:Y15"/>
    <mergeCell ref="Z15:AB15"/>
    <mergeCell ref="J14:M14"/>
    <mergeCell ref="N14:Q14"/>
    <mergeCell ref="R14:U14"/>
    <mergeCell ref="V14:Y14"/>
    <mergeCell ref="Z14:AB14"/>
    <mergeCell ref="J17:M17"/>
    <mergeCell ref="N17:Q17"/>
    <mergeCell ref="R17:U17"/>
    <mergeCell ref="V17:Y17"/>
    <mergeCell ref="Z17:AB17"/>
    <mergeCell ref="J16:M16"/>
    <mergeCell ref="N16:Q16"/>
    <mergeCell ref="R16:U16"/>
    <mergeCell ref="V16:Y16"/>
    <mergeCell ref="Z16:AB16"/>
    <mergeCell ref="J19:M19"/>
    <mergeCell ref="N19:Q19"/>
    <mergeCell ref="R19:U19"/>
    <mergeCell ref="V19:Y19"/>
    <mergeCell ref="Z19:AB19"/>
    <mergeCell ref="J18:M18"/>
    <mergeCell ref="N18:Q18"/>
    <mergeCell ref="R18:U18"/>
    <mergeCell ref="V18:Y18"/>
    <mergeCell ref="Z18:AB18"/>
    <mergeCell ref="J21:M21"/>
    <mergeCell ref="N21:Q21"/>
    <mergeCell ref="R21:U21"/>
    <mergeCell ref="V21:Y21"/>
    <mergeCell ref="Z21:AB21"/>
    <mergeCell ref="J20:M20"/>
    <mergeCell ref="N20:Q20"/>
    <mergeCell ref="R20:U20"/>
    <mergeCell ref="V20:Y20"/>
    <mergeCell ref="Z20:AB20"/>
    <mergeCell ref="J23:M23"/>
    <mergeCell ref="N23:Q23"/>
    <mergeCell ref="R23:U23"/>
    <mergeCell ref="V23:Y23"/>
    <mergeCell ref="Z23:AB23"/>
    <mergeCell ref="J22:M22"/>
    <mergeCell ref="N22:Q22"/>
    <mergeCell ref="R22:U22"/>
    <mergeCell ref="V22:Y22"/>
    <mergeCell ref="Z22:AB22"/>
    <mergeCell ref="J25:M25"/>
    <mergeCell ref="N25:Q25"/>
    <mergeCell ref="R25:U25"/>
    <mergeCell ref="V25:Y25"/>
    <mergeCell ref="Z25:AB25"/>
    <mergeCell ref="J24:M24"/>
    <mergeCell ref="N24:Q24"/>
    <mergeCell ref="R24:U24"/>
    <mergeCell ref="V24:Y24"/>
    <mergeCell ref="Z24:AB24"/>
    <mergeCell ref="J27:M27"/>
    <mergeCell ref="N27:Q27"/>
    <mergeCell ref="R27:U27"/>
    <mergeCell ref="V27:Y27"/>
    <mergeCell ref="Z27:AB27"/>
    <mergeCell ref="J26:M26"/>
    <mergeCell ref="N26:Q26"/>
    <mergeCell ref="R26:U26"/>
    <mergeCell ref="V26:Y26"/>
    <mergeCell ref="Z26:AB26"/>
    <mergeCell ref="J29:M29"/>
    <mergeCell ref="N29:Q29"/>
    <mergeCell ref="R29:U29"/>
    <mergeCell ref="V29:Y29"/>
    <mergeCell ref="Z29:AB29"/>
    <mergeCell ref="J28:M28"/>
    <mergeCell ref="N28:Q28"/>
    <mergeCell ref="R28:U28"/>
    <mergeCell ref="V28:Y28"/>
    <mergeCell ref="Z28:AB28"/>
    <mergeCell ref="J31:M31"/>
    <mergeCell ref="N31:Q31"/>
    <mergeCell ref="R31:U31"/>
    <mergeCell ref="V31:Y31"/>
    <mergeCell ref="Z31:AB31"/>
    <mergeCell ref="J30:M30"/>
    <mergeCell ref="N30:Q30"/>
    <mergeCell ref="R30:U30"/>
    <mergeCell ref="V30:Y30"/>
    <mergeCell ref="Z30:AB30"/>
    <mergeCell ref="J33:M33"/>
    <mergeCell ref="N33:Q33"/>
    <mergeCell ref="R33:U33"/>
    <mergeCell ref="V33:Y33"/>
    <mergeCell ref="Z33:AB33"/>
    <mergeCell ref="J32:M32"/>
    <mergeCell ref="N32:Q32"/>
    <mergeCell ref="R32:U32"/>
    <mergeCell ref="V32:Y32"/>
    <mergeCell ref="Z32:AB32"/>
    <mergeCell ref="J35:M35"/>
    <mergeCell ref="N35:Q35"/>
    <mergeCell ref="R35:U35"/>
    <mergeCell ref="V35:Y35"/>
    <mergeCell ref="Z35:AB35"/>
    <mergeCell ref="J34:M34"/>
    <mergeCell ref="N34:Q34"/>
    <mergeCell ref="R34:U34"/>
    <mergeCell ref="V34:Y34"/>
    <mergeCell ref="Z34:AB34"/>
    <mergeCell ref="F37:I37"/>
    <mergeCell ref="J37:M37"/>
    <mergeCell ref="N37:Q37"/>
    <mergeCell ref="R37:U37"/>
    <mergeCell ref="V37:Y37"/>
    <mergeCell ref="Z37:AB37"/>
    <mergeCell ref="J36:M36"/>
    <mergeCell ref="N36:Q36"/>
    <mergeCell ref="R36:U36"/>
    <mergeCell ref="V36:Y36"/>
    <mergeCell ref="Z36:AB36"/>
    <mergeCell ref="F39:I39"/>
    <mergeCell ref="J39:M39"/>
    <mergeCell ref="N39:Q39"/>
    <mergeCell ref="R39:U39"/>
    <mergeCell ref="V39:Y39"/>
    <mergeCell ref="Z39:AB39"/>
    <mergeCell ref="F38:I38"/>
    <mergeCell ref="J38:M38"/>
    <mergeCell ref="N38:Q38"/>
    <mergeCell ref="R38:U38"/>
    <mergeCell ref="V38:Y38"/>
    <mergeCell ref="Z38:AB38"/>
    <mergeCell ref="F41:I41"/>
    <mergeCell ref="J41:M41"/>
    <mergeCell ref="N41:Q41"/>
    <mergeCell ref="R41:U41"/>
    <mergeCell ref="V41:Y41"/>
    <mergeCell ref="Z41:AB41"/>
    <mergeCell ref="F40:I40"/>
    <mergeCell ref="J40:M40"/>
    <mergeCell ref="N40:Q40"/>
    <mergeCell ref="R40:U40"/>
    <mergeCell ref="V40:Y40"/>
    <mergeCell ref="Z40:AB40"/>
    <mergeCell ref="F43:I43"/>
    <mergeCell ref="J43:M43"/>
    <mergeCell ref="N43:Q43"/>
    <mergeCell ref="R43:U43"/>
    <mergeCell ref="V43:Y43"/>
    <mergeCell ref="Z43:AB43"/>
    <mergeCell ref="F42:I42"/>
    <mergeCell ref="J42:M42"/>
    <mergeCell ref="N42:Q42"/>
    <mergeCell ref="R42:U42"/>
    <mergeCell ref="V42:Y42"/>
    <mergeCell ref="Z42:AB42"/>
    <mergeCell ref="F45:I45"/>
    <mergeCell ref="J45:M45"/>
    <mergeCell ref="N45:Q45"/>
    <mergeCell ref="R45:U45"/>
    <mergeCell ref="V45:Y45"/>
    <mergeCell ref="Z45:AB45"/>
    <mergeCell ref="F44:I44"/>
    <mergeCell ref="J44:M44"/>
    <mergeCell ref="N44:Q44"/>
    <mergeCell ref="R44:U44"/>
    <mergeCell ref="V44:Y44"/>
    <mergeCell ref="Z44:AB44"/>
    <mergeCell ref="F47:I47"/>
    <mergeCell ref="J47:M47"/>
    <mergeCell ref="N47:Q47"/>
    <mergeCell ref="R47:U47"/>
    <mergeCell ref="V47:Y47"/>
    <mergeCell ref="Z47:AB47"/>
    <mergeCell ref="F46:I46"/>
    <mergeCell ref="J46:M46"/>
    <mergeCell ref="N46:Q46"/>
    <mergeCell ref="R46:U46"/>
    <mergeCell ref="V46:Y46"/>
    <mergeCell ref="Z46:AB46"/>
    <mergeCell ref="F49:I49"/>
    <mergeCell ref="J49:M49"/>
    <mergeCell ref="N49:Q49"/>
    <mergeCell ref="R49:U49"/>
    <mergeCell ref="V49:Y49"/>
    <mergeCell ref="Z49:AB49"/>
    <mergeCell ref="F48:I48"/>
    <mergeCell ref="J48:M48"/>
    <mergeCell ref="N48:Q48"/>
    <mergeCell ref="R48:U48"/>
    <mergeCell ref="V48:Y48"/>
    <mergeCell ref="Z48:AB48"/>
    <mergeCell ref="F51:I51"/>
    <mergeCell ref="J51:M51"/>
    <mergeCell ref="N51:Q51"/>
    <mergeCell ref="R51:U51"/>
    <mergeCell ref="V51:Y51"/>
    <mergeCell ref="Z51:AB51"/>
    <mergeCell ref="F50:I50"/>
    <mergeCell ref="J50:M50"/>
    <mergeCell ref="N50:Q50"/>
    <mergeCell ref="R50:U50"/>
    <mergeCell ref="V50:Y50"/>
    <mergeCell ref="Z50:AB50"/>
    <mergeCell ref="F53:I53"/>
    <mergeCell ref="J53:M53"/>
    <mergeCell ref="N53:Q53"/>
    <mergeCell ref="R53:U53"/>
    <mergeCell ref="V53:Y53"/>
    <mergeCell ref="Z53:AB53"/>
    <mergeCell ref="F52:I52"/>
    <mergeCell ref="J52:M52"/>
    <mergeCell ref="N52:Q52"/>
    <mergeCell ref="R52:U52"/>
    <mergeCell ref="V52:Y52"/>
    <mergeCell ref="Z52:AB52"/>
    <mergeCell ref="F55:I55"/>
    <mergeCell ref="J55:M55"/>
    <mergeCell ref="N55:Q55"/>
    <mergeCell ref="R55:U55"/>
    <mergeCell ref="V55:Y55"/>
    <mergeCell ref="Z55:AB55"/>
    <mergeCell ref="F54:I54"/>
    <mergeCell ref="J54:M54"/>
    <mergeCell ref="N54:Q54"/>
    <mergeCell ref="R54:U54"/>
    <mergeCell ref="V54:Y54"/>
    <mergeCell ref="Z54:AB54"/>
    <mergeCell ref="F57:I57"/>
    <mergeCell ref="J57:M57"/>
    <mergeCell ref="N57:Q57"/>
    <mergeCell ref="R57:U57"/>
    <mergeCell ref="V57:Y57"/>
    <mergeCell ref="Z57:AB57"/>
    <mergeCell ref="F56:I56"/>
    <mergeCell ref="J56:M56"/>
    <mergeCell ref="N56:Q56"/>
    <mergeCell ref="R56:U56"/>
    <mergeCell ref="V56:Y56"/>
    <mergeCell ref="Z56:AB56"/>
    <mergeCell ref="F59:I59"/>
    <mergeCell ref="J59:M59"/>
    <mergeCell ref="N59:Q59"/>
    <mergeCell ref="R59:U59"/>
    <mergeCell ref="V59:Y59"/>
    <mergeCell ref="Z59:AB59"/>
    <mergeCell ref="F58:I58"/>
    <mergeCell ref="J58:M58"/>
    <mergeCell ref="N58:Q58"/>
    <mergeCell ref="R58:U58"/>
    <mergeCell ref="V58:Y58"/>
    <mergeCell ref="Z58:AB58"/>
    <mergeCell ref="Z62:AB62"/>
    <mergeCell ref="F61:I61"/>
    <mergeCell ref="J61:M61"/>
    <mergeCell ref="N61:Q61"/>
    <mergeCell ref="R61:U61"/>
    <mergeCell ref="V61:Y61"/>
    <mergeCell ref="Z61:AB61"/>
    <mergeCell ref="F60:I60"/>
    <mergeCell ref="J60:M60"/>
    <mergeCell ref="N60:Q60"/>
    <mergeCell ref="R60:U60"/>
    <mergeCell ref="V60:Y60"/>
    <mergeCell ref="Z60:AB60"/>
    <mergeCell ref="B63:E63"/>
    <mergeCell ref="F63:I63"/>
    <mergeCell ref="J63:M63"/>
    <mergeCell ref="N63:Q63"/>
    <mergeCell ref="R63:U63"/>
    <mergeCell ref="V63:Y63"/>
    <mergeCell ref="F62:I62"/>
    <mergeCell ref="J62:M62"/>
    <mergeCell ref="N62:Q62"/>
    <mergeCell ref="R62:U62"/>
    <mergeCell ref="V62:Y62"/>
    <mergeCell ref="F65:I65"/>
    <mergeCell ref="J65:M65"/>
    <mergeCell ref="N65:Q65"/>
    <mergeCell ref="R65:U65"/>
    <mergeCell ref="V65:Y65"/>
    <mergeCell ref="Z65:AB65"/>
    <mergeCell ref="Z63:AB63"/>
    <mergeCell ref="F64:I64"/>
    <mergeCell ref="J64:M64"/>
    <mergeCell ref="N64:Q64"/>
    <mergeCell ref="R64:U64"/>
    <mergeCell ref="V64:Y64"/>
    <mergeCell ref="Z64:AB64"/>
    <mergeCell ref="F67:I67"/>
    <mergeCell ref="J67:M67"/>
    <mergeCell ref="N67:Q67"/>
    <mergeCell ref="R67:U67"/>
    <mergeCell ref="V67:Y67"/>
    <mergeCell ref="Z67:AB67"/>
    <mergeCell ref="F66:I66"/>
    <mergeCell ref="J66:M66"/>
    <mergeCell ref="N66:Q66"/>
    <mergeCell ref="R66:U66"/>
    <mergeCell ref="V66:Y66"/>
    <mergeCell ref="Z66:AB66"/>
    <mergeCell ref="F69:I69"/>
    <mergeCell ref="J69:M69"/>
    <mergeCell ref="N69:Q69"/>
    <mergeCell ref="R69:U69"/>
    <mergeCell ref="V69:Y69"/>
    <mergeCell ref="Z69:AB69"/>
    <mergeCell ref="F68:I68"/>
    <mergeCell ref="J68:M68"/>
    <mergeCell ref="N68:Q68"/>
    <mergeCell ref="R68:U68"/>
    <mergeCell ref="V68:Y68"/>
    <mergeCell ref="Z68:AB68"/>
    <mergeCell ref="F71:I71"/>
    <mergeCell ref="J71:M71"/>
    <mergeCell ref="N71:Q71"/>
    <mergeCell ref="R71:U71"/>
    <mergeCell ref="V71:Y71"/>
    <mergeCell ref="Z71:AB71"/>
    <mergeCell ref="F70:I70"/>
    <mergeCell ref="J70:M70"/>
    <mergeCell ref="N70:Q70"/>
    <mergeCell ref="R70:U70"/>
    <mergeCell ref="V70:Y70"/>
    <mergeCell ref="Z70:AB70"/>
    <mergeCell ref="F73:I73"/>
    <mergeCell ref="J73:M73"/>
    <mergeCell ref="N73:Q73"/>
    <mergeCell ref="R73:U73"/>
    <mergeCell ref="V73:Y73"/>
    <mergeCell ref="Z73:AB73"/>
    <mergeCell ref="F72:I72"/>
    <mergeCell ref="J72:M72"/>
    <mergeCell ref="N72:Q72"/>
    <mergeCell ref="R72:U72"/>
    <mergeCell ref="V72:Y72"/>
    <mergeCell ref="Z72:AB72"/>
    <mergeCell ref="F75:I75"/>
    <mergeCell ref="J75:M75"/>
    <mergeCell ref="N75:Q75"/>
    <mergeCell ref="R75:U75"/>
    <mergeCell ref="V75:Y75"/>
    <mergeCell ref="Z75:AB75"/>
    <mergeCell ref="F74:I74"/>
    <mergeCell ref="J74:M74"/>
    <mergeCell ref="N74:Q74"/>
    <mergeCell ref="R74:U74"/>
    <mergeCell ref="V74:Y74"/>
    <mergeCell ref="Z74:AB74"/>
    <mergeCell ref="F77:I77"/>
    <mergeCell ref="J77:M77"/>
    <mergeCell ref="N77:Q77"/>
    <mergeCell ref="R77:U77"/>
    <mergeCell ref="V77:Y77"/>
    <mergeCell ref="Z77:AB77"/>
    <mergeCell ref="F76:I76"/>
    <mergeCell ref="J76:M76"/>
    <mergeCell ref="N76:Q76"/>
    <mergeCell ref="R76:U76"/>
    <mergeCell ref="V76:Y76"/>
    <mergeCell ref="Z76:AB76"/>
    <mergeCell ref="F79:I79"/>
    <mergeCell ref="J79:M79"/>
    <mergeCell ref="N79:Q79"/>
    <mergeCell ref="R79:U79"/>
    <mergeCell ref="V79:Y79"/>
    <mergeCell ref="Z79:AB79"/>
    <mergeCell ref="F78:I78"/>
    <mergeCell ref="J78:M78"/>
    <mergeCell ref="N78:Q78"/>
    <mergeCell ref="R78:U78"/>
    <mergeCell ref="V78:Y78"/>
    <mergeCell ref="Z78:AB78"/>
    <mergeCell ref="F81:I81"/>
    <mergeCell ref="J81:M81"/>
    <mergeCell ref="N81:Q81"/>
    <mergeCell ref="R81:U81"/>
    <mergeCell ref="V81:Y81"/>
    <mergeCell ref="Z81:AB81"/>
    <mergeCell ref="F80:I80"/>
    <mergeCell ref="J80:M80"/>
    <mergeCell ref="N80:Q80"/>
    <mergeCell ref="R80:U80"/>
    <mergeCell ref="V80:Y80"/>
    <mergeCell ref="Z80:AB80"/>
    <mergeCell ref="F83:I83"/>
    <mergeCell ref="J83:M83"/>
    <mergeCell ref="N83:Q83"/>
    <mergeCell ref="R83:U83"/>
    <mergeCell ref="V83:Y83"/>
    <mergeCell ref="Z83:AB83"/>
    <mergeCell ref="F82:I82"/>
    <mergeCell ref="J82:M82"/>
    <mergeCell ref="N82:Q82"/>
    <mergeCell ref="R82:U82"/>
    <mergeCell ref="V82:Y82"/>
    <mergeCell ref="Z82:AB82"/>
    <mergeCell ref="F85:I85"/>
    <mergeCell ref="J85:M85"/>
    <mergeCell ref="N85:Q85"/>
    <mergeCell ref="R85:U85"/>
    <mergeCell ref="V85:Y85"/>
    <mergeCell ref="Z85:AB85"/>
    <mergeCell ref="F84:I84"/>
    <mergeCell ref="J84:M84"/>
    <mergeCell ref="N84:Q84"/>
    <mergeCell ref="R84:U84"/>
    <mergeCell ref="V84:Y84"/>
    <mergeCell ref="Z84:AB84"/>
    <mergeCell ref="F87:I87"/>
    <mergeCell ref="J87:M87"/>
    <mergeCell ref="N87:Q87"/>
    <mergeCell ref="R87:U87"/>
    <mergeCell ref="V87:Y87"/>
    <mergeCell ref="Z87:AB87"/>
    <mergeCell ref="F86:I86"/>
    <mergeCell ref="J86:M86"/>
    <mergeCell ref="N86:Q86"/>
    <mergeCell ref="R86:U86"/>
    <mergeCell ref="V86:Y86"/>
    <mergeCell ref="Z86:AB86"/>
    <mergeCell ref="F89:I89"/>
    <mergeCell ref="J89:M89"/>
    <mergeCell ref="N89:Q89"/>
    <mergeCell ref="R89:U89"/>
    <mergeCell ref="V89:Y89"/>
    <mergeCell ref="Z89:AB89"/>
    <mergeCell ref="F88:I88"/>
    <mergeCell ref="J88:M88"/>
    <mergeCell ref="N88:Q88"/>
    <mergeCell ref="R88:U88"/>
    <mergeCell ref="V88:Y88"/>
    <mergeCell ref="Z88:AB88"/>
    <mergeCell ref="F91:I91"/>
    <mergeCell ref="J91:M91"/>
    <mergeCell ref="N91:Q91"/>
    <mergeCell ref="R91:U91"/>
    <mergeCell ref="V91:Y91"/>
    <mergeCell ref="Z91:AB91"/>
    <mergeCell ref="F90:I90"/>
    <mergeCell ref="J90:M90"/>
    <mergeCell ref="N90:Q90"/>
    <mergeCell ref="R90:U90"/>
    <mergeCell ref="V90:Y90"/>
    <mergeCell ref="Z90:AB90"/>
    <mergeCell ref="F93:I93"/>
    <mergeCell ref="J93:M93"/>
    <mergeCell ref="N93:Q93"/>
    <mergeCell ref="R93:U93"/>
    <mergeCell ref="V93:Y93"/>
    <mergeCell ref="Z93:AB93"/>
    <mergeCell ref="F92:I92"/>
    <mergeCell ref="J92:M92"/>
    <mergeCell ref="N92:Q92"/>
    <mergeCell ref="R92:U92"/>
    <mergeCell ref="V92:Y92"/>
    <mergeCell ref="Z92:AB92"/>
    <mergeCell ref="F95:I95"/>
    <mergeCell ref="J95:M95"/>
    <mergeCell ref="N95:Q95"/>
    <mergeCell ref="R95:U95"/>
    <mergeCell ref="V95:Y95"/>
    <mergeCell ref="Z95:AB95"/>
    <mergeCell ref="F94:I94"/>
    <mergeCell ref="J94:M94"/>
    <mergeCell ref="N94:Q94"/>
    <mergeCell ref="R94:U94"/>
    <mergeCell ref="V94:Y94"/>
    <mergeCell ref="Z94:AB94"/>
    <mergeCell ref="F97:I97"/>
    <mergeCell ref="J97:M97"/>
    <mergeCell ref="N97:Q97"/>
    <mergeCell ref="R97:U97"/>
    <mergeCell ref="V97:Y97"/>
    <mergeCell ref="Z97:AB97"/>
    <mergeCell ref="F96:I96"/>
    <mergeCell ref="J96:M96"/>
    <mergeCell ref="N96:Q96"/>
    <mergeCell ref="R96:U96"/>
    <mergeCell ref="V96:Y96"/>
    <mergeCell ref="Z96:AB96"/>
    <mergeCell ref="F99:I99"/>
    <mergeCell ref="J99:M99"/>
    <mergeCell ref="N99:Q99"/>
    <mergeCell ref="R99:U99"/>
    <mergeCell ref="V99:Y99"/>
    <mergeCell ref="Z99:AB99"/>
    <mergeCell ref="F98:I98"/>
    <mergeCell ref="J98:M98"/>
    <mergeCell ref="N98:Q98"/>
    <mergeCell ref="R98:U98"/>
    <mergeCell ref="V98:Y98"/>
    <mergeCell ref="Z98:AB98"/>
    <mergeCell ref="F101:I101"/>
    <mergeCell ref="J101:M101"/>
    <mergeCell ref="N101:Q101"/>
    <mergeCell ref="R101:U101"/>
    <mergeCell ref="V101:Y101"/>
    <mergeCell ref="Z101:AB101"/>
    <mergeCell ref="F100:I100"/>
    <mergeCell ref="J100:M100"/>
    <mergeCell ref="N100:Q100"/>
    <mergeCell ref="R100:U100"/>
    <mergeCell ref="V100:Y100"/>
    <mergeCell ref="Z100:AB100"/>
    <mergeCell ref="F103:I103"/>
    <mergeCell ref="J103:M103"/>
    <mergeCell ref="N103:Q103"/>
    <mergeCell ref="R103:U103"/>
    <mergeCell ref="V103:Y103"/>
    <mergeCell ref="Z103:AB103"/>
    <mergeCell ref="F102:I102"/>
    <mergeCell ref="J102:M102"/>
    <mergeCell ref="N102:Q102"/>
    <mergeCell ref="R102:U102"/>
    <mergeCell ref="V102:Y102"/>
    <mergeCell ref="Z102:AB102"/>
    <mergeCell ref="F105:I105"/>
    <mergeCell ref="J105:M105"/>
    <mergeCell ref="N105:Q105"/>
    <mergeCell ref="R105:U105"/>
    <mergeCell ref="V105:Y105"/>
    <mergeCell ref="Z105:AB105"/>
    <mergeCell ref="F104:I104"/>
    <mergeCell ref="J104:M104"/>
    <mergeCell ref="N104:Q104"/>
    <mergeCell ref="R104:U104"/>
    <mergeCell ref="V104:Y104"/>
    <mergeCell ref="Z104:AB104"/>
    <mergeCell ref="F107:I107"/>
    <mergeCell ref="J107:M107"/>
    <mergeCell ref="N107:Q107"/>
    <mergeCell ref="R107:U107"/>
    <mergeCell ref="V107:Y107"/>
    <mergeCell ref="Z107:AB107"/>
    <mergeCell ref="F106:I106"/>
    <mergeCell ref="J106:M106"/>
    <mergeCell ref="N106:Q106"/>
    <mergeCell ref="R106:U106"/>
    <mergeCell ref="V106:Y106"/>
    <mergeCell ref="Z106:AB106"/>
    <mergeCell ref="F109:I109"/>
    <mergeCell ref="J109:M109"/>
    <mergeCell ref="N109:Q109"/>
    <mergeCell ref="R109:U109"/>
    <mergeCell ref="V109:Y109"/>
    <mergeCell ref="Z109:AB109"/>
    <mergeCell ref="F108:I108"/>
    <mergeCell ref="J108:M108"/>
    <mergeCell ref="N108:Q108"/>
    <mergeCell ref="R108:U108"/>
    <mergeCell ref="V108:Y108"/>
    <mergeCell ref="Z108:AB108"/>
    <mergeCell ref="F111:I111"/>
    <mergeCell ref="J111:M111"/>
    <mergeCell ref="N111:Q111"/>
    <mergeCell ref="R111:U111"/>
    <mergeCell ref="V111:Y111"/>
    <mergeCell ref="Z111:AB111"/>
    <mergeCell ref="F110:I110"/>
    <mergeCell ref="J110:M110"/>
    <mergeCell ref="N110:Q110"/>
    <mergeCell ref="R110:U110"/>
    <mergeCell ref="V110:Y110"/>
    <mergeCell ref="Z110:AB110"/>
    <mergeCell ref="F113:I113"/>
    <mergeCell ref="J113:M113"/>
    <mergeCell ref="N113:Q113"/>
    <mergeCell ref="R113:U113"/>
    <mergeCell ref="V113:Y113"/>
    <mergeCell ref="Z113:AB113"/>
    <mergeCell ref="F112:I112"/>
    <mergeCell ref="J112:M112"/>
    <mergeCell ref="N112:Q112"/>
    <mergeCell ref="R112:U112"/>
    <mergeCell ref="V112:Y112"/>
    <mergeCell ref="Z112:AB112"/>
  </mergeCells>
  <dataValidations count="39">
    <dataValidation allowBlank="1" showInputMessage="1" showErrorMessage="1" prompt="Written Work Percentag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7:Q65649 Q131083:Q131185 Q196619:Q196721 Q262155:Q262257 Q327691:Q327793 Q393227:Q393329 Q458763:Q458865 Q524299:Q524401 Q589835:Q589937 Q655371:Q655473 Q720907:Q721009 Q786443:Q786545 Q851979:Q852081 Q917515:Q917617 Q983051:Q983153 JL13:JL62 JL64:JL113 JL65547:JL65649 JL131083:JL131185 JL196619:JL196721 JL262155:JL262257 JL327691:JL327793 JL393227:JL393329 JL458763:JL458865 JL524299:JL524401 JL589835:JL589937 JL655371:JL655473 JL720907:JL721009 JL786443:JL786545 JL851979:JL852081 JL917515:JL917617 JL983051:JL983153 TH13:TH62 TH64:TH113 TH65547:TH65649 TH131083:TH131185 TH196619:TH196721 TH262155:TH262257 TH327691:TH327793 TH393227:TH393329 TH458763:TH458865 TH524299:TH524401 TH589835:TH589937 TH655371:TH655473 TH720907:TH721009 TH786443:TH786545 TH851979:TH852081 TH917515:TH917617 TH983051:TH983153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xr:uid="{D9ACEE1A-AFC8-472B-9310-DD696F02F1F5}"/>
    <dataValidation type="whole" operator="lessThanOrEqual" allowBlank="1"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6E1512F1-E327-4590-BF9F-99C35557053D}">
      <formula1>$L$11</formula1>
    </dataValidation>
    <dataValidation allowBlank="1" showInputMessage="1" showErrorMessage="1" prompt="Quarterly Assessment Weighted Score" sqref="KC11 TY11 ADU11 ANQ11 AXM11 BHI11 BRE11 CBA11 CKW11 CUS11 DEO11 DOK11 DYG11 EIC11 ERY11 FBU11 FLQ11 FVM11 GFI11 GPE11 GZA11 HIW11 HSS11 ICO11 IMK11 IWG11 JGC11 JPY11 JZU11 KJQ11 KTM11 LDI11 LNE11 LXA11 MGW11 MQS11 NAO11 NKK11 NUG11 OEC11 ONY11 OXU11 PHQ11 PRM11 QBI11 QLE11 QVA11 REW11 ROS11 RYO11 SIK11 SSG11 TCC11 TLY11 TVU11 UFQ11 UPM11 UZI11 VJE11 VTA11 WCW11 WMS11 WWO11 KC13:KC62 KC64:KC113 KC65547:KC65649 KC131083:KC131185 KC196619:KC196721 KC262155:KC262257 KC327691:KC327793 KC393227:KC393329 KC458763:KC458865 KC524299:KC524401 KC589835:KC589937 KC655371:KC655473 KC720907:KC721009 KC786443:KC786545 KC851979:KC852081 KC917515:KC917617 KC983051:KC983153 TY13:TY62 TY64:TY113 TY65547:TY65649 TY131083:TY131185 TY196619:TY196721 TY262155:TY262257 TY327691:TY327793 TY393227:TY393329 TY458763:TY458865 TY524299:TY524401 TY589835:TY589937 TY655371:TY655473 TY720907:TY721009 TY786443:TY786545 TY851979:TY852081 TY917515:TY917617 TY983051:TY983153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AC5FADA3-1D9F-4C05-ABAE-064FC65AD924}"/>
    <dataValidation allowBlank="1" showInputMessage="1" showErrorMessage="1" prompt="Percentage" sqref="JL10 JY10 KB10 TH10 TU10 TX10 ADD10 ADQ10 ADT10 AMZ10 ANM10 ANP10 AWV10 AXI10 AXL10 BGR10 BHE10 BHH10 BQN10 BRA10 BRD10 CAJ10 CAW10 CAZ10 CKF10 CKS10 CKV10 CUB10 CUO10 CUR10 DDX10 DEK10 DEN10 DNT10 DOG10 DOJ10 DXP10 DYC10 DYF10 EHL10 EHY10 EIB10 ERH10 ERU10 ERX10 FBD10 FBQ10 FBT10 FKZ10 FLM10 FLP10 FUV10 FVI10 FVL10 GER10 GFE10 GFH10 GON10 GPA10 GPD10 GYJ10 GYW10 GYZ10 HIF10 HIS10 HIV10 HSB10 HSO10 HSR10 IBX10 ICK10 ICN10 ILT10 IMG10 IMJ10 IVP10 IWC10 IWF10 JFL10 JFY10 JGB10 JPH10 JPU10 JPX10 JZD10 JZQ10 JZT10 KIZ10 KJM10 KJP10 KSV10 KTI10 KTL10 LCR10 LDE10 LDH10 LMN10 LNA10 LND10 LWJ10 LWW10 LWZ10 MGF10 MGS10 MGV10 MQB10 MQO10 MQR10 MZX10 NAK10 NAN10 NJT10 NKG10 NKJ10 NTP10 NUC10 NUF10 ODL10 ODY10 OEB10 ONH10 ONU10 ONX10 OXD10 OXQ10 OXT10 PGZ10 PHM10 PHP10 PQV10 PRI10 PRL10 QAR10 QBE10 QBH10 QKN10 QLA10 QLD10 QUJ10 QUW10 QUZ10 REF10 RES10 REV10 ROB10 ROO10 ROR10 RXX10 RYK10 RYN10 SHT10 SIG10 SIJ10 SRP10 SSC10 SSF10 TBL10 TBY10 TCB10 TLH10 TLU10 TLX10 TVD10 TVQ10 TVT10 UEZ10 UFM10 UFP10 UOV10 UPI10 UPL10 UYR10 UZE10 UZH10 VIN10 VJA10 VJD10 VSJ10 VSW10 VSZ10 WCF10 WCS10 WCV10 WMB10 WMO10 WMR10 WVX10 WWK10 WWN10 Q65546 JL65546 JY65546 KB65546 TH65546 TU65546 TX65546 ADD65546 ADQ65546 ADT65546 AMZ65546 ANM65546 ANP65546 AWV65546 AXI65546 AXL65546 BGR65546 BHE65546 BHH65546 BQN65546 BRA65546 BRD65546 CAJ65546 CAW65546 CAZ65546 CKF65546 CKS65546 CKV65546 CUB65546 CUO65546 CUR65546 DDX65546 DEK65546 DEN65546 DNT65546 DOG65546 DOJ65546 DXP65546 DYC65546 DYF65546 EHL65546 EHY65546 EIB65546 ERH65546 ERU65546 ERX65546 FBD65546 FBQ65546 FBT65546 FKZ65546 FLM65546 FLP65546 FUV65546 FVI65546 FVL65546 GER65546 GFE65546 GFH65546 GON65546 GPA65546 GPD65546 GYJ65546 GYW65546 GYZ65546 HIF65546 HIS65546 HIV65546 HSB65546 HSO65546 HSR65546 IBX65546 ICK65546 ICN65546 ILT65546 IMG65546 IMJ65546 IVP65546 IWC65546 IWF65546 JFL65546 JFY65546 JGB65546 JPH65546 JPU65546 JPX65546 JZD65546 JZQ65546 JZT65546 KIZ65546 KJM65546 KJP65546 KSV65546 KTI65546 KTL65546 LCR65546 LDE65546 LDH65546 LMN65546 LNA65546 LND65546 LWJ65546 LWW65546 LWZ65546 MGF65546 MGS65546 MGV65546 MQB65546 MQO65546 MQR65546 MZX65546 NAK65546 NAN65546 NJT65546 NKG65546 NKJ65546 NTP65546 NUC65546 NUF65546 ODL65546 ODY65546 OEB65546 ONH65546 ONU65546 ONX65546 OXD65546 OXQ65546 OXT65546 PGZ65546 PHM65546 PHP65546 PQV65546 PRI65546 PRL65546 QAR65546 QBE65546 QBH65546 QKN65546 QLA65546 QLD65546 QUJ65546 QUW65546 QUZ65546 REF65546 RES65546 REV65546 ROB65546 ROO65546 ROR65546 RXX65546 RYK65546 RYN65546 SHT65546 SIG65546 SIJ65546 SRP65546 SSC65546 SSF65546 TBL65546 TBY65546 TCB65546 TLH65546 TLU65546 TLX65546 TVD65546 TVQ65546 TVT65546 UEZ65546 UFM65546 UFP65546 UOV65546 UPI65546 UPL65546 UYR65546 UZE65546 UZH65546 VIN65546 VJA65546 VJD65546 VSJ65546 VSW65546 VSZ65546 WCF65546 WCS65546 WCV65546 WMB65546 WMO65546 WMR65546 WVX65546 WWK65546 WWN65546 Q131082 JL131082 JY131082 KB131082 TH131082 TU131082 TX131082 ADD131082 ADQ131082 ADT131082 AMZ131082 ANM131082 ANP131082 AWV131082 AXI131082 AXL131082 BGR131082 BHE131082 BHH131082 BQN131082 BRA131082 BRD131082 CAJ131082 CAW131082 CAZ131082 CKF131082 CKS131082 CKV131082 CUB131082 CUO131082 CUR131082 DDX131082 DEK131082 DEN131082 DNT131082 DOG131082 DOJ131082 DXP131082 DYC131082 DYF131082 EHL131082 EHY131082 EIB131082 ERH131082 ERU131082 ERX131082 FBD131082 FBQ131082 FBT131082 FKZ131082 FLM131082 FLP131082 FUV131082 FVI131082 FVL131082 GER131082 GFE131082 GFH131082 GON131082 GPA131082 GPD131082 GYJ131082 GYW131082 GYZ131082 HIF131082 HIS131082 HIV131082 HSB131082 HSO131082 HSR131082 IBX131082 ICK131082 ICN131082 ILT131082 IMG131082 IMJ131082 IVP131082 IWC131082 IWF131082 JFL131082 JFY131082 JGB131082 JPH131082 JPU131082 JPX131082 JZD131082 JZQ131082 JZT131082 KIZ131082 KJM131082 KJP131082 KSV131082 KTI131082 KTL131082 LCR131082 LDE131082 LDH131082 LMN131082 LNA131082 LND131082 LWJ131082 LWW131082 LWZ131082 MGF131082 MGS131082 MGV131082 MQB131082 MQO131082 MQR131082 MZX131082 NAK131082 NAN131082 NJT131082 NKG131082 NKJ131082 NTP131082 NUC131082 NUF131082 ODL131082 ODY131082 OEB131082 ONH131082 ONU131082 ONX131082 OXD131082 OXQ131082 OXT131082 PGZ131082 PHM131082 PHP131082 PQV131082 PRI131082 PRL131082 QAR131082 QBE131082 QBH131082 QKN131082 QLA131082 QLD131082 QUJ131082 QUW131082 QUZ131082 REF131082 RES131082 REV131082 ROB131082 ROO131082 ROR131082 RXX131082 RYK131082 RYN131082 SHT131082 SIG131082 SIJ131082 SRP131082 SSC131082 SSF131082 TBL131082 TBY131082 TCB131082 TLH131082 TLU131082 TLX131082 TVD131082 TVQ131082 TVT131082 UEZ131082 UFM131082 UFP131082 UOV131082 UPI131082 UPL131082 UYR131082 UZE131082 UZH131082 VIN131082 VJA131082 VJD131082 VSJ131082 VSW131082 VSZ131082 WCF131082 WCS131082 WCV131082 WMB131082 WMO131082 WMR131082 WVX131082 WWK131082 WWN131082 Q196618 JL196618 JY196618 KB196618 TH196618 TU196618 TX196618 ADD196618 ADQ196618 ADT196618 AMZ196618 ANM196618 ANP196618 AWV196618 AXI196618 AXL196618 BGR196618 BHE196618 BHH196618 BQN196618 BRA196618 BRD196618 CAJ196618 CAW196618 CAZ196618 CKF196618 CKS196618 CKV196618 CUB196618 CUO196618 CUR196618 DDX196618 DEK196618 DEN196618 DNT196618 DOG196618 DOJ196618 DXP196618 DYC196618 DYF196618 EHL196618 EHY196618 EIB196618 ERH196618 ERU196618 ERX196618 FBD196618 FBQ196618 FBT196618 FKZ196618 FLM196618 FLP196618 FUV196618 FVI196618 FVL196618 GER196618 GFE196618 GFH196618 GON196618 GPA196618 GPD196618 GYJ196618 GYW196618 GYZ196618 HIF196618 HIS196618 HIV196618 HSB196618 HSO196618 HSR196618 IBX196618 ICK196618 ICN196618 ILT196618 IMG196618 IMJ196618 IVP196618 IWC196618 IWF196618 JFL196618 JFY196618 JGB196618 JPH196618 JPU196618 JPX196618 JZD196618 JZQ196618 JZT196618 KIZ196618 KJM196618 KJP196618 KSV196618 KTI196618 KTL196618 LCR196618 LDE196618 LDH196618 LMN196618 LNA196618 LND196618 LWJ196618 LWW196618 LWZ196618 MGF196618 MGS196618 MGV196618 MQB196618 MQO196618 MQR196618 MZX196618 NAK196618 NAN196618 NJT196618 NKG196618 NKJ196618 NTP196618 NUC196618 NUF196618 ODL196618 ODY196618 OEB196618 ONH196618 ONU196618 ONX196618 OXD196618 OXQ196618 OXT196618 PGZ196618 PHM196618 PHP196618 PQV196618 PRI196618 PRL196618 QAR196618 QBE196618 QBH196618 QKN196618 QLA196618 QLD196618 QUJ196618 QUW196618 QUZ196618 REF196618 RES196618 REV196618 ROB196618 ROO196618 ROR196618 RXX196618 RYK196618 RYN196618 SHT196618 SIG196618 SIJ196618 SRP196618 SSC196618 SSF196618 TBL196618 TBY196618 TCB196618 TLH196618 TLU196618 TLX196618 TVD196618 TVQ196618 TVT196618 UEZ196618 UFM196618 UFP196618 UOV196618 UPI196618 UPL196618 UYR196618 UZE196618 UZH196618 VIN196618 VJA196618 VJD196618 VSJ196618 VSW196618 VSZ196618 WCF196618 WCS196618 WCV196618 WMB196618 WMO196618 WMR196618 WVX196618 WWK196618 WWN196618 Q262154 JL262154 JY262154 KB262154 TH262154 TU262154 TX262154 ADD262154 ADQ262154 ADT262154 AMZ262154 ANM262154 ANP262154 AWV262154 AXI262154 AXL262154 BGR262154 BHE262154 BHH262154 BQN262154 BRA262154 BRD262154 CAJ262154 CAW262154 CAZ262154 CKF262154 CKS262154 CKV262154 CUB262154 CUO262154 CUR262154 DDX262154 DEK262154 DEN262154 DNT262154 DOG262154 DOJ262154 DXP262154 DYC262154 DYF262154 EHL262154 EHY262154 EIB262154 ERH262154 ERU262154 ERX262154 FBD262154 FBQ262154 FBT262154 FKZ262154 FLM262154 FLP262154 FUV262154 FVI262154 FVL262154 GER262154 GFE262154 GFH262154 GON262154 GPA262154 GPD262154 GYJ262154 GYW262154 GYZ262154 HIF262154 HIS262154 HIV262154 HSB262154 HSO262154 HSR262154 IBX262154 ICK262154 ICN262154 ILT262154 IMG262154 IMJ262154 IVP262154 IWC262154 IWF262154 JFL262154 JFY262154 JGB262154 JPH262154 JPU262154 JPX262154 JZD262154 JZQ262154 JZT262154 KIZ262154 KJM262154 KJP262154 KSV262154 KTI262154 KTL262154 LCR262154 LDE262154 LDH262154 LMN262154 LNA262154 LND262154 LWJ262154 LWW262154 LWZ262154 MGF262154 MGS262154 MGV262154 MQB262154 MQO262154 MQR262154 MZX262154 NAK262154 NAN262154 NJT262154 NKG262154 NKJ262154 NTP262154 NUC262154 NUF262154 ODL262154 ODY262154 OEB262154 ONH262154 ONU262154 ONX262154 OXD262154 OXQ262154 OXT262154 PGZ262154 PHM262154 PHP262154 PQV262154 PRI262154 PRL262154 QAR262154 QBE262154 QBH262154 QKN262154 QLA262154 QLD262154 QUJ262154 QUW262154 QUZ262154 REF262154 RES262154 REV262154 ROB262154 ROO262154 ROR262154 RXX262154 RYK262154 RYN262154 SHT262154 SIG262154 SIJ262154 SRP262154 SSC262154 SSF262154 TBL262154 TBY262154 TCB262154 TLH262154 TLU262154 TLX262154 TVD262154 TVQ262154 TVT262154 UEZ262154 UFM262154 UFP262154 UOV262154 UPI262154 UPL262154 UYR262154 UZE262154 UZH262154 VIN262154 VJA262154 VJD262154 VSJ262154 VSW262154 VSZ262154 WCF262154 WCS262154 WCV262154 WMB262154 WMO262154 WMR262154 WVX262154 WWK262154 WWN262154 Q327690 JL327690 JY327690 KB327690 TH327690 TU327690 TX327690 ADD327690 ADQ327690 ADT327690 AMZ327690 ANM327690 ANP327690 AWV327690 AXI327690 AXL327690 BGR327690 BHE327690 BHH327690 BQN327690 BRA327690 BRD327690 CAJ327690 CAW327690 CAZ327690 CKF327690 CKS327690 CKV327690 CUB327690 CUO327690 CUR327690 DDX327690 DEK327690 DEN327690 DNT327690 DOG327690 DOJ327690 DXP327690 DYC327690 DYF327690 EHL327690 EHY327690 EIB327690 ERH327690 ERU327690 ERX327690 FBD327690 FBQ327690 FBT327690 FKZ327690 FLM327690 FLP327690 FUV327690 FVI327690 FVL327690 GER327690 GFE327690 GFH327690 GON327690 GPA327690 GPD327690 GYJ327690 GYW327690 GYZ327690 HIF327690 HIS327690 HIV327690 HSB327690 HSO327690 HSR327690 IBX327690 ICK327690 ICN327690 ILT327690 IMG327690 IMJ327690 IVP327690 IWC327690 IWF327690 JFL327690 JFY327690 JGB327690 JPH327690 JPU327690 JPX327690 JZD327690 JZQ327690 JZT327690 KIZ327690 KJM327690 KJP327690 KSV327690 KTI327690 KTL327690 LCR327690 LDE327690 LDH327690 LMN327690 LNA327690 LND327690 LWJ327690 LWW327690 LWZ327690 MGF327690 MGS327690 MGV327690 MQB327690 MQO327690 MQR327690 MZX327690 NAK327690 NAN327690 NJT327690 NKG327690 NKJ327690 NTP327690 NUC327690 NUF327690 ODL327690 ODY327690 OEB327690 ONH327690 ONU327690 ONX327690 OXD327690 OXQ327690 OXT327690 PGZ327690 PHM327690 PHP327690 PQV327690 PRI327690 PRL327690 QAR327690 QBE327690 QBH327690 QKN327690 QLA327690 QLD327690 QUJ327690 QUW327690 QUZ327690 REF327690 RES327690 REV327690 ROB327690 ROO327690 ROR327690 RXX327690 RYK327690 RYN327690 SHT327690 SIG327690 SIJ327690 SRP327690 SSC327690 SSF327690 TBL327690 TBY327690 TCB327690 TLH327690 TLU327690 TLX327690 TVD327690 TVQ327690 TVT327690 UEZ327690 UFM327690 UFP327690 UOV327690 UPI327690 UPL327690 UYR327690 UZE327690 UZH327690 VIN327690 VJA327690 VJD327690 VSJ327690 VSW327690 VSZ327690 WCF327690 WCS327690 WCV327690 WMB327690 WMO327690 WMR327690 WVX327690 WWK327690 WWN327690 Q393226 JL393226 JY393226 KB393226 TH393226 TU393226 TX393226 ADD393226 ADQ393226 ADT393226 AMZ393226 ANM393226 ANP393226 AWV393226 AXI393226 AXL393226 BGR393226 BHE393226 BHH393226 BQN393226 BRA393226 BRD393226 CAJ393226 CAW393226 CAZ393226 CKF393226 CKS393226 CKV393226 CUB393226 CUO393226 CUR393226 DDX393226 DEK393226 DEN393226 DNT393226 DOG393226 DOJ393226 DXP393226 DYC393226 DYF393226 EHL393226 EHY393226 EIB393226 ERH393226 ERU393226 ERX393226 FBD393226 FBQ393226 FBT393226 FKZ393226 FLM393226 FLP393226 FUV393226 FVI393226 FVL393226 GER393226 GFE393226 GFH393226 GON393226 GPA393226 GPD393226 GYJ393226 GYW393226 GYZ393226 HIF393226 HIS393226 HIV393226 HSB393226 HSO393226 HSR393226 IBX393226 ICK393226 ICN393226 ILT393226 IMG393226 IMJ393226 IVP393226 IWC393226 IWF393226 JFL393226 JFY393226 JGB393226 JPH393226 JPU393226 JPX393226 JZD393226 JZQ393226 JZT393226 KIZ393226 KJM393226 KJP393226 KSV393226 KTI393226 KTL393226 LCR393226 LDE393226 LDH393226 LMN393226 LNA393226 LND393226 LWJ393226 LWW393226 LWZ393226 MGF393226 MGS393226 MGV393226 MQB393226 MQO393226 MQR393226 MZX393226 NAK393226 NAN393226 NJT393226 NKG393226 NKJ393226 NTP393226 NUC393226 NUF393226 ODL393226 ODY393226 OEB393226 ONH393226 ONU393226 ONX393226 OXD393226 OXQ393226 OXT393226 PGZ393226 PHM393226 PHP393226 PQV393226 PRI393226 PRL393226 QAR393226 QBE393226 QBH393226 QKN393226 QLA393226 QLD393226 QUJ393226 QUW393226 QUZ393226 REF393226 RES393226 REV393226 ROB393226 ROO393226 ROR393226 RXX393226 RYK393226 RYN393226 SHT393226 SIG393226 SIJ393226 SRP393226 SSC393226 SSF393226 TBL393226 TBY393226 TCB393226 TLH393226 TLU393226 TLX393226 TVD393226 TVQ393226 TVT393226 UEZ393226 UFM393226 UFP393226 UOV393226 UPI393226 UPL393226 UYR393226 UZE393226 UZH393226 VIN393226 VJA393226 VJD393226 VSJ393226 VSW393226 VSZ393226 WCF393226 WCS393226 WCV393226 WMB393226 WMO393226 WMR393226 WVX393226 WWK393226 WWN393226 Q458762 JL458762 JY458762 KB458762 TH458762 TU458762 TX458762 ADD458762 ADQ458762 ADT458762 AMZ458762 ANM458762 ANP458762 AWV458762 AXI458762 AXL458762 BGR458762 BHE458762 BHH458762 BQN458762 BRA458762 BRD458762 CAJ458762 CAW458762 CAZ458762 CKF458762 CKS458762 CKV458762 CUB458762 CUO458762 CUR458762 DDX458762 DEK458762 DEN458762 DNT458762 DOG458762 DOJ458762 DXP458762 DYC458762 DYF458762 EHL458762 EHY458762 EIB458762 ERH458762 ERU458762 ERX458762 FBD458762 FBQ458762 FBT458762 FKZ458762 FLM458762 FLP458762 FUV458762 FVI458762 FVL458762 GER458762 GFE458762 GFH458762 GON458762 GPA458762 GPD458762 GYJ458762 GYW458762 GYZ458762 HIF458762 HIS458762 HIV458762 HSB458762 HSO458762 HSR458762 IBX458762 ICK458762 ICN458762 ILT458762 IMG458762 IMJ458762 IVP458762 IWC458762 IWF458762 JFL458762 JFY458762 JGB458762 JPH458762 JPU458762 JPX458762 JZD458762 JZQ458762 JZT458762 KIZ458762 KJM458762 KJP458762 KSV458762 KTI458762 KTL458762 LCR458762 LDE458762 LDH458762 LMN458762 LNA458762 LND458762 LWJ458762 LWW458762 LWZ458762 MGF458762 MGS458762 MGV458762 MQB458762 MQO458762 MQR458762 MZX458762 NAK458762 NAN458762 NJT458762 NKG458762 NKJ458762 NTP458762 NUC458762 NUF458762 ODL458762 ODY458762 OEB458762 ONH458762 ONU458762 ONX458762 OXD458762 OXQ458762 OXT458762 PGZ458762 PHM458762 PHP458762 PQV458762 PRI458762 PRL458762 QAR458762 QBE458762 QBH458762 QKN458762 QLA458762 QLD458762 QUJ458762 QUW458762 QUZ458762 REF458762 RES458762 REV458762 ROB458762 ROO458762 ROR458762 RXX458762 RYK458762 RYN458762 SHT458762 SIG458762 SIJ458762 SRP458762 SSC458762 SSF458762 TBL458762 TBY458762 TCB458762 TLH458762 TLU458762 TLX458762 TVD458762 TVQ458762 TVT458762 UEZ458762 UFM458762 UFP458762 UOV458762 UPI458762 UPL458762 UYR458762 UZE458762 UZH458762 VIN458762 VJA458762 VJD458762 VSJ458762 VSW458762 VSZ458762 WCF458762 WCS458762 WCV458762 WMB458762 WMO458762 WMR458762 WVX458762 WWK458762 WWN458762 Q524298 JL524298 JY524298 KB524298 TH524298 TU524298 TX524298 ADD524298 ADQ524298 ADT524298 AMZ524298 ANM524298 ANP524298 AWV524298 AXI524298 AXL524298 BGR524298 BHE524298 BHH524298 BQN524298 BRA524298 BRD524298 CAJ524298 CAW524298 CAZ524298 CKF524298 CKS524298 CKV524298 CUB524298 CUO524298 CUR524298 DDX524298 DEK524298 DEN524298 DNT524298 DOG524298 DOJ524298 DXP524298 DYC524298 DYF524298 EHL524298 EHY524298 EIB524298 ERH524298 ERU524298 ERX524298 FBD524298 FBQ524298 FBT524298 FKZ524298 FLM524298 FLP524298 FUV524298 FVI524298 FVL524298 GER524298 GFE524298 GFH524298 GON524298 GPA524298 GPD524298 GYJ524298 GYW524298 GYZ524298 HIF524298 HIS524298 HIV524298 HSB524298 HSO524298 HSR524298 IBX524298 ICK524298 ICN524298 ILT524298 IMG524298 IMJ524298 IVP524298 IWC524298 IWF524298 JFL524298 JFY524298 JGB524298 JPH524298 JPU524298 JPX524298 JZD524298 JZQ524298 JZT524298 KIZ524298 KJM524298 KJP524298 KSV524298 KTI524298 KTL524298 LCR524298 LDE524298 LDH524298 LMN524298 LNA524298 LND524298 LWJ524298 LWW524298 LWZ524298 MGF524298 MGS524298 MGV524298 MQB524298 MQO524298 MQR524298 MZX524298 NAK524298 NAN524298 NJT524298 NKG524298 NKJ524298 NTP524298 NUC524298 NUF524298 ODL524298 ODY524298 OEB524298 ONH524298 ONU524298 ONX524298 OXD524298 OXQ524298 OXT524298 PGZ524298 PHM524298 PHP524298 PQV524298 PRI524298 PRL524298 QAR524298 QBE524298 QBH524298 QKN524298 QLA524298 QLD524298 QUJ524298 QUW524298 QUZ524298 REF524298 RES524298 REV524298 ROB524298 ROO524298 ROR524298 RXX524298 RYK524298 RYN524298 SHT524298 SIG524298 SIJ524298 SRP524298 SSC524298 SSF524298 TBL524298 TBY524298 TCB524298 TLH524298 TLU524298 TLX524298 TVD524298 TVQ524298 TVT524298 UEZ524298 UFM524298 UFP524298 UOV524298 UPI524298 UPL524298 UYR524298 UZE524298 UZH524298 VIN524298 VJA524298 VJD524298 VSJ524298 VSW524298 VSZ524298 WCF524298 WCS524298 WCV524298 WMB524298 WMO524298 WMR524298 WVX524298 WWK524298 WWN524298 Q589834 JL589834 JY589834 KB589834 TH589834 TU589834 TX589834 ADD589834 ADQ589834 ADT589834 AMZ589834 ANM589834 ANP589834 AWV589834 AXI589834 AXL589834 BGR589834 BHE589834 BHH589834 BQN589834 BRA589834 BRD589834 CAJ589834 CAW589834 CAZ589834 CKF589834 CKS589834 CKV589834 CUB589834 CUO589834 CUR589834 DDX589834 DEK589834 DEN589834 DNT589834 DOG589834 DOJ589834 DXP589834 DYC589834 DYF589834 EHL589834 EHY589834 EIB589834 ERH589834 ERU589834 ERX589834 FBD589834 FBQ589834 FBT589834 FKZ589834 FLM589834 FLP589834 FUV589834 FVI589834 FVL589834 GER589834 GFE589834 GFH589834 GON589834 GPA589834 GPD589834 GYJ589834 GYW589834 GYZ589834 HIF589834 HIS589834 HIV589834 HSB589834 HSO589834 HSR589834 IBX589834 ICK589834 ICN589834 ILT589834 IMG589834 IMJ589834 IVP589834 IWC589834 IWF589834 JFL589834 JFY589834 JGB589834 JPH589834 JPU589834 JPX589834 JZD589834 JZQ589834 JZT589834 KIZ589834 KJM589834 KJP589834 KSV589834 KTI589834 KTL589834 LCR589834 LDE589834 LDH589834 LMN589834 LNA589834 LND589834 LWJ589834 LWW589834 LWZ589834 MGF589834 MGS589834 MGV589834 MQB589834 MQO589834 MQR589834 MZX589834 NAK589834 NAN589834 NJT589834 NKG589834 NKJ589834 NTP589834 NUC589834 NUF589834 ODL589834 ODY589834 OEB589834 ONH589834 ONU589834 ONX589834 OXD589834 OXQ589834 OXT589834 PGZ589834 PHM589834 PHP589834 PQV589834 PRI589834 PRL589834 QAR589834 QBE589834 QBH589834 QKN589834 QLA589834 QLD589834 QUJ589834 QUW589834 QUZ589834 REF589834 RES589834 REV589834 ROB589834 ROO589834 ROR589834 RXX589834 RYK589834 RYN589834 SHT589834 SIG589834 SIJ589834 SRP589834 SSC589834 SSF589834 TBL589834 TBY589834 TCB589834 TLH589834 TLU589834 TLX589834 TVD589834 TVQ589834 TVT589834 UEZ589834 UFM589834 UFP589834 UOV589834 UPI589834 UPL589834 UYR589834 UZE589834 UZH589834 VIN589834 VJA589834 VJD589834 VSJ589834 VSW589834 VSZ589834 WCF589834 WCS589834 WCV589834 WMB589834 WMO589834 WMR589834 WVX589834 WWK589834 WWN589834 Q655370 JL655370 JY655370 KB655370 TH655370 TU655370 TX655370 ADD655370 ADQ655370 ADT655370 AMZ655370 ANM655370 ANP655370 AWV655370 AXI655370 AXL655370 BGR655370 BHE655370 BHH655370 BQN655370 BRA655370 BRD655370 CAJ655370 CAW655370 CAZ655370 CKF655370 CKS655370 CKV655370 CUB655370 CUO655370 CUR655370 DDX655370 DEK655370 DEN655370 DNT655370 DOG655370 DOJ655370 DXP655370 DYC655370 DYF655370 EHL655370 EHY655370 EIB655370 ERH655370 ERU655370 ERX655370 FBD655370 FBQ655370 FBT655370 FKZ655370 FLM655370 FLP655370 FUV655370 FVI655370 FVL655370 GER655370 GFE655370 GFH655370 GON655370 GPA655370 GPD655370 GYJ655370 GYW655370 GYZ655370 HIF655370 HIS655370 HIV655370 HSB655370 HSO655370 HSR655370 IBX655370 ICK655370 ICN655370 ILT655370 IMG655370 IMJ655370 IVP655370 IWC655370 IWF655370 JFL655370 JFY655370 JGB655370 JPH655370 JPU655370 JPX655370 JZD655370 JZQ655370 JZT655370 KIZ655370 KJM655370 KJP655370 KSV655370 KTI655370 KTL655370 LCR655370 LDE655370 LDH655370 LMN655370 LNA655370 LND655370 LWJ655370 LWW655370 LWZ655370 MGF655370 MGS655370 MGV655370 MQB655370 MQO655370 MQR655370 MZX655370 NAK655370 NAN655370 NJT655370 NKG655370 NKJ655370 NTP655370 NUC655370 NUF655370 ODL655370 ODY655370 OEB655370 ONH655370 ONU655370 ONX655370 OXD655370 OXQ655370 OXT655370 PGZ655370 PHM655370 PHP655370 PQV655370 PRI655370 PRL655370 QAR655370 QBE655370 QBH655370 QKN655370 QLA655370 QLD655370 QUJ655370 QUW655370 QUZ655370 REF655370 RES655370 REV655370 ROB655370 ROO655370 ROR655370 RXX655370 RYK655370 RYN655370 SHT655370 SIG655370 SIJ655370 SRP655370 SSC655370 SSF655370 TBL655370 TBY655370 TCB655370 TLH655370 TLU655370 TLX655370 TVD655370 TVQ655370 TVT655370 UEZ655370 UFM655370 UFP655370 UOV655370 UPI655370 UPL655370 UYR655370 UZE655370 UZH655370 VIN655370 VJA655370 VJD655370 VSJ655370 VSW655370 VSZ655370 WCF655370 WCS655370 WCV655370 WMB655370 WMO655370 WMR655370 WVX655370 WWK655370 WWN655370 Q720906 JL720906 JY720906 KB720906 TH720906 TU720906 TX720906 ADD720906 ADQ720906 ADT720906 AMZ720906 ANM720906 ANP720906 AWV720906 AXI720906 AXL720906 BGR720906 BHE720906 BHH720906 BQN720906 BRA720906 BRD720906 CAJ720906 CAW720906 CAZ720906 CKF720906 CKS720906 CKV720906 CUB720906 CUO720906 CUR720906 DDX720906 DEK720906 DEN720906 DNT720906 DOG720906 DOJ720906 DXP720906 DYC720906 DYF720906 EHL720906 EHY720906 EIB720906 ERH720906 ERU720906 ERX720906 FBD720906 FBQ720906 FBT720906 FKZ720906 FLM720906 FLP720906 FUV720906 FVI720906 FVL720906 GER720906 GFE720906 GFH720906 GON720906 GPA720906 GPD720906 GYJ720906 GYW720906 GYZ720906 HIF720906 HIS720906 HIV720906 HSB720906 HSO720906 HSR720906 IBX720906 ICK720906 ICN720906 ILT720906 IMG720906 IMJ720906 IVP720906 IWC720906 IWF720906 JFL720906 JFY720906 JGB720906 JPH720906 JPU720906 JPX720906 JZD720906 JZQ720906 JZT720906 KIZ720906 KJM720906 KJP720906 KSV720906 KTI720906 KTL720906 LCR720906 LDE720906 LDH720906 LMN720906 LNA720906 LND720906 LWJ720906 LWW720906 LWZ720906 MGF720906 MGS720906 MGV720906 MQB720906 MQO720906 MQR720906 MZX720906 NAK720906 NAN720906 NJT720906 NKG720906 NKJ720906 NTP720906 NUC720906 NUF720906 ODL720906 ODY720906 OEB720906 ONH720906 ONU720906 ONX720906 OXD720906 OXQ720906 OXT720906 PGZ720906 PHM720906 PHP720906 PQV720906 PRI720906 PRL720906 QAR720906 QBE720906 QBH720906 QKN720906 QLA720906 QLD720906 QUJ720906 QUW720906 QUZ720906 REF720906 RES720906 REV720906 ROB720906 ROO720906 ROR720906 RXX720906 RYK720906 RYN720906 SHT720906 SIG720906 SIJ720906 SRP720906 SSC720906 SSF720906 TBL720906 TBY720906 TCB720906 TLH720906 TLU720906 TLX720906 TVD720906 TVQ720906 TVT720906 UEZ720906 UFM720906 UFP720906 UOV720906 UPI720906 UPL720906 UYR720906 UZE720906 UZH720906 VIN720906 VJA720906 VJD720906 VSJ720906 VSW720906 VSZ720906 WCF720906 WCS720906 WCV720906 WMB720906 WMO720906 WMR720906 WVX720906 WWK720906 WWN720906 Q786442 JL786442 JY786442 KB786442 TH786442 TU786442 TX786442 ADD786442 ADQ786442 ADT786442 AMZ786442 ANM786442 ANP786442 AWV786442 AXI786442 AXL786442 BGR786442 BHE786442 BHH786442 BQN786442 BRA786442 BRD786442 CAJ786442 CAW786442 CAZ786442 CKF786442 CKS786442 CKV786442 CUB786442 CUO786442 CUR786442 DDX786442 DEK786442 DEN786442 DNT786442 DOG786442 DOJ786442 DXP786442 DYC786442 DYF786442 EHL786442 EHY786442 EIB786442 ERH786442 ERU786442 ERX786442 FBD786442 FBQ786442 FBT786442 FKZ786442 FLM786442 FLP786442 FUV786442 FVI786442 FVL786442 GER786442 GFE786442 GFH786442 GON786442 GPA786442 GPD786442 GYJ786442 GYW786442 GYZ786442 HIF786442 HIS786442 HIV786442 HSB786442 HSO786442 HSR786442 IBX786442 ICK786442 ICN786442 ILT786442 IMG786442 IMJ786442 IVP786442 IWC786442 IWF786442 JFL786442 JFY786442 JGB786442 JPH786442 JPU786442 JPX786442 JZD786442 JZQ786442 JZT786442 KIZ786442 KJM786442 KJP786442 KSV786442 KTI786442 KTL786442 LCR786442 LDE786442 LDH786442 LMN786442 LNA786442 LND786442 LWJ786442 LWW786442 LWZ786442 MGF786442 MGS786442 MGV786442 MQB786442 MQO786442 MQR786442 MZX786442 NAK786442 NAN786442 NJT786442 NKG786442 NKJ786442 NTP786442 NUC786442 NUF786442 ODL786442 ODY786442 OEB786442 ONH786442 ONU786442 ONX786442 OXD786442 OXQ786442 OXT786442 PGZ786442 PHM786442 PHP786442 PQV786442 PRI786442 PRL786442 QAR786442 QBE786442 QBH786442 QKN786442 QLA786442 QLD786442 QUJ786442 QUW786442 QUZ786442 REF786442 RES786442 REV786442 ROB786442 ROO786442 ROR786442 RXX786442 RYK786442 RYN786442 SHT786442 SIG786442 SIJ786442 SRP786442 SSC786442 SSF786442 TBL786442 TBY786442 TCB786442 TLH786442 TLU786442 TLX786442 TVD786442 TVQ786442 TVT786442 UEZ786442 UFM786442 UFP786442 UOV786442 UPI786442 UPL786442 UYR786442 UZE786442 UZH786442 VIN786442 VJA786442 VJD786442 VSJ786442 VSW786442 VSZ786442 WCF786442 WCS786442 WCV786442 WMB786442 WMO786442 WMR786442 WVX786442 WWK786442 WWN786442 Q851978 JL851978 JY851978 KB851978 TH851978 TU851978 TX851978 ADD851978 ADQ851978 ADT851978 AMZ851978 ANM851978 ANP851978 AWV851978 AXI851978 AXL851978 BGR851978 BHE851978 BHH851978 BQN851978 BRA851978 BRD851978 CAJ851978 CAW851978 CAZ851978 CKF851978 CKS851978 CKV851978 CUB851978 CUO851978 CUR851978 DDX851978 DEK851978 DEN851978 DNT851978 DOG851978 DOJ851978 DXP851978 DYC851978 DYF851978 EHL851978 EHY851978 EIB851978 ERH851978 ERU851978 ERX851978 FBD851978 FBQ851978 FBT851978 FKZ851978 FLM851978 FLP851978 FUV851978 FVI851978 FVL851978 GER851978 GFE851978 GFH851978 GON851978 GPA851978 GPD851978 GYJ851978 GYW851978 GYZ851978 HIF851978 HIS851978 HIV851978 HSB851978 HSO851978 HSR851978 IBX851978 ICK851978 ICN851978 ILT851978 IMG851978 IMJ851978 IVP851978 IWC851978 IWF851978 JFL851978 JFY851978 JGB851978 JPH851978 JPU851978 JPX851978 JZD851978 JZQ851978 JZT851978 KIZ851978 KJM851978 KJP851978 KSV851978 KTI851978 KTL851978 LCR851978 LDE851978 LDH851978 LMN851978 LNA851978 LND851978 LWJ851978 LWW851978 LWZ851978 MGF851978 MGS851978 MGV851978 MQB851978 MQO851978 MQR851978 MZX851978 NAK851978 NAN851978 NJT851978 NKG851978 NKJ851978 NTP851978 NUC851978 NUF851978 ODL851978 ODY851978 OEB851978 ONH851978 ONU851978 ONX851978 OXD851978 OXQ851978 OXT851978 PGZ851978 PHM851978 PHP851978 PQV851978 PRI851978 PRL851978 QAR851978 QBE851978 QBH851978 QKN851978 QLA851978 QLD851978 QUJ851978 QUW851978 QUZ851978 REF851978 RES851978 REV851978 ROB851978 ROO851978 ROR851978 RXX851978 RYK851978 RYN851978 SHT851978 SIG851978 SIJ851978 SRP851978 SSC851978 SSF851978 TBL851978 TBY851978 TCB851978 TLH851978 TLU851978 TLX851978 TVD851978 TVQ851978 TVT851978 UEZ851978 UFM851978 UFP851978 UOV851978 UPI851978 UPL851978 UYR851978 UZE851978 UZH851978 VIN851978 VJA851978 VJD851978 VSJ851978 VSW851978 VSZ851978 WCF851978 WCS851978 WCV851978 WMB851978 WMO851978 WMR851978 WVX851978 WWK851978 WWN851978 Q917514 JL917514 JY917514 KB917514 TH917514 TU917514 TX917514 ADD917514 ADQ917514 ADT917514 AMZ917514 ANM917514 ANP917514 AWV917514 AXI917514 AXL917514 BGR917514 BHE917514 BHH917514 BQN917514 BRA917514 BRD917514 CAJ917514 CAW917514 CAZ917514 CKF917514 CKS917514 CKV917514 CUB917514 CUO917514 CUR917514 DDX917514 DEK917514 DEN917514 DNT917514 DOG917514 DOJ917514 DXP917514 DYC917514 DYF917514 EHL917514 EHY917514 EIB917514 ERH917514 ERU917514 ERX917514 FBD917514 FBQ917514 FBT917514 FKZ917514 FLM917514 FLP917514 FUV917514 FVI917514 FVL917514 GER917514 GFE917514 GFH917514 GON917514 GPA917514 GPD917514 GYJ917514 GYW917514 GYZ917514 HIF917514 HIS917514 HIV917514 HSB917514 HSO917514 HSR917514 IBX917514 ICK917514 ICN917514 ILT917514 IMG917514 IMJ917514 IVP917514 IWC917514 IWF917514 JFL917514 JFY917514 JGB917514 JPH917514 JPU917514 JPX917514 JZD917514 JZQ917514 JZT917514 KIZ917514 KJM917514 KJP917514 KSV917514 KTI917514 KTL917514 LCR917514 LDE917514 LDH917514 LMN917514 LNA917514 LND917514 LWJ917514 LWW917514 LWZ917514 MGF917514 MGS917514 MGV917514 MQB917514 MQO917514 MQR917514 MZX917514 NAK917514 NAN917514 NJT917514 NKG917514 NKJ917514 NTP917514 NUC917514 NUF917514 ODL917514 ODY917514 OEB917514 ONH917514 ONU917514 ONX917514 OXD917514 OXQ917514 OXT917514 PGZ917514 PHM917514 PHP917514 PQV917514 PRI917514 PRL917514 QAR917514 QBE917514 QBH917514 QKN917514 QLA917514 QLD917514 QUJ917514 QUW917514 QUZ917514 REF917514 RES917514 REV917514 ROB917514 ROO917514 ROR917514 RXX917514 RYK917514 RYN917514 SHT917514 SIG917514 SIJ917514 SRP917514 SSC917514 SSF917514 TBL917514 TBY917514 TCB917514 TLH917514 TLU917514 TLX917514 TVD917514 TVQ917514 TVT917514 UEZ917514 UFM917514 UFP917514 UOV917514 UPI917514 UPL917514 UYR917514 UZE917514 UZH917514 VIN917514 VJA917514 VJD917514 VSJ917514 VSW917514 VSZ917514 WCF917514 WCS917514 WCV917514 WMB917514 WMO917514 WMR917514 WVX917514 WWK917514 WWN917514 Q983050 JL983050 JY983050 KB983050 TH983050 TU983050 TX983050 ADD983050 ADQ983050 ADT983050 AMZ983050 ANM983050 ANP983050 AWV983050 AXI983050 AXL983050 BGR983050 BHE983050 BHH983050 BQN983050 BRA983050 BRD983050 CAJ983050 CAW983050 CAZ983050 CKF983050 CKS983050 CKV983050 CUB983050 CUO983050 CUR983050 DDX983050 DEK983050 DEN983050 DNT983050 DOG983050 DOJ983050 DXP983050 DYC983050 DYF983050 EHL983050 EHY983050 EIB983050 ERH983050 ERU983050 ERX983050 FBD983050 FBQ983050 FBT983050 FKZ983050 FLM983050 FLP983050 FUV983050 FVI983050 FVL983050 GER983050 GFE983050 GFH983050 GON983050 GPA983050 GPD983050 GYJ983050 GYW983050 GYZ983050 HIF983050 HIS983050 HIV983050 HSB983050 HSO983050 HSR983050 IBX983050 ICK983050 ICN983050 ILT983050 IMG983050 IMJ983050 IVP983050 IWC983050 IWF983050 JFL983050 JFY983050 JGB983050 JPH983050 JPU983050 JPX983050 JZD983050 JZQ983050 JZT983050 KIZ983050 KJM983050 KJP983050 KSV983050 KTI983050 KTL983050 LCR983050 LDE983050 LDH983050 LMN983050 LNA983050 LND983050 LWJ983050 LWW983050 LWZ983050 MGF983050 MGS983050 MGV983050 MQB983050 MQO983050 MQR983050 MZX983050 NAK983050 NAN983050 NJT983050 NKG983050 NKJ983050 NTP983050 NUC983050 NUF983050 ODL983050 ODY983050 OEB983050 ONH983050 ONU983050 ONX983050 OXD983050 OXQ983050 OXT983050 PGZ983050 PHM983050 PHP983050 PQV983050 PRI983050 PRL983050 QAR983050 QBE983050 QBH983050 QKN983050 QLA983050 QLD983050 QUJ983050 QUW983050 QUZ983050 REF983050 RES983050 REV983050 ROB983050 ROO983050 ROR983050 RXX983050 RYK983050 RYN983050 SHT983050 SIG983050 SIJ983050 SRP983050 SSC983050 SSF983050 TBL983050 TBY983050 TCB983050 TLH983050 TLU983050 TLX983050 TVD983050 TVQ983050 TVT983050 UEZ983050 UFM983050 UFP983050 UOV983050 UPI983050 UPL983050 UYR983050 UZE983050 UZH983050 VIN983050 VJA983050 VJD983050 VSJ983050 VSW983050 VSZ983050 WCF983050 WCS983050 WCV983050 WMB983050 WMO983050 WMR983050 WVX983050 WWK983050 WWN983050" xr:uid="{33589D56-8965-4080-9132-6D4D4E27946B}"/>
    <dataValidation type="whole" operator="lessThanOrEqual" allowBlank="1"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FF1FCA53-E118-4E66-96D0-83A7BC5161AB}">
      <formula1>$W$11</formula1>
    </dataValidation>
    <dataValidation allowBlank="1" showInputMessage="1" showErrorMessage="1" prompt="Written Work TOTAL Highest Possible Score" sqref="JK1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P65547:P65548 P131083:P131084 P196619:P196620 P262155:P262156 P327691:P327692 P393227:P393228 P458763:P458764 P524299:P524300 P589835:P589836 P655371:P655372 P720907:P720908 P786443:P786444 P851979:P851980 P917515:P917516 P983051:P983052 JK65547:JK65548 JK131083:JK131084 JK196619:JK196620 JK262155:JK262156 JK327691:JK327692 JK393227:JK393228 JK458763:JK458764 JK524299:JK524300 JK589835:JK589836 JK655371:JK655372 JK720907:JK720908 JK786443:JK786444 JK851979:JK851980 JK917515:JK917516 JK983051:JK983052 TG65547:TG65548 TG131083:TG131084 TG196619:TG196620 TG262155:TG262156 TG327691:TG327692 TG393227:TG393228 TG458763:TG458764 TG524299:TG524300 TG589835:TG589836 TG655371:TG655372 TG720907:TG720908 TG786443:TG786444 TG851979:TG851980 TG917515:TG917516 TG983051:TG983052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xr:uid="{B66B869D-EEFA-4F0F-BE7F-15C15493E7EA}"/>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KA65547:KA65548 KA131083:KA131084 KA196619:KA196620 KA262155:KA262156 KA327691:KA327692 KA393227:KA393228 KA458763:KA458764 KA524299:KA524300 KA589835:KA589836 KA655371:KA655372 KA720907:KA720908 KA786443:KA786444 KA851979:KA851980 KA917515:KA917516 KA983051:KA983052 TW65547:TW65548 TW131083:TW131084 TW196619:TW196620 TW262155:TW262156 TW327691:TW327692 TW393227:TW393228 TW458763:TW458764 TW524299:TW524300 TW589835:TW589836 TW655371:TW655372 TW720907:TW720908 TW786443:TW786444 TW851979:TW851980 TW917515:TW917516 TW983051:TW983052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xr:uid="{22DCFB80-386D-429B-B3B0-67582E35F875}"/>
    <dataValidation allowBlank="1" showInputMessage="1" showErrorMessage="1" prompt="Performance Tasks Total Highest Possible Score" sqref="JX1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AB65547:AB65548 AB131083:AB131084 AB196619:AB196620 AB262155:AB262156 AB327691:AB327692 AB393227:AB393228 AB458763:AB458764 AB524299:AB524300 AB589835:AB589836 AB655371:AB655372 AB720907:AB720908 AB786443:AB786444 AB851979:AB851980 AB917515:AB917516 AB983051:AB983052 JX65547:JX65548 JX131083:JX131084 JX196619:JX196620 JX262155:JX262156 JX327691:JX327692 JX393227:JX393228 JX458763:JX458764 JX524299:JX524300 JX589835:JX589836 JX655371:JX655372 JX720907:JX720908 JX786443:JX786444 JX851979:JX851980 JX917515:JX917516 JX983051:JX983052 TT65547:TT65548 TT131083:TT131084 TT196619:TT196620 TT262155:TT262156 TT327691:TT327692 TT393227:TT393228 TT458763:TT458764 TT524299:TT524300 TT589835:TT589836 TT655371:TT655372 TT720907:TT720908 TT786443:TT786444 TT851979:TT851980 TT917515:TT917516 TT983051:TT983052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xr:uid="{D5AA8D4B-D1A9-43A1-8C52-A5B00635B3F8}"/>
    <dataValidation allowBlank="1" showInputMessage="1" showErrorMessage="1" prompt="Written Work Weighted Score" sqref="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R65547:R65649 R131083:R131185 R196619:R196721 R262155:R262257 R327691:R327793 R393227:R393329 R458763:R458865 R524299:R524401 R589835:R589937 R655371:R655473 R720907:R721009 R786443:R786545 R851979:R852081 R917515:R917617 R983051:R983153 JM13:JM62 JM64:JM113 JM65547:JM65649 JM131083:JM131185 JM196619:JM196721 JM262155:JM262257 JM327691:JM327793 JM393227:JM393329 JM458763:JM458865 JM524299:JM524401 JM589835:JM589937 JM655371:JM655473 JM720907:JM721009 JM786443:JM786545 JM851979:JM852081 JM917515:JM917617 JM983051:JM983153 TI13:TI62 TI64:TI113 TI65547:TI65649 TI131083:TI131185 TI196619:TI196721 TI262155:TI262257 TI327691:TI327793 TI393227:TI393329 TI458763:TI458865 TI524299:TI524401 TI589835:TI589937 TI655371:TI655473 TI720907:TI721009 TI786443:TI786545 TI851979:TI852081 TI917515:TI917617 TI983051:TI983153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3A44C3E4-A76B-4E13-A315-2086AB778191}"/>
    <dataValidation allowBlank="1" showInputMessage="1" showErrorMessage="1" prompt="Performance tasks Weighted Score" sqref="JZ11 TV11 ADR11 ANN11 AXJ11 BHF11 BRB11 CAX11 CKT11 CUP11 DEL11 DOH11 DYD11 EHZ11 ERV11 FBR11 FLN11 FVJ11 GFF11 GPB11 GYX11 HIT11 HSP11 ICL11 IMH11 IWD11 JFZ11 JPV11 JZR11 KJN11 KTJ11 LDF11 LNB11 LWX11 MGT11 MQP11 NAL11 NKH11 NUD11 ODZ11 ONV11 OXR11 PHN11 PRJ11 QBF11 QLB11 QUX11 RET11 ROP11 RYL11 SIH11 SSD11 TBZ11 TLV11 TVR11 UFN11 UPJ11 UZF11 VJB11 VSX11 WCT11 WMP11 WWL11 JZ13:JZ62 JZ64:JZ113 JZ65547:JZ65649 JZ131083:JZ131185 JZ196619:JZ196721 JZ262155:JZ262257 JZ327691:JZ327793 JZ393227:JZ393329 JZ458763:JZ458865 JZ524299:JZ524401 JZ589835:JZ589937 JZ655371:JZ655473 JZ720907:JZ721009 JZ786443:JZ786545 JZ851979:JZ852081 JZ917515:JZ917617 JZ983051:JZ983153 TV13:TV62 TV64:TV113 TV65547:TV65649 TV131083:TV131185 TV196619:TV196721 TV262155:TV262257 TV327691:TV327793 TV393227:TV393329 TV458763:TV458865 TV524299:TV524401 TV589835:TV589937 TV655371:TV655473 TV720907:TV721009 TV786443:TV786545 TV851979:TV852081 TV917515:TV917617 TV983051:TV983153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27EC209-16F9-4C8F-996B-B8500BD9C437}"/>
    <dataValidation allowBlank="1" showErrorMessage="1" prompt="EITHER WRITE YOUR OWN HPS OR EMPTY" sqref="F10:AB11" xr:uid="{4620BD1A-BA16-4598-B193-B1C442E5E683}"/>
    <dataValidation allowBlank="1" showInputMessage="1" showErrorMessage="1" prompt="Performance Tasks Percentage Score" sqref="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JY13:JY62 JY64:JY113 JY65547:JY65649 JY131083:JY131185 JY196619:JY196721 JY262155:JY262257 JY327691:JY327793 JY393227:JY393329 JY458763:JY458865 JY524299:JY524401 JY589835:JY589937 JY655371:JY655473 JY720907:JY721009 JY786443:JY786545 JY851979:JY852081 JY917515:JY917617 JY983051:JY983153 TU13:TU62 TU64:TU113 TU65547:TU65649 TU131083:TU131185 TU196619:TU196721 TU262155:TU262257 TU327691:TU327793 TU393227:TU393329 TU458763:TU458865 TU524299:TU524401 TU589835:TU589937 TU655371:TU655473 TU720907:TU721009 TU786443:TU786545 TU851979:TU852081 TU917515:TU917617 TU983051:TU983153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xr:uid="{BD376F8D-6A73-4D4D-92A4-058CB8CD05C6}"/>
    <dataValidation type="whole" operator="lessThanOrEqual" allowBlank="1"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F904814E-AA93-49C1-94A4-A9136F532586}">
      <formula1>$Z$11</formula1>
    </dataValidation>
    <dataValidation allowBlank="1" showInputMessage="1" showErrorMessage="1" prompt="Quarterly Assessment Percentage Score" sqref="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KB13:KB62 KB64:KB113 KB65547:KB65649 KB131083:KB131185 KB196619:KB196721 KB262155:KB262257 KB327691:KB327793 KB393227:KB393329 KB458763:KB458865 KB524299:KB524401 KB589835:KB589937 KB655371:KB655473 KB720907:KB721009 KB786443:KB786545 KB851979:KB852081 KB917515:KB917617 KB983051:KB983153 TX13:TX62 TX64:TX113 TX65547:TX65649 TX131083:TX131185 TX196619:TX196721 TX262155:TX262257 TX327691:TX327793 TX393227:TX393329 TX458763:TX458865 TX524299:TX524401 TX589835:TX589937 TX655371:TX655473 TX720907:TX721009 TX786443:TX786545 TX851979:TX852081 TX917515:TX917617 TX983051:TX983153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xr:uid="{25C5DDD6-891F-49DA-8E32-1B7B4C429AE1}"/>
    <dataValidation allowBlank="1" showInputMessage="1" showErrorMessage="1" prompt="Initial Grade" sqref="KD11 TZ11 ADV11 ANR11 AXN11 BHJ11 BRF11 CBB11 CKX11 CUT11 DEP11 DOL11 DYH11 EID11 ERZ11 FBV11 FLR11 FVN11 GFJ11 GPF11 GZB11 HIX11 HST11 ICP11 IML11 IWH11 JGD11 JPZ11 JZV11 KJR11 KTN11 LDJ11 LNF11 LXB11 MGX11 MQT11 NAP11 NKL11 NUH11 OED11 ONZ11 OXV11 PHR11 PRN11 QBJ11 QLF11 QVB11 REX11 ROT11 RYP11 SIL11 SSH11 TCD11 TLZ11 TVV11 UFR11 UPN11 UZJ11 VJF11 VTB11 WCX11 WMT11 WWP11 KD13:KD62 KD64:KD113 KD65547:KD65649 KD131083:KD131185 KD196619:KD196721 KD262155:KD262257 KD327691:KD327793 KD393227:KD393329 KD458763:KD458865 KD524299:KD524401 KD589835:KD589937 KD655371:KD655473 KD720907:KD721009 KD786443:KD786545 KD851979:KD852081 KD917515:KD917617 KD983051:KD983153 TZ13:TZ62 TZ64:TZ113 TZ65547:TZ65649 TZ131083:TZ131185 TZ196619:TZ196721 TZ262155:TZ262257 TZ327691:TZ327793 TZ393227:TZ393329 TZ458763:TZ458865 TZ524299:TZ524401 TZ589835:TZ589937 TZ655371:TZ655473 TZ720907:TZ721009 TZ786443:TZ786545 TZ851979:TZ852081 TZ917515:TZ917617 TZ983051:TZ983153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F1CEDA99-10BA-40B9-8A1B-2CA1BD623D32}"/>
    <dataValidation allowBlank="1" showInputMessage="1" showErrorMessage="1" prompt="Quarterly Grade/Transmuted Grade" sqref="KE11 UA11 ADW11 ANS11 AXO11 BHK11 BRG11 CBC11 CKY11 CUU11 DEQ11 DOM11 DYI11 EIE11 ESA11 FBW11 FLS11 FVO11 GFK11 GPG11 GZC11 HIY11 HSU11 ICQ11 IMM11 IWI11 JGE11 JQA11 JZW11 KJS11 KTO11 LDK11 LNG11 LXC11 MGY11 MQU11 NAQ11 NKM11 NUI11 OEE11 OOA11 OXW11 PHS11 PRO11 QBK11 QLG11 QVC11 REY11 ROU11 RYQ11 SIM11 SSI11 TCE11 TMA11 TVW11 UFS11 UPO11 UZK11 VJG11 VTC11 WCY11 WMU11 WWQ11 KE13:KE62 KE64:KE113 KE65547:KE65649 KE131083:KE131185 KE196619:KE196721 KE262155:KE262257 KE327691:KE327793 KE393227:KE393329 KE458763:KE458865 KE524299:KE524401 KE589835:KE589937 KE655371:KE655473 KE720907:KE721009 KE786443:KE786545 KE851979:KE852081 KE917515:KE917617 KE983051:KE983153 UA13:UA62 UA64:UA113 UA65547:UA65649 UA131083:UA131185 UA196619:UA196721 UA262155:UA262257 UA327691:UA327793 UA393227:UA393329 UA458763:UA458865 UA524299:UA524401 UA589835:UA589937 UA655371:UA655473 UA720907:UA721009 UA786443:UA786545 UA851979:UA852081 UA917515:UA917617 UA983051:UA983153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F2717FB-2750-445E-B63C-45D4D3E0EE5A}"/>
    <dataValidation allowBlank="1" showErrorMessage="1" sqref="A12:XFD12 A63:XFD63 F64:AB113 AC1:CT11 F13:CT62 AC64:CT116 AC121:CT1048576 AC117:BE120" xr:uid="{9EB36501-2C4C-4E9A-B86E-5050FCF7D667}"/>
    <dataValidation allowBlank="1" showInputMessage="1" showErrorMessage="1" prompt="Performance Tasks Total Raw Score"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9DD4987D-7A34-4BFC-BBA4-AB8D6475FBFC}"/>
    <dataValidation allowBlank="1" showInputMessage="1" showErrorMessage="1" prompt="Do not type name of learners here. Go to INPUT DATA sheet." sqref="B13:B62 B64:B113" xr:uid="{7A1335CA-90A1-4D5E-8136-9C186B5B460F}"/>
    <dataValidation type="whole" operator="lessThanOrEqual" allowBlank="1"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AE02A9BF-16BC-4012-9E81-850572A4C389}">
      <formula1>$AA$11</formula1>
    </dataValidation>
    <dataValidation allowBlank="1"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xr:uid="{2B7137A4-09DE-4579-9ED5-2596F9488A37}"/>
    <dataValidation type="whole" operator="lessThanOrEqual" allowBlank="1"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xr:uid="{C253C502-5A56-4218-AD18-D83FBF7FC6A4}">
      <formula1>$F$11</formula1>
    </dataValidation>
    <dataValidation type="whole" operator="lessThanOrEqual" allowBlank="1"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E235BA08-7924-4AD1-993D-F810749ABDE7}">
      <formula1>$G$11</formula1>
    </dataValidation>
    <dataValidation type="whole" operator="lessThanOrEqual" allowBlank="1"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EBA45B8B-D2F2-427F-8A0B-058290F00BE8}">
      <formula1>$H$11</formula1>
    </dataValidation>
    <dataValidation type="whole" operator="lessThanOrEqual" allowBlank="1"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774EE76A-5E20-4854-B33F-B2F24205CD23}">
      <formula1>$Y$11</formula1>
    </dataValidation>
    <dataValidation type="whole" operator="lessThanOrEqual" allowBlank="1"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FC54E3-F5E8-4A33-BE17-BA112B63C5CD}">
      <formula1>$I$11</formula1>
    </dataValidation>
    <dataValidation type="whole" operator="lessThanOrEqual" allowBlank="1"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4F7A3CC6-7C41-4997-9ADF-5B07268F38F8}">
      <formula1>$M$11</formula1>
    </dataValidation>
    <dataValidation type="whole" operator="lessThanOrEqual" allowBlank="1"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1145200F-A384-46D0-B061-F60921A7F19C}">
      <formula1>$K$11</formula1>
    </dataValidation>
    <dataValidation type="whole" operator="lessThanOrEqual" allowBlank="1"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D7A9CD4E-855C-4ADC-AF3B-490B30303630}">
      <formula1>$J$11</formula1>
    </dataValidation>
    <dataValidation type="whole" operator="lessThanOrEqual" allowBlank="1"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8D0C613A-55B5-446B-8C67-A5B9FE79BC58}">
      <formula1>$N$11</formula1>
    </dataValidation>
    <dataValidation type="whole" operator="lessThanOrEqual" allowBlank="1"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D1C5B594-58C5-48AB-B5B3-5BD75509636F}">
      <formula1>$O$11</formula1>
    </dataValidation>
    <dataValidation allowBlank="1"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B740038E-98CB-4794-9F3A-3079B963C26F}"/>
    <dataValidation type="whole" operator="lessThanOrEqual" allowBlank="1"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DC5CA23-F116-4517-B8FE-C4960394ECBB}">
      <formula1>$S$11</formula1>
    </dataValidation>
    <dataValidation type="whole" operator="lessThanOrEqual" allowBlank="1"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C07ED2ED-AB83-49F7-8B40-88F91C50582E}">
      <formula1>$T$11</formula1>
    </dataValidation>
    <dataValidation type="whole" operator="lessThanOrEqual" allowBlank="1"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BAB0E923-9A00-4859-8224-FDF30C5E55E1}">
      <formula1>$U$11</formula1>
    </dataValidation>
    <dataValidation type="whole" operator="lessThanOrEqual" allowBlank="1"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B42721A1-9A08-4835-AFE0-A696383D3A9E}">
      <formula1>$V$11</formula1>
    </dataValidation>
    <dataValidation type="whole" operator="lessThanOrEqual" allowBlank="1"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C7CCD5F4-E568-497F-B554-D850930D447A}">
      <formula1>$X$11</formula1>
    </dataValidation>
    <dataValidation type="whole" operator="lessThanOrEqual" allowBlank="1" showInputMessage="1" showErrorMessage="1" error="INPUT NUMBER LESS THAN OR EQUAL THE HIGHEST POSSIBLE SCORE" prompt="Input Raw Score"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xr:uid="{54183ED9-DFF8-47ED-A221-09A6DF34EF3C}">
      <formula1>#REF!</formula1>
    </dataValidation>
    <dataValidation type="whole" operator="lessThanOrEqual" allowBlank="1" showInputMessage="1" showErrorMessage="1" error="INPUT NUMBER LESS THAN OR EQUAL THE HIGHEST POSSIBLE SCORE" prompt="Input Quarterly Assessment Raw Score"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xr:uid="{0F663938-EF4B-4BD6-B5CD-BD7BDEDD2EAC}">
      <formula1>$AE$11</formula1>
    </dataValidation>
  </dataValidations>
  <printOptions horizontalCentered="1"/>
  <pageMargins left="0.19685039370078741" right="0.19685039370078741" top="0.51181102362204722" bottom="0.51181102362204722" header="0" footer="0"/>
  <pageSetup paperSize="9" scale="65"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19B7-F5F6-4D61-872A-957183FA2A1E}">
  <sheetPr>
    <tabColor rgb="FFFF0000"/>
  </sheetPr>
  <dimension ref="A1:K63"/>
  <sheetViews>
    <sheetView view="pageBreakPreview" zoomScale="60" zoomScaleNormal="100" workbookViewId="0">
      <selection activeCell="P21" sqref="P21"/>
    </sheetView>
  </sheetViews>
  <sheetFormatPr defaultRowHeight="14.5"/>
  <cols>
    <col min="1" max="1" width="4.6328125" customWidth="1"/>
    <col min="5" max="5" width="7.08984375" customWidth="1"/>
    <col min="6" max="6" width="11.453125" customWidth="1"/>
    <col min="7" max="7" width="11.90625" customWidth="1"/>
    <col min="8" max="8" width="10.6328125" customWidth="1"/>
    <col min="9" max="9" width="11.54296875" customWidth="1"/>
    <col min="10" max="10" width="9.81640625" customWidth="1"/>
    <col min="11" max="11" width="10.26953125" customWidth="1"/>
  </cols>
  <sheetData>
    <row r="1" spans="1:11" ht="23.5">
      <c r="A1" s="483" t="s">
        <v>32</v>
      </c>
      <c r="B1" s="483"/>
      <c r="C1" s="483"/>
      <c r="D1" s="483"/>
      <c r="E1" s="483"/>
      <c r="F1" s="483"/>
      <c r="G1" s="483"/>
      <c r="H1" s="483"/>
      <c r="I1" s="483"/>
      <c r="J1" s="483"/>
      <c r="K1" s="483"/>
    </row>
    <row r="2" spans="1:11" ht="33.5" customHeight="1">
      <c r="A2" s="200"/>
      <c r="B2" s="200"/>
      <c r="C2" s="200"/>
    </row>
    <row r="3" spans="1:11" ht="18.5">
      <c r="A3" s="200"/>
      <c r="B3" s="200"/>
      <c r="C3" s="205" t="s">
        <v>1</v>
      </c>
      <c r="D3" s="480" t="s">
        <v>2</v>
      </c>
      <c r="E3" s="481"/>
      <c r="G3" s="207" t="s">
        <v>3</v>
      </c>
      <c r="H3" s="209" t="s">
        <v>4</v>
      </c>
      <c r="I3" s="201"/>
    </row>
    <row r="4" spans="1:11" ht="18.5">
      <c r="A4" s="200"/>
      <c r="B4" s="200"/>
      <c r="C4" s="205" t="s">
        <v>5</v>
      </c>
      <c r="D4" s="222" t="s">
        <v>6</v>
      </c>
      <c r="E4" s="203"/>
      <c r="F4" s="203"/>
      <c r="G4" s="201"/>
      <c r="I4" s="472" t="s">
        <v>7</v>
      </c>
      <c r="J4" s="473"/>
      <c r="K4" s="223" t="s">
        <v>74</v>
      </c>
    </row>
    <row r="6" spans="1:11" ht="18.5">
      <c r="E6" s="206" t="s">
        <v>132</v>
      </c>
      <c r="I6" s="200" t="s">
        <v>135</v>
      </c>
    </row>
    <row r="7" spans="1:11" ht="18.5">
      <c r="E7" s="207" t="s">
        <v>134</v>
      </c>
      <c r="I7" s="200" t="s">
        <v>133</v>
      </c>
    </row>
    <row r="8" spans="1:11" ht="34.5" customHeight="1">
      <c r="A8" s="204"/>
      <c r="B8" s="482" t="s">
        <v>80</v>
      </c>
      <c r="C8" s="482"/>
      <c r="D8" s="482"/>
      <c r="E8" s="482"/>
      <c r="F8" s="210" t="s">
        <v>77</v>
      </c>
      <c r="G8" s="210" t="s">
        <v>79</v>
      </c>
      <c r="H8" s="210" t="s">
        <v>78</v>
      </c>
      <c r="I8" s="210" t="s">
        <v>76</v>
      </c>
      <c r="J8" s="210" t="s">
        <v>81</v>
      </c>
      <c r="K8" s="211" t="s">
        <v>75</v>
      </c>
    </row>
    <row r="9" spans="1:11">
      <c r="A9" s="213">
        <v>1</v>
      </c>
      <c r="B9" s="466" t="s">
        <v>82</v>
      </c>
      <c r="C9" s="467"/>
      <c r="D9" s="467"/>
      <c r="E9" s="468"/>
      <c r="F9" s="214">
        <v>85</v>
      </c>
      <c r="G9" s="214">
        <v>84</v>
      </c>
      <c r="H9" s="214">
        <v>85</v>
      </c>
      <c r="I9" s="214">
        <v>85</v>
      </c>
      <c r="J9" s="214">
        <f>AVERAGE(F9:I9)</f>
        <v>84.75</v>
      </c>
      <c r="K9" s="204" t="str">
        <f>IF(J9&gt;=75,"PASSED","FAILED")</f>
        <v>PASSED</v>
      </c>
    </row>
    <row r="10" spans="1:11">
      <c r="A10" s="213">
        <v>2</v>
      </c>
      <c r="B10" s="466" t="s">
        <v>83</v>
      </c>
      <c r="C10" s="467"/>
      <c r="D10" s="467"/>
      <c r="E10" s="468"/>
      <c r="F10" s="214">
        <v>83</v>
      </c>
      <c r="G10" s="214"/>
      <c r="H10" s="214">
        <v>84</v>
      </c>
      <c r="I10" s="214">
        <v>75</v>
      </c>
      <c r="J10" s="214">
        <f t="shared" ref="J10:J33" si="0">AVERAGE(F10:I10)</f>
        <v>80.666666666666671</v>
      </c>
      <c r="K10" s="204"/>
    </row>
    <row r="11" spans="1:11">
      <c r="A11" s="213">
        <v>3</v>
      </c>
      <c r="B11" s="466" t="s">
        <v>84</v>
      </c>
      <c r="C11" s="467"/>
      <c r="D11" s="467"/>
      <c r="E11" s="468"/>
      <c r="F11" s="214">
        <v>86</v>
      </c>
      <c r="G11" s="214">
        <v>87</v>
      </c>
      <c r="H11" s="214">
        <v>85</v>
      </c>
      <c r="I11" s="214">
        <v>85</v>
      </c>
      <c r="J11" s="214">
        <f t="shared" si="0"/>
        <v>85.75</v>
      </c>
      <c r="K11" s="204" t="str">
        <f t="shared" ref="K11:K32" si="1">IF(J11&gt;=75,"PASSED","FAILED")</f>
        <v>PASSED</v>
      </c>
    </row>
    <row r="12" spans="1:11">
      <c r="A12" s="213">
        <v>4</v>
      </c>
      <c r="B12" s="466" t="s">
        <v>85</v>
      </c>
      <c r="C12" s="467"/>
      <c r="D12" s="467"/>
      <c r="E12" s="468"/>
      <c r="F12" s="214">
        <v>85</v>
      </c>
      <c r="G12" s="214">
        <v>85</v>
      </c>
      <c r="H12" s="214">
        <v>85</v>
      </c>
      <c r="I12" s="214">
        <v>85</v>
      </c>
      <c r="J12" s="214">
        <f t="shared" si="0"/>
        <v>85</v>
      </c>
      <c r="K12" s="204" t="str">
        <f t="shared" si="1"/>
        <v>PASSED</v>
      </c>
    </row>
    <row r="13" spans="1:11">
      <c r="A13" s="213">
        <v>5</v>
      </c>
      <c r="B13" s="466" t="s">
        <v>86</v>
      </c>
      <c r="C13" s="467"/>
      <c r="D13" s="467"/>
      <c r="E13" s="468"/>
      <c r="F13" s="214">
        <v>87</v>
      </c>
      <c r="G13" s="214"/>
      <c r="H13" s="214">
        <v>86</v>
      </c>
      <c r="I13" s="214">
        <v>86</v>
      </c>
      <c r="J13" s="214">
        <f>AVERAGE(F13:I13)</f>
        <v>86.333333333333329</v>
      </c>
      <c r="K13" s="204"/>
    </row>
    <row r="14" spans="1:11">
      <c r="A14" s="213">
        <v>6</v>
      </c>
      <c r="B14" s="466" t="s">
        <v>87</v>
      </c>
      <c r="C14" s="467"/>
      <c r="D14" s="467"/>
      <c r="E14" s="468"/>
      <c r="F14" s="214">
        <v>84</v>
      </c>
      <c r="G14" s="214"/>
      <c r="H14" s="214">
        <v>84</v>
      </c>
      <c r="I14" s="214">
        <v>85</v>
      </c>
      <c r="J14" s="214">
        <f t="shared" si="0"/>
        <v>84.333333333333329</v>
      </c>
      <c r="K14" s="204"/>
    </row>
    <row r="15" spans="1:11">
      <c r="A15" s="213">
        <v>7</v>
      </c>
      <c r="B15" s="466" t="s">
        <v>88</v>
      </c>
      <c r="C15" s="467"/>
      <c r="D15" s="467"/>
      <c r="E15" s="468"/>
      <c r="F15" s="214">
        <v>91</v>
      </c>
      <c r="G15" s="214">
        <v>91</v>
      </c>
      <c r="H15" s="214">
        <v>90</v>
      </c>
      <c r="I15" s="214">
        <v>91</v>
      </c>
      <c r="J15" s="214">
        <f t="shared" si="0"/>
        <v>90.75</v>
      </c>
      <c r="K15" s="204" t="str">
        <f t="shared" si="1"/>
        <v>PASSED</v>
      </c>
    </row>
    <row r="16" spans="1:11">
      <c r="A16" s="213">
        <v>8</v>
      </c>
      <c r="B16" s="466" t="s">
        <v>89</v>
      </c>
      <c r="C16" s="467"/>
      <c r="D16" s="467"/>
      <c r="E16" s="468"/>
      <c r="F16" s="214">
        <v>83</v>
      </c>
      <c r="G16" s="214">
        <v>84</v>
      </c>
      <c r="H16" s="214">
        <v>84</v>
      </c>
      <c r="I16" s="214">
        <v>85</v>
      </c>
      <c r="J16" s="214">
        <f t="shared" si="0"/>
        <v>84</v>
      </c>
      <c r="K16" s="204" t="str">
        <f t="shared" si="1"/>
        <v>PASSED</v>
      </c>
    </row>
    <row r="17" spans="1:11">
      <c r="A17" s="213">
        <v>9</v>
      </c>
      <c r="B17" s="466" t="s">
        <v>90</v>
      </c>
      <c r="C17" s="467"/>
      <c r="D17" s="467"/>
      <c r="E17" s="468"/>
      <c r="F17" s="214">
        <v>83</v>
      </c>
      <c r="G17" s="214">
        <v>84</v>
      </c>
      <c r="H17" s="214">
        <v>84</v>
      </c>
      <c r="I17" s="214">
        <v>79</v>
      </c>
      <c r="J17" s="214">
        <f t="shared" si="0"/>
        <v>82.5</v>
      </c>
      <c r="K17" s="204" t="str">
        <f t="shared" si="1"/>
        <v>PASSED</v>
      </c>
    </row>
    <row r="18" spans="1:11">
      <c r="A18" s="213">
        <v>10</v>
      </c>
      <c r="B18" s="466" t="s">
        <v>91</v>
      </c>
      <c r="C18" s="467"/>
      <c r="D18" s="467"/>
      <c r="E18" s="468"/>
      <c r="F18" s="214">
        <v>85</v>
      </c>
      <c r="G18" s="214">
        <v>88</v>
      </c>
      <c r="H18" s="214">
        <v>86</v>
      </c>
      <c r="I18" s="214">
        <v>86</v>
      </c>
      <c r="J18" s="214">
        <f t="shared" si="0"/>
        <v>86.25</v>
      </c>
      <c r="K18" s="204" t="str">
        <f t="shared" si="1"/>
        <v>PASSED</v>
      </c>
    </row>
    <row r="19" spans="1:11">
      <c r="A19" s="213">
        <v>11</v>
      </c>
      <c r="B19" s="466" t="s">
        <v>92</v>
      </c>
      <c r="C19" s="467"/>
      <c r="D19" s="467"/>
      <c r="E19" s="468"/>
      <c r="F19" s="214">
        <v>92</v>
      </c>
      <c r="G19" s="214">
        <v>95</v>
      </c>
      <c r="H19" s="214">
        <v>95</v>
      </c>
      <c r="I19" s="214">
        <v>97</v>
      </c>
      <c r="J19" s="214">
        <f t="shared" si="0"/>
        <v>94.75</v>
      </c>
      <c r="K19" s="204" t="str">
        <f t="shared" si="1"/>
        <v>PASSED</v>
      </c>
    </row>
    <row r="20" spans="1:11">
      <c r="A20" s="213">
        <v>12</v>
      </c>
      <c r="B20" s="466" t="s">
        <v>93</v>
      </c>
      <c r="C20" s="467"/>
      <c r="D20" s="467"/>
      <c r="E20" s="468"/>
      <c r="F20" s="214">
        <v>87</v>
      </c>
      <c r="G20" s="214">
        <v>90</v>
      </c>
      <c r="H20" s="214">
        <v>90</v>
      </c>
      <c r="I20" s="214"/>
      <c r="J20" s="214">
        <f t="shared" si="0"/>
        <v>89</v>
      </c>
      <c r="K20" s="204" t="str">
        <f t="shared" si="1"/>
        <v>PASSED</v>
      </c>
    </row>
    <row r="21" spans="1:11">
      <c r="A21" s="213">
        <v>13</v>
      </c>
      <c r="B21" s="466" t="s">
        <v>94</v>
      </c>
      <c r="C21" s="467"/>
      <c r="D21" s="467"/>
      <c r="E21" s="468"/>
      <c r="F21" s="214">
        <v>82</v>
      </c>
      <c r="G21" s="214">
        <v>84</v>
      </c>
      <c r="H21" s="214">
        <v>84</v>
      </c>
      <c r="I21" s="214">
        <v>85</v>
      </c>
      <c r="J21" s="214">
        <f t="shared" si="0"/>
        <v>83.75</v>
      </c>
      <c r="K21" s="204" t="str">
        <f t="shared" si="1"/>
        <v>PASSED</v>
      </c>
    </row>
    <row r="22" spans="1:11">
      <c r="A22" s="213">
        <v>14</v>
      </c>
      <c r="B22" s="466" t="s">
        <v>95</v>
      </c>
      <c r="C22" s="467"/>
      <c r="D22" s="467"/>
      <c r="E22" s="468"/>
      <c r="F22" s="214">
        <v>83</v>
      </c>
      <c r="G22" s="214">
        <v>84</v>
      </c>
      <c r="H22" s="214">
        <v>84</v>
      </c>
      <c r="I22" s="214">
        <v>85</v>
      </c>
      <c r="J22" s="214">
        <f t="shared" si="0"/>
        <v>84</v>
      </c>
      <c r="K22" s="204" t="str">
        <f t="shared" si="1"/>
        <v>PASSED</v>
      </c>
    </row>
    <row r="23" spans="1:11">
      <c r="A23" s="213">
        <v>15</v>
      </c>
      <c r="B23" s="466" t="s">
        <v>96</v>
      </c>
      <c r="C23" s="467"/>
      <c r="D23" s="467"/>
      <c r="E23" s="468"/>
      <c r="F23" s="214">
        <v>83</v>
      </c>
      <c r="G23" s="214">
        <v>84</v>
      </c>
      <c r="H23" s="214">
        <v>84</v>
      </c>
      <c r="I23" s="214">
        <v>85</v>
      </c>
      <c r="J23" s="214">
        <f t="shared" si="0"/>
        <v>84</v>
      </c>
      <c r="K23" s="204" t="str">
        <f t="shared" si="1"/>
        <v>PASSED</v>
      </c>
    </row>
    <row r="24" spans="1:11">
      <c r="A24" s="213">
        <v>16</v>
      </c>
      <c r="B24" s="466" t="s">
        <v>97</v>
      </c>
      <c r="C24" s="467"/>
      <c r="D24" s="467"/>
      <c r="E24" s="468"/>
      <c r="F24" s="214">
        <v>82</v>
      </c>
      <c r="G24" s="214">
        <v>83</v>
      </c>
      <c r="H24" s="214">
        <v>83</v>
      </c>
      <c r="I24" s="214">
        <v>84</v>
      </c>
      <c r="J24" s="214">
        <f t="shared" si="0"/>
        <v>83</v>
      </c>
      <c r="K24" s="204" t="str">
        <f t="shared" si="1"/>
        <v>PASSED</v>
      </c>
    </row>
    <row r="25" spans="1:11">
      <c r="A25" s="213">
        <v>17</v>
      </c>
      <c r="B25" s="466" t="s">
        <v>98</v>
      </c>
      <c r="C25" s="467"/>
      <c r="D25" s="467"/>
      <c r="E25" s="468"/>
      <c r="F25" s="214"/>
      <c r="G25" s="214"/>
      <c r="H25" s="214">
        <v>84</v>
      </c>
      <c r="I25" s="214">
        <v>84</v>
      </c>
      <c r="J25" s="214">
        <f t="shared" si="0"/>
        <v>84</v>
      </c>
      <c r="K25" s="204"/>
    </row>
    <row r="26" spans="1:11">
      <c r="A26" s="213">
        <v>18</v>
      </c>
      <c r="B26" s="466" t="s">
        <v>99</v>
      </c>
      <c r="C26" s="467"/>
      <c r="D26" s="467"/>
      <c r="E26" s="468"/>
      <c r="F26" s="214">
        <v>84</v>
      </c>
      <c r="G26" s="214"/>
      <c r="H26" s="214">
        <v>83</v>
      </c>
      <c r="I26" s="214">
        <v>84</v>
      </c>
      <c r="J26" s="214">
        <f t="shared" si="0"/>
        <v>83.666666666666671</v>
      </c>
      <c r="K26" s="204"/>
    </row>
    <row r="27" spans="1:11">
      <c r="A27" s="213">
        <v>19</v>
      </c>
      <c r="B27" s="466" t="s">
        <v>100</v>
      </c>
      <c r="C27" s="467"/>
      <c r="D27" s="467"/>
      <c r="E27" s="468"/>
      <c r="F27" s="214">
        <v>83</v>
      </c>
      <c r="G27" s="214"/>
      <c r="H27" s="214">
        <v>84</v>
      </c>
      <c r="I27" s="214">
        <v>75</v>
      </c>
      <c r="J27" s="214">
        <f t="shared" si="0"/>
        <v>80.666666666666671</v>
      </c>
      <c r="K27" s="204"/>
    </row>
    <row r="28" spans="1:11">
      <c r="A28" s="213">
        <v>20</v>
      </c>
      <c r="B28" s="466" t="s">
        <v>101</v>
      </c>
      <c r="C28" s="467"/>
      <c r="D28" s="467"/>
      <c r="E28" s="468"/>
      <c r="F28" s="214">
        <v>83</v>
      </c>
      <c r="G28" s="214">
        <v>84</v>
      </c>
      <c r="H28" s="214">
        <v>84</v>
      </c>
      <c r="I28" s="214">
        <v>84</v>
      </c>
      <c r="J28" s="214">
        <f t="shared" si="0"/>
        <v>83.75</v>
      </c>
      <c r="K28" s="204" t="str">
        <f t="shared" si="1"/>
        <v>PASSED</v>
      </c>
    </row>
    <row r="29" spans="1:11">
      <c r="A29" s="213">
        <v>21</v>
      </c>
      <c r="B29" s="466" t="s">
        <v>102</v>
      </c>
      <c r="C29" s="467"/>
      <c r="D29" s="467"/>
      <c r="E29" s="468"/>
      <c r="F29" s="214">
        <v>85</v>
      </c>
      <c r="G29" s="214">
        <v>86</v>
      </c>
      <c r="H29" s="214">
        <v>85</v>
      </c>
      <c r="I29" s="214">
        <v>85</v>
      </c>
      <c r="J29" s="214">
        <f t="shared" si="0"/>
        <v>85.25</v>
      </c>
      <c r="K29" s="204" t="str">
        <f t="shared" si="1"/>
        <v>PASSED</v>
      </c>
    </row>
    <row r="30" spans="1:11">
      <c r="A30" s="213">
        <v>22</v>
      </c>
      <c r="B30" s="466" t="s">
        <v>103</v>
      </c>
      <c r="C30" s="467"/>
      <c r="D30" s="467"/>
      <c r="E30" s="468"/>
      <c r="F30" s="214">
        <v>87</v>
      </c>
      <c r="G30" s="214">
        <v>89</v>
      </c>
      <c r="H30" s="214">
        <v>89</v>
      </c>
      <c r="I30" s="214">
        <v>90</v>
      </c>
      <c r="J30" s="214">
        <f t="shared" si="0"/>
        <v>88.75</v>
      </c>
      <c r="K30" s="204" t="str">
        <f t="shared" si="1"/>
        <v>PASSED</v>
      </c>
    </row>
    <row r="31" spans="1:11">
      <c r="A31" s="213">
        <v>23</v>
      </c>
      <c r="B31" s="466" t="s">
        <v>104</v>
      </c>
      <c r="C31" s="467"/>
      <c r="D31" s="467"/>
      <c r="E31" s="468"/>
      <c r="F31" s="214">
        <v>87</v>
      </c>
      <c r="G31" s="214"/>
      <c r="H31" s="214">
        <v>87</v>
      </c>
      <c r="I31" s="214">
        <v>87</v>
      </c>
      <c r="J31" s="214">
        <f t="shared" si="0"/>
        <v>87</v>
      </c>
      <c r="K31" s="204"/>
    </row>
    <row r="32" spans="1:11">
      <c r="A32" s="213">
        <v>24</v>
      </c>
      <c r="B32" s="466" t="s">
        <v>105</v>
      </c>
      <c r="C32" s="467"/>
      <c r="D32" s="467"/>
      <c r="E32" s="468"/>
      <c r="F32" s="214">
        <v>86</v>
      </c>
      <c r="G32" s="214">
        <v>87</v>
      </c>
      <c r="H32" s="214">
        <v>87</v>
      </c>
      <c r="I32" s="214">
        <v>87</v>
      </c>
      <c r="J32" s="214">
        <f t="shared" si="0"/>
        <v>86.75</v>
      </c>
      <c r="K32" s="204" t="str">
        <f t="shared" si="1"/>
        <v>PASSED</v>
      </c>
    </row>
    <row r="33" spans="1:11">
      <c r="A33" s="215">
        <v>25</v>
      </c>
      <c r="B33" s="474" t="s">
        <v>106</v>
      </c>
      <c r="C33" s="475"/>
      <c r="D33" s="475"/>
      <c r="E33" s="476"/>
      <c r="F33" s="216"/>
      <c r="G33" s="216"/>
      <c r="H33" s="216">
        <v>84</v>
      </c>
      <c r="I33" s="216">
        <v>84</v>
      </c>
      <c r="J33" s="216">
        <f t="shared" si="0"/>
        <v>84</v>
      </c>
      <c r="K33" s="217"/>
    </row>
    <row r="34" spans="1:11">
      <c r="A34" s="202"/>
      <c r="B34" s="484" t="str">
        <f>'Science 8'!B63</f>
        <v xml:space="preserve">FEMALE </v>
      </c>
      <c r="C34" s="484"/>
      <c r="D34" s="484"/>
      <c r="E34" s="203"/>
      <c r="F34" s="221"/>
      <c r="G34" s="221"/>
      <c r="H34" s="221"/>
      <c r="I34" s="221"/>
      <c r="J34" s="221"/>
      <c r="K34" s="201"/>
    </row>
    <row r="35" spans="1:11">
      <c r="A35" s="218">
        <v>1</v>
      </c>
      <c r="B35" s="477" t="s">
        <v>107</v>
      </c>
      <c r="C35" s="478"/>
      <c r="D35" s="478"/>
      <c r="E35" s="479"/>
      <c r="F35" s="219">
        <v>83</v>
      </c>
      <c r="G35" s="219">
        <v>86</v>
      </c>
      <c r="H35" s="219">
        <v>87</v>
      </c>
      <c r="I35" s="219">
        <v>89</v>
      </c>
      <c r="J35" s="219">
        <f t="shared" ref="J35:J55" si="2">AVERAGE(F35:I35)</f>
        <v>86.25</v>
      </c>
      <c r="K35" s="220" t="str">
        <f t="shared" ref="K35:K55" si="3">IF(J35&gt;=75,"PASSED","FAILED")</f>
        <v>PASSED</v>
      </c>
    </row>
    <row r="36" spans="1:11">
      <c r="A36" s="213">
        <v>2</v>
      </c>
      <c r="B36" s="466" t="s">
        <v>108</v>
      </c>
      <c r="C36" s="467"/>
      <c r="D36" s="467"/>
      <c r="E36" s="468"/>
      <c r="F36" s="214">
        <v>89</v>
      </c>
      <c r="G36" s="214">
        <v>90</v>
      </c>
      <c r="H36" s="214">
        <v>90</v>
      </c>
      <c r="I36" s="214">
        <v>92</v>
      </c>
      <c r="J36" s="214">
        <f t="shared" si="2"/>
        <v>90.25</v>
      </c>
      <c r="K36" s="204" t="str">
        <f t="shared" si="3"/>
        <v>PASSED</v>
      </c>
    </row>
    <row r="37" spans="1:11">
      <c r="A37" s="213">
        <v>3</v>
      </c>
      <c r="B37" s="466" t="s">
        <v>109</v>
      </c>
      <c r="C37" s="467"/>
      <c r="D37" s="467"/>
      <c r="E37" s="468"/>
      <c r="F37" s="214">
        <v>88</v>
      </c>
      <c r="G37" s="214">
        <v>90</v>
      </c>
      <c r="H37" s="214">
        <v>90</v>
      </c>
      <c r="I37" s="214">
        <v>92</v>
      </c>
      <c r="J37" s="214">
        <f t="shared" si="2"/>
        <v>90</v>
      </c>
      <c r="K37" s="204" t="str">
        <f t="shared" si="3"/>
        <v>PASSED</v>
      </c>
    </row>
    <row r="38" spans="1:11">
      <c r="A38" s="213">
        <v>4</v>
      </c>
      <c r="B38" s="466" t="s">
        <v>110</v>
      </c>
      <c r="C38" s="467"/>
      <c r="D38" s="467"/>
      <c r="E38" s="468"/>
      <c r="F38" s="214">
        <v>93</v>
      </c>
      <c r="G38" s="214">
        <v>95</v>
      </c>
      <c r="H38" s="214">
        <v>96</v>
      </c>
      <c r="I38" s="214">
        <v>97</v>
      </c>
      <c r="J38" s="214">
        <f t="shared" si="2"/>
        <v>95.25</v>
      </c>
      <c r="K38" s="204" t="str">
        <f t="shared" si="3"/>
        <v>PASSED</v>
      </c>
    </row>
    <row r="39" spans="1:11">
      <c r="A39" s="213">
        <v>5</v>
      </c>
      <c r="B39" s="466" t="s">
        <v>111</v>
      </c>
      <c r="C39" s="467"/>
      <c r="D39" s="467"/>
      <c r="E39" s="468"/>
      <c r="F39" s="214">
        <v>84</v>
      </c>
      <c r="G39" s="214">
        <v>86</v>
      </c>
      <c r="H39" s="214">
        <v>87</v>
      </c>
      <c r="I39" s="214">
        <v>88</v>
      </c>
      <c r="J39" s="214">
        <f t="shared" si="2"/>
        <v>86.25</v>
      </c>
      <c r="K39" s="204" t="str">
        <f t="shared" si="3"/>
        <v>PASSED</v>
      </c>
    </row>
    <row r="40" spans="1:11">
      <c r="A40" s="213">
        <v>6</v>
      </c>
      <c r="B40" s="466" t="s">
        <v>112</v>
      </c>
      <c r="C40" s="467"/>
      <c r="D40" s="467"/>
      <c r="E40" s="468"/>
      <c r="F40" s="214">
        <v>85</v>
      </c>
      <c r="G40" s="214">
        <v>87</v>
      </c>
      <c r="H40" s="214">
        <v>90</v>
      </c>
      <c r="I40" s="214">
        <v>93</v>
      </c>
      <c r="J40" s="214">
        <f t="shared" si="2"/>
        <v>88.75</v>
      </c>
      <c r="K40" s="204" t="str">
        <f t="shared" si="3"/>
        <v>PASSED</v>
      </c>
    </row>
    <row r="41" spans="1:11">
      <c r="A41" s="213">
        <v>7</v>
      </c>
      <c r="B41" s="466" t="s">
        <v>113</v>
      </c>
      <c r="C41" s="467"/>
      <c r="D41" s="467"/>
      <c r="E41" s="468"/>
      <c r="F41" s="214">
        <v>87</v>
      </c>
      <c r="G41" s="214">
        <v>90</v>
      </c>
      <c r="H41" s="214">
        <v>90</v>
      </c>
      <c r="I41" s="214">
        <v>91</v>
      </c>
      <c r="J41" s="214">
        <f t="shared" si="2"/>
        <v>89.5</v>
      </c>
      <c r="K41" s="204" t="str">
        <f t="shared" si="3"/>
        <v>PASSED</v>
      </c>
    </row>
    <row r="42" spans="1:11">
      <c r="A42" s="213">
        <v>8</v>
      </c>
      <c r="B42" s="466" t="s">
        <v>114</v>
      </c>
      <c r="C42" s="467"/>
      <c r="D42" s="467"/>
      <c r="E42" s="468"/>
      <c r="F42" s="214">
        <v>94</v>
      </c>
      <c r="G42" s="214">
        <v>96</v>
      </c>
      <c r="H42" s="214">
        <v>96</v>
      </c>
      <c r="I42" s="214">
        <v>97</v>
      </c>
      <c r="J42" s="214">
        <f t="shared" si="2"/>
        <v>95.75</v>
      </c>
      <c r="K42" s="204" t="str">
        <f t="shared" si="3"/>
        <v>PASSED</v>
      </c>
    </row>
    <row r="43" spans="1:11">
      <c r="A43" s="213">
        <v>9</v>
      </c>
      <c r="B43" s="466" t="s">
        <v>115</v>
      </c>
      <c r="C43" s="467"/>
      <c r="D43" s="467"/>
      <c r="E43" s="468"/>
      <c r="F43" s="214">
        <v>84</v>
      </c>
      <c r="G43" s="214"/>
      <c r="H43" s="214">
        <v>85</v>
      </c>
      <c r="I43" s="214">
        <v>87</v>
      </c>
      <c r="J43" s="214"/>
      <c r="K43" s="204"/>
    </row>
    <row r="44" spans="1:11">
      <c r="A44" s="213">
        <v>10</v>
      </c>
      <c r="B44" s="466" t="s">
        <v>116</v>
      </c>
      <c r="C44" s="467"/>
      <c r="D44" s="467"/>
      <c r="E44" s="468"/>
      <c r="F44" s="214">
        <v>84</v>
      </c>
      <c r="G44" s="214">
        <v>85</v>
      </c>
      <c r="H44" s="214">
        <v>85</v>
      </c>
      <c r="I44" s="214">
        <v>86</v>
      </c>
      <c r="J44" s="214">
        <f t="shared" si="2"/>
        <v>85</v>
      </c>
      <c r="K44" s="204" t="str">
        <f t="shared" si="3"/>
        <v>PASSED</v>
      </c>
    </row>
    <row r="45" spans="1:11">
      <c r="A45" s="213">
        <v>11</v>
      </c>
      <c r="B45" s="466" t="s">
        <v>117</v>
      </c>
      <c r="C45" s="467"/>
      <c r="D45" s="467"/>
      <c r="E45" s="468"/>
      <c r="F45" s="214">
        <v>89</v>
      </c>
      <c r="G45" s="214">
        <v>91</v>
      </c>
      <c r="H45" s="214">
        <v>91</v>
      </c>
      <c r="I45" s="214">
        <v>93</v>
      </c>
      <c r="J45" s="214">
        <f t="shared" si="2"/>
        <v>91</v>
      </c>
      <c r="K45" s="204" t="str">
        <f t="shared" si="3"/>
        <v>PASSED</v>
      </c>
    </row>
    <row r="46" spans="1:11">
      <c r="A46" s="213">
        <v>12</v>
      </c>
      <c r="B46" s="466" t="s">
        <v>118</v>
      </c>
      <c r="C46" s="467"/>
      <c r="D46" s="467"/>
      <c r="E46" s="468"/>
      <c r="F46" s="214">
        <v>88</v>
      </c>
      <c r="G46" s="214">
        <v>88</v>
      </c>
      <c r="H46" s="214">
        <v>88</v>
      </c>
      <c r="I46" s="214">
        <v>89</v>
      </c>
      <c r="J46" s="214">
        <f t="shared" si="2"/>
        <v>88.25</v>
      </c>
      <c r="K46" s="204" t="str">
        <f t="shared" si="3"/>
        <v>PASSED</v>
      </c>
    </row>
    <row r="47" spans="1:11">
      <c r="A47" s="213">
        <v>13</v>
      </c>
      <c r="B47" s="466" t="s">
        <v>119</v>
      </c>
      <c r="C47" s="467"/>
      <c r="D47" s="467"/>
      <c r="E47" s="468"/>
      <c r="F47" s="214">
        <v>84</v>
      </c>
      <c r="G47" s="214">
        <v>85</v>
      </c>
      <c r="H47" s="214">
        <v>85</v>
      </c>
      <c r="I47" s="214">
        <v>87</v>
      </c>
      <c r="J47" s="214">
        <f t="shared" si="2"/>
        <v>85.25</v>
      </c>
      <c r="K47" s="204" t="str">
        <f t="shared" si="3"/>
        <v>PASSED</v>
      </c>
    </row>
    <row r="48" spans="1:11">
      <c r="A48" s="213">
        <v>14</v>
      </c>
      <c r="B48" s="466" t="s">
        <v>120</v>
      </c>
      <c r="C48" s="467"/>
      <c r="D48" s="467"/>
      <c r="E48" s="468"/>
      <c r="F48" s="214">
        <v>85</v>
      </c>
      <c r="G48" s="214">
        <v>88</v>
      </c>
      <c r="H48" s="214">
        <v>90</v>
      </c>
      <c r="I48" s="214">
        <v>91</v>
      </c>
      <c r="J48" s="214">
        <f t="shared" si="2"/>
        <v>88.5</v>
      </c>
      <c r="K48" s="204" t="str">
        <f t="shared" si="3"/>
        <v>PASSED</v>
      </c>
    </row>
    <row r="49" spans="1:11">
      <c r="A49" s="213">
        <v>15</v>
      </c>
      <c r="B49" s="466" t="s">
        <v>121</v>
      </c>
      <c r="C49" s="467"/>
      <c r="D49" s="467"/>
      <c r="E49" s="468"/>
      <c r="F49" s="214">
        <v>85</v>
      </c>
      <c r="G49" s="214">
        <v>85</v>
      </c>
      <c r="H49" s="214">
        <v>85</v>
      </c>
      <c r="I49" s="214">
        <v>86</v>
      </c>
      <c r="J49" s="214">
        <f t="shared" si="2"/>
        <v>85.25</v>
      </c>
      <c r="K49" s="204" t="str">
        <f t="shared" si="3"/>
        <v>PASSED</v>
      </c>
    </row>
    <row r="50" spans="1:11">
      <c r="A50" s="213">
        <v>16</v>
      </c>
      <c r="B50" s="466" t="s">
        <v>122</v>
      </c>
      <c r="C50" s="467"/>
      <c r="D50" s="467"/>
      <c r="E50" s="468"/>
      <c r="F50" s="214">
        <v>85</v>
      </c>
      <c r="G50" s="214"/>
      <c r="H50" s="214">
        <v>85</v>
      </c>
      <c r="I50" s="214">
        <v>87</v>
      </c>
      <c r="J50" s="214">
        <f t="shared" si="2"/>
        <v>85.666666666666671</v>
      </c>
      <c r="K50" s="204"/>
    </row>
    <row r="51" spans="1:11">
      <c r="A51" s="213">
        <v>17</v>
      </c>
      <c r="B51" s="466" t="s">
        <v>123</v>
      </c>
      <c r="C51" s="467"/>
      <c r="D51" s="467"/>
      <c r="E51" s="468"/>
      <c r="F51" s="214">
        <v>89</v>
      </c>
      <c r="G51" s="214">
        <v>90</v>
      </c>
      <c r="H51" s="214">
        <v>90</v>
      </c>
      <c r="I51" s="214">
        <v>91</v>
      </c>
      <c r="J51" s="214">
        <f t="shared" si="2"/>
        <v>90</v>
      </c>
      <c r="K51" s="204" t="str">
        <f t="shared" si="3"/>
        <v>PASSED</v>
      </c>
    </row>
    <row r="52" spans="1:11">
      <c r="A52" s="213">
        <v>18</v>
      </c>
      <c r="B52" s="466" t="s">
        <v>124</v>
      </c>
      <c r="C52" s="467"/>
      <c r="D52" s="467"/>
      <c r="E52" s="468"/>
      <c r="F52" s="214">
        <v>85</v>
      </c>
      <c r="G52" s="214">
        <v>87</v>
      </c>
      <c r="H52" s="214">
        <v>87</v>
      </c>
      <c r="I52" s="214">
        <v>88</v>
      </c>
      <c r="J52" s="214">
        <f t="shared" si="2"/>
        <v>86.75</v>
      </c>
      <c r="K52" s="204" t="str">
        <f t="shared" si="3"/>
        <v>PASSED</v>
      </c>
    </row>
    <row r="53" spans="1:11">
      <c r="A53" s="213">
        <v>19</v>
      </c>
      <c r="B53" s="466" t="s">
        <v>125</v>
      </c>
      <c r="C53" s="467"/>
      <c r="D53" s="467"/>
      <c r="E53" s="468"/>
      <c r="F53" s="214">
        <v>84</v>
      </c>
      <c r="G53" s="214">
        <v>85</v>
      </c>
      <c r="H53" s="214">
        <v>86</v>
      </c>
      <c r="I53" s="214">
        <v>88</v>
      </c>
      <c r="J53" s="214">
        <f t="shared" si="2"/>
        <v>85.75</v>
      </c>
      <c r="K53" s="204" t="str">
        <f t="shared" si="3"/>
        <v>PASSED</v>
      </c>
    </row>
    <row r="54" spans="1:11">
      <c r="A54" s="213">
        <v>20</v>
      </c>
      <c r="B54" s="466" t="s">
        <v>126</v>
      </c>
      <c r="C54" s="467"/>
      <c r="D54" s="467"/>
      <c r="E54" s="468"/>
      <c r="F54" s="214">
        <v>83</v>
      </c>
      <c r="G54" s="214">
        <v>83</v>
      </c>
      <c r="H54" s="214">
        <v>84</v>
      </c>
      <c r="I54" s="214">
        <v>88</v>
      </c>
      <c r="J54" s="214">
        <f t="shared" si="2"/>
        <v>84.5</v>
      </c>
      <c r="K54" s="204" t="str">
        <f t="shared" si="3"/>
        <v>PASSED</v>
      </c>
    </row>
    <row r="55" spans="1:11">
      <c r="A55" s="213">
        <v>21</v>
      </c>
      <c r="B55" s="466" t="s">
        <v>127</v>
      </c>
      <c r="C55" s="467"/>
      <c r="D55" s="467"/>
      <c r="E55" s="468"/>
      <c r="F55" s="214"/>
      <c r="G55" s="214"/>
      <c r="H55" s="214">
        <v>84</v>
      </c>
      <c r="I55" s="214">
        <v>86</v>
      </c>
      <c r="J55" s="214">
        <f t="shared" si="2"/>
        <v>85</v>
      </c>
      <c r="K55" s="204" t="str">
        <f t="shared" si="3"/>
        <v>PASSED</v>
      </c>
    </row>
    <row r="56" spans="1:11" ht="24.5" customHeight="1">
      <c r="A56" s="213"/>
      <c r="B56" s="469" t="s">
        <v>128</v>
      </c>
      <c r="C56" s="470"/>
      <c r="D56" s="470"/>
      <c r="E56" s="471"/>
      <c r="F56" s="214"/>
      <c r="G56" s="214"/>
      <c r="H56" s="214"/>
      <c r="I56" s="214"/>
      <c r="J56" s="214"/>
      <c r="K56" s="204"/>
    </row>
    <row r="57" spans="1:11">
      <c r="F57" s="212"/>
      <c r="G57" s="212"/>
      <c r="H57" s="212"/>
      <c r="I57" s="212"/>
      <c r="J57" s="212"/>
    </row>
    <row r="58" spans="1:11">
      <c r="F58" s="212"/>
      <c r="G58" s="212"/>
      <c r="H58" s="212"/>
      <c r="I58" s="212"/>
      <c r="J58" s="212"/>
    </row>
    <row r="59" spans="1:11">
      <c r="B59" s="200" t="s">
        <v>129</v>
      </c>
      <c r="F59" s="212"/>
      <c r="G59" s="212"/>
      <c r="H59" s="212"/>
      <c r="I59" s="212"/>
      <c r="J59" s="212"/>
    </row>
    <row r="60" spans="1:11">
      <c r="F60" s="212"/>
      <c r="G60" s="212"/>
      <c r="H60" s="212"/>
      <c r="I60" s="212"/>
      <c r="J60" s="212"/>
    </row>
    <row r="61" spans="1:11">
      <c r="F61" s="212"/>
      <c r="G61" s="212"/>
      <c r="H61" s="212"/>
      <c r="I61" s="212"/>
      <c r="J61" s="212"/>
    </row>
    <row r="62" spans="1:11">
      <c r="B62" s="208" t="s">
        <v>130</v>
      </c>
      <c r="F62" s="212"/>
      <c r="G62" s="212"/>
      <c r="H62" s="212"/>
      <c r="I62" s="212"/>
      <c r="J62" s="212"/>
    </row>
    <row r="63" spans="1:11">
      <c r="B63" s="208" t="s">
        <v>131</v>
      </c>
      <c r="F63" s="212"/>
      <c r="G63" s="212"/>
      <c r="H63" s="212"/>
      <c r="I63" s="212"/>
      <c r="J63" s="212"/>
    </row>
  </sheetData>
  <mergeCells count="52">
    <mergeCell ref="D3:E3"/>
    <mergeCell ref="B8:E8"/>
    <mergeCell ref="A1:K1"/>
    <mergeCell ref="B23:E23"/>
    <mergeCell ref="B34:D34"/>
    <mergeCell ref="B9:E9"/>
    <mergeCell ref="B10:E10"/>
    <mergeCell ref="B11:E11"/>
    <mergeCell ref="B12:E12"/>
    <mergeCell ref="B13:E13"/>
    <mergeCell ref="B14:E14"/>
    <mergeCell ref="B15:E15"/>
    <mergeCell ref="B16:E16"/>
    <mergeCell ref="B17:E17"/>
    <mergeCell ref="B18:E18"/>
    <mergeCell ref="B19:E19"/>
    <mergeCell ref="B20:E20"/>
    <mergeCell ref="B21:E21"/>
    <mergeCell ref="B22:E22"/>
    <mergeCell ref="B36:E36"/>
    <mergeCell ref="B24:E24"/>
    <mergeCell ref="B25:E25"/>
    <mergeCell ref="B26:E26"/>
    <mergeCell ref="B27:E27"/>
    <mergeCell ref="B28:E28"/>
    <mergeCell ref="B29:E29"/>
    <mergeCell ref="B30:E30"/>
    <mergeCell ref="B31:E31"/>
    <mergeCell ref="B32:E32"/>
    <mergeCell ref="B33:E33"/>
    <mergeCell ref="B35:E35"/>
    <mergeCell ref="B38:E38"/>
    <mergeCell ref="B39:E39"/>
    <mergeCell ref="B40:E40"/>
    <mergeCell ref="B41:E41"/>
    <mergeCell ref="B42:E42"/>
    <mergeCell ref="B55:E55"/>
    <mergeCell ref="B56:E56"/>
    <mergeCell ref="I4:J4"/>
    <mergeCell ref="B49:E49"/>
    <mergeCell ref="B50:E50"/>
    <mergeCell ref="B51:E51"/>
    <mergeCell ref="B52:E52"/>
    <mergeCell ref="B53:E53"/>
    <mergeCell ref="B54:E54"/>
    <mergeCell ref="B43:E43"/>
    <mergeCell ref="B44:E44"/>
    <mergeCell ref="B45:E45"/>
    <mergeCell ref="B46:E46"/>
    <mergeCell ref="B47:E47"/>
    <mergeCell ref="B48:E48"/>
    <mergeCell ref="B37:E37"/>
  </mergeCells>
  <pageMargins left="0.4" right="0.11811023622047245" top="0.15748031496062992" bottom="0.15748031496062992" header="0.31496062992125984" footer="0.31496062992125984"/>
  <pageSetup paperSize="14" scale="92"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INPUT DATA</vt:lpstr>
      <vt:lpstr>AP_Q1</vt:lpstr>
      <vt:lpstr>AP_Q2</vt:lpstr>
      <vt:lpstr>AP_Q3</vt:lpstr>
      <vt:lpstr>AP_Q4</vt:lpstr>
      <vt:lpstr>Notes</vt:lpstr>
      <vt:lpstr>SUMMARY OF QUARTERLY GRADES</vt:lpstr>
      <vt:lpstr>Science 8</vt:lpstr>
      <vt:lpstr>Science8</vt:lpstr>
      <vt:lpstr>DO NOT DELETE</vt:lpstr>
      <vt:lpstr>'Science 8'!Print_Area</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JUNER PAGAL</cp:lastModifiedBy>
  <cp:lastPrinted>2023-11-07T08:04:57Z</cp:lastPrinted>
  <dcterms:created xsi:type="dcterms:W3CDTF">2015-06-02T20:29:00Z</dcterms:created>
  <dcterms:modified xsi:type="dcterms:W3CDTF">2024-08-29T01:33:15Z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1033-11.2.0.8991</vt:lpwstr>
  </property>
</Properties>
</file>