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nge037\Google Drive\Carbernza\simulations\"/>
    </mc:Choice>
  </mc:AlternateContent>
  <bookViews>
    <workbookView xWindow="0" yWindow="0" windowWidth="17115" windowHeight="16875" activeTab="1"/>
  </bookViews>
  <sheets>
    <sheet name="conven" sheetId="1" r:id="rId1"/>
    <sheet name="Sheet2" sheetId="3" r:id="rId2"/>
    <sheet name="Sheet1" sheetId="2" r:id="rId3"/>
  </sheets>
  <definedNames>
    <definedName name="_xlnm._FilterDatabase" localSheetId="0" hidden="1">conven!$A$1:$K$1106</definedName>
  </definedNames>
  <calcPr calcId="0"/>
</workbook>
</file>

<file path=xl/calcChain.xml><?xml version="1.0" encoding="utf-8"?>
<calcChain xmlns="http://schemas.openxmlformats.org/spreadsheetml/2006/main">
  <c r="M44" i="3" l="1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O43" i="3"/>
  <c r="O28" i="3"/>
  <c r="O19" i="3"/>
  <c r="O20" i="3"/>
  <c r="O21" i="3"/>
  <c r="P21" i="3" s="1"/>
  <c r="O22" i="3"/>
  <c r="O23" i="3"/>
  <c r="O24" i="3"/>
  <c r="O25" i="3"/>
  <c r="P25" i="3" s="1"/>
  <c r="O26" i="3"/>
  <c r="O27" i="3"/>
  <c r="O18" i="3"/>
  <c r="O4" i="3"/>
  <c r="O5" i="3"/>
  <c r="O6" i="3"/>
  <c r="O7" i="3"/>
  <c r="O8" i="3"/>
  <c r="O9" i="3"/>
  <c r="O10" i="3"/>
  <c r="O11" i="3"/>
  <c r="O3" i="3"/>
  <c r="O2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29" i="3"/>
  <c r="M43" i="3"/>
  <c r="N43" i="3"/>
  <c r="P43" i="3"/>
  <c r="M29" i="3"/>
  <c r="N29" i="3" s="1"/>
  <c r="M30" i="3"/>
  <c r="N30" i="3" s="1"/>
  <c r="M31" i="3"/>
  <c r="N31" i="3" s="1"/>
  <c r="M32" i="3"/>
  <c r="N32" i="3" s="1"/>
  <c r="M33" i="3"/>
  <c r="N33" i="3" s="1"/>
  <c r="M34" i="3"/>
  <c r="N34" i="3" s="1"/>
  <c r="M35" i="3"/>
  <c r="N35" i="3" s="1"/>
  <c r="M36" i="3"/>
  <c r="N36" i="3" s="1"/>
  <c r="M37" i="3"/>
  <c r="N37" i="3" s="1"/>
  <c r="M38" i="3"/>
  <c r="N38" i="3" s="1"/>
  <c r="M39" i="3"/>
  <c r="N39" i="3" s="1"/>
  <c r="M40" i="3"/>
  <c r="N40" i="3" s="1"/>
  <c r="M41" i="3"/>
  <c r="N41" i="3" s="1"/>
  <c r="M42" i="3"/>
  <c r="N42" i="3" s="1"/>
  <c r="P28" i="3"/>
  <c r="M28" i="3"/>
  <c r="N28" i="3"/>
  <c r="M19" i="3"/>
  <c r="N19" i="3"/>
  <c r="P19" i="3"/>
  <c r="M20" i="3"/>
  <c r="N20" i="3"/>
  <c r="P20" i="3"/>
  <c r="M21" i="3"/>
  <c r="N21" i="3"/>
  <c r="M22" i="3"/>
  <c r="N22" i="3"/>
  <c r="P22" i="3"/>
  <c r="M23" i="3"/>
  <c r="N23" i="3"/>
  <c r="P23" i="3"/>
  <c r="M24" i="3"/>
  <c r="N24" i="3"/>
  <c r="P24" i="3"/>
  <c r="M25" i="3"/>
  <c r="N25" i="3"/>
  <c r="M26" i="3"/>
  <c r="N26" i="3"/>
  <c r="P26" i="3"/>
  <c r="M27" i="3"/>
  <c r="N27" i="3"/>
  <c r="P27" i="3"/>
  <c r="P18" i="3"/>
  <c r="M18" i="3"/>
  <c r="N18" i="3"/>
  <c r="N68" i="3" l="1"/>
  <c r="O68" i="3"/>
  <c r="P68" i="3" s="1"/>
  <c r="N64" i="3"/>
  <c r="O64" i="3"/>
  <c r="P64" i="3" s="1"/>
  <c r="N60" i="3"/>
  <c r="O60" i="3"/>
  <c r="P60" i="3" s="1"/>
  <c r="N56" i="3"/>
  <c r="O56" i="3"/>
  <c r="P56" i="3" s="1"/>
  <c r="N52" i="3"/>
  <c r="O52" i="3"/>
  <c r="P52" i="3" s="1"/>
  <c r="N48" i="3"/>
  <c r="O48" i="3"/>
  <c r="P48" i="3" s="1"/>
  <c r="N44" i="3"/>
  <c r="O44" i="3"/>
  <c r="P44" i="3" s="1"/>
  <c r="N72" i="3"/>
  <c r="O72" i="3"/>
  <c r="P72" i="3" s="1"/>
  <c r="N70" i="3"/>
  <c r="O70" i="3"/>
  <c r="P70" i="3" s="1"/>
  <c r="N67" i="3"/>
  <c r="O67" i="3"/>
  <c r="P67" i="3" s="1"/>
  <c r="N63" i="3"/>
  <c r="O63" i="3"/>
  <c r="P63" i="3" s="1"/>
  <c r="N59" i="3"/>
  <c r="O59" i="3"/>
  <c r="P59" i="3" s="1"/>
  <c r="N55" i="3"/>
  <c r="O55" i="3"/>
  <c r="P55" i="3" s="1"/>
  <c r="N51" i="3"/>
  <c r="O51" i="3"/>
  <c r="P51" i="3" s="1"/>
  <c r="N47" i="3"/>
  <c r="O47" i="3"/>
  <c r="P47" i="3" s="1"/>
  <c r="N66" i="3"/>
  <c r="O66" i="3"/>
  <c r="P66" i="3" s="1"/>
  <c r="N62" i="3"/>
  <c r="O62" i="3"/>
  <c r="P62" i="3" s="1"/>
  <c r="N58" i="3"/>
  <c r="O58" i="3"/>
  <c r="P58" i="3" s="1"/>
  <c r="N54" i="3"/>
  <c r="O54" i="3"/>
  <c r="P54" i="3" s="1"/>
  <c r="N50" i="3"/>
  <c r="O50" i="3"/>
  <c r="P50" i="3" s="1"/>
  <c r="N46" i="3"/>
  <c r="O46" i="3"/>
  <c r="P46" i="3" s="1"/>
  <c r="N73" i="3"/>
  <c r="O73" i="3"/>
  <c r="P73" i="3" s="1"/>
  <c r="N71" i="3"/>
  <c r="O71" i="3"/>
  <c r="P71" i="3" s="1"/>
  <c r="N69" i="3"/>
  <c r="O69" i="3"/>
  <c r="P69" i="3" s="1"/>
  <c r="N65" i="3"/>
  <c r="O65" i="3"/>
  <c r="P65" i="3" s="1"/>
  <c r="N61" i="3"/>
  <c r="O61" i="3"/>
  <c r="P61" i="3" s="1"/>
  <c r="N57" i="3"/>
  <c r="O57" i="3"/>
  <c r="P57" i="3" s="1"/>
  <c r="N53" i="3"/>
  <c r="O53" i="3"/>
  <c r="P53" i="3" s="1"/>
  <c r="N49" i="3"/>
  <c r="O49" i="3"/>
  <c r="P49" i="3" s="1"/>
  <c r="N45" i="3"/>
  <c r="O45" i="3"/>
  <c r="P45" i="3" s="1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M12" i="3"/>
  <c r="N12" i="3" s="1"/>
  <c r="M26" i="2"/>
  <c r="M15" i="2"/>
  <c r="N15" i="2"/>
  <c r="O15" i="2"/>
  <c r="M16" i="2"/>
  <c r="N16" i="2" s="1"/>
  <c r="O16" i="2" s="1"/>
  <c r="M17" i="2"/>
  <c r="N17" i="2"/>
  <c r="O17" i="2" s="1"/>
  <c r="M18" i="2"/>
  <c r="N18" i="2" s="1"/>
  <c r="O18" i="2" s="1"/>
  <c r="M19" i="2"/>
  <c r="N19" i="2"/>
  <c r="O19" i="2" s="1"/>
  <c r="M20" i="2"/>
  <c r="N20" i="2" s="1"/>
  <c r="O20" i="2" s="1"/>
  <c r="M21" i="2"/>
  <c r="N21" i="2" s="1"/>
  <c r="O21" i="2" s="1"/>
  <c r="M22" i="2"/>
  <c r="N22" i="2"/>
  <c r="O22" i="2"/>
  <c r="M23" i="2"/>
  <c r="N23" i="2" s="1"/>
  <c r="O23" i="2" s="1"/>
  <c r="M24" i="2"/>
  <c r="N24" i="2" s="1"/>
  <c r="O24" i="2" s="1"/>
  <c r="M25" i="2"/>
  <c r="N25" i="2" s="1"/>
  <c r="O25" i="2" s="1"/>
  <c r="N26" i="2"/>
  <c r="O26" i="2" s="1"/>
  <c r="M27" i="2"/>
  <c r="N27" i="2" s="1"/>
  <c r="O27" i="2" s="1"/>
  <c r="M28" i="2"/>
  <c r="N28" i="2" s="1"/>
  <c r="O28" i="2" s="1"/>
  <c r="M29" i="2"/>
  <c r="N29" i="2" s="1"/>
  <c r="O29" i="2" s="1"/>
  <c r="M30" i="2"/>
  <c r="N30" i="2"/>
  <c r="O30" i="2"/>
  <c r="M31" i="2"/>
  <c r="N31" i="2" s="1"/>
  <c r="O31" i="2" s="1"/>
  <c r="M32" i="2"/>
  <c r="N32" i="2" s="1"/>
  <c r="O32" i="2" s="1"/>
  <c r="M33" i="2"/>
  <c r="N33" i="2" s="1"/>
  <c r="O33" i="2" s="1"/>
  <c r="M34" i="2"/>
  <c r="N34" i="2"/>
  <c r="O34" i="2" s="1"/>
  <c r="M35" i="2"/>
  <c r="N35" i="2" s="1"/>
  <c r="O35" i="2" s="1"/>
  <c r="M36" i="2"/>
  <c r="N36" i="2" s="1"/>
  <c r="O36" i="2" s="1"/>
  <c r="M37" i="2"/>
  <c r="N37" i="2" s="1"/>
  <c r="O37" i="2" s="1"/>
  <c r="M38" i="2"/>
  <c r="N38" i="2" s="1"/>
  <c r="O38" i="2" s="1"/>
  <c r="M39" i="2"/>
  <c r="N39" i="2"/>
  <c r="O39" i="2" s="1"/>
  <c r="M40" i="2"/>
  <c r="N40" i="2" s="1"/>
  <c r="O40" i="2" s="1"/>
  <c r="M41" i="2"/>
  <c r="N41" i="2"/>
  <c r="O41" i="2" s="1"/>
  <c r="M42" i="2"/>
  <c r="N42" i="2" s="1"/>
  <c r="O42" i="2" s="1"/>
  <c r="M43" i="2"/>
  <c r="N43" i="2" s="1"/>
  <c r="O43" i="2" s="1"/>
  <c r="M44" i="2"/>
  <c r="N44" i="2" s="1"/>
  <c r="O44" i="2" s="1"/>
  <c r="M45" i="2"/>
  <c r="N45" i="2" s="1"/>
  <c r="O45" i="2" s="1"/>
  <c r="M46" i="2"/>
  <c r="N46" i="2"/>
  <c r="O46" i="2"/>
  <c r="M47" i="2"/>
  <c r="N47" i="2"/>
  <c r="O47" i="2"/>
  <c r="M48" i="2"/>
  <c r="N48" i="2" s="1"/>
  <c r="O48" i="2" s="1"/>
  <c r="M49" i="2"/>
  <c r="N49" i="2"/>
  <c r="O49" i="2" s="1"/>
  <c r="M50" i="2"/>
  <c r="N50" i="2"/>
  <c r="O50" i="2" s="1"/>
  <c r="M51" i="2"/>
  <c r="N51" i="2"/>
  <c r="O51" i="2"/>
  <c r="M52" i="2"/>
  <c r="N52" i="2" s="1"/>
  <c r="O52" i="2" s="1"/>
  <c r="M53" i="2"/>
  <c r="N53" i="2"/>
  <c r="O53" i="2" s="1"/>
  <c r="M54" i="2"/>
  <c r="N54" i="2" s="1"/>
  <c r="O54" i="2" s="1"/>
  <c r="M55" i="2"/>
  <c r="N55" i="2" s="1"/>
  <c r="O55" i="2" s="1"/>
  <c r="M56" i="2"/>
  <c r="N56" i="2" s="1"/>
  <c r="O56" i="2" s="1"/>
  <c r="M57" i="2"/>
  <c r="N57" i="2"/>
  <c r="O57" i="2" s="1"/>
  <c r="M58" i="2"/>
  <c r="N58" i="2"/>
  <c r="O58" i="2"/>
  <c r="M59" i="2"/>
  <c r="N59" i="2" s="1"/>
  <c r="O59" i="2" s="1"/>
  <c r="M60" i="2"/>
  <c r="N60" i="2" s="1"/>
  <c r="O60" i="2" s="1"/>
  <c r="M61" i="2"/>
  <c r="N61" i="2" s="1"/>
  <c r="O61" i="2" s="1"/>
  <c r="M62" i="2"/>
  <c r="N62" i="2"/>
  <c r="O62" i="2" s="1"/>
  <c r="M63" i="2"/>
  <c r="N63" i="2"/>
  <c r="O63" i="2"/>
  <c r="M64" i="2"/>
  <c r="N64" i="2" s="1"/>
  <c r="O64" i="2" s="1"/>
  <c r="M65" i="2"/>
  <c r="N65" i="2"/>
  <c r="O65" i="2" s="1"/>
  <c r="M66" i="2"/>
  <c r="N66" i="2" s="1"/>
  <c r="O66" i="2" s="1"/>
  <c r="M67" i="2"/>
  <c r="N67" i="2"/>
  <c r="O67" i="2"/>
  <c r="M68" i="2"/>
  <c r="N68" i="2" s="1"/>
  <c r="O68" i="2" s="1"/>
  <c r="M69" i="2"/>
  <c r="N69" i="2"/>
  <c r="O69" i="2" s="1"/>
  <c r="M70" i="2"/>
  <c r="N70" i="2" s="1"/>
  <c r="O70" i="2" s="1"/>
  <c r="M71" i="2"/>
  <c r="N71" i="2"/>
  <c r="O71" i="2" s="1"/>
  <c r="M72" i="2"/>
  <c r="N72" i="2" s="1"/>
  <c r="O72" i="2" s="1"/>
  <c r="M73" i="2"/>
  <c r="N73" i="2" s="1"/>
  <c r="O73" i="2" s="1"/>
  <c r="M74" i="2"/>
  <c r="N74" i="2"/>
  <c r="O74" i="2"/>
  <c r="M75" i="2"/>
  <c r="N75" i="2" s="1"/>
  <c r="O75" i="2" s="1"/>
  <c r="M76" i="2"/>
  <c r="N76" i="2" s="1"/>
  <c r="O76" i="2" s="1"/>
  <c r="M77" i="2"/>
  <c r="N77" i="2" s="1"/>
  <c r="O77" i="2" s="1"/>
  <c r="M78" i="2"/>
  <c r="N78" i="2" s="1"/>
  <c r="O78" i="2" s="1"/>
  <c r="M79" i="2"/>
  <c r="N79" i="2"/>
  <c r="O79" i="2" s="1"/>
  <c r="M80" i="2"/>
  <c r="N80" i="2" s="1"/>
  <c r="O80" i="2" s="1"/>
  <c r="M81" i="2"/>
  <c r="N81" i="2"/>
  <c r="O81" i="2" s="1"/>
  <c r="M82" i="2"/>
  <c r="N82" i="2"/>
  <c r="O82" i="2" s="1"/>
  <c r="M83" i="2"/>
  <c r="N83" i="2"/>
  <c r="O83" i="2" s="1"/>
  <c r="M84" i="2"/>
  <c r="N84" i="2" s="1"/>
  <c r="O84" i="2" s="1"/>
  <c r="M85" i="2"/>
  <c r="N85" i="2"/>
  <c r="O85" i="2" s="1"/>
  <c r="M86" i="2"/>
  <c r="N86" i="2" s="1"/>
  <c r="O86" i="2" s="1"/>
  <c r="M87" i="2"/>
  <c r="N87" i="2"/>
  <c r="O87" i="2" s="1"/>
  <c r="M88" i="2"/>
  <c r="N88" i="2" s="1"/>
  <c r="O88" i="2" s="1"/>
  <c r="M89" i="2"/>
  <c r="N89" i="2"/>
  <c r="O89" i="2" s="1"/>
  <c r="M90" i="2"/>
  <c r="N90" i="2"/>
  <c r="O90" i="2" s="1"/>
  <c r="M91" i="2"/>
  <c r="N91" i="2" s="1"/>
  <c r="O91" i="2" s="1"/>
  <c r="M92" i="2"/>
  <c r="N92" i="2" s="1"/>
  <c r="O92" i="2" s="1"/>
  <c r="M93" i="2"/>
  <c r="N93" i="2" s="1"/>
  <c r="O93" i="2" s="1"/>
  <c r="M94" i="2"/>
  <c r="N94" i="2"/>
  <c r="O94" i="2"/>
  <c r="M95" i="2"/>
  <c r="N95" i="2" s="1"/>
  <c r="O95" i="2" s="1"/>
  <c r="M96" i="2"/>
  <c r="N96" i="2" s="1"/>
  <c r="O96" i="2" s="1"/>
  <c r="M97" i="2"/>
  <c r="N97" i="2" s="1"/>
  <c r="O97" i="2" s="1"/>
  <c r="M98" i="2"/>
  <c r="N98" i="2"/>
  <c r="O98" i="2" s="1"/>
  <c r="M99" i="2"/>
  <c r="N99" i="2" s="1"/>
  <c r="O99" i="2" s="1"/>
  <c r="M100" i="2"/>
  <c r="N100" i="2" s="1"/>
  <c r="O100" i="2" s="1"/>
  <c r="M101" i="2"/>
  <c r="N101" i="2" s="1"/>
  <c r="O101" i="2" s="1"/>
  <c r="M102" i="2"/>
  <c r="N102" i="2" s="1"/>
  <c r="O102" i="2" s="1"/>
  <c r="M103" i="2"/>
  <c r="N103" i="2"/>
  <c r="O103" i="2" s="1"/>
  <c r="M104" i="2"/>
  <c r="N104" i="2" s="1"/>
  <c r="O104" i="2" s="1"/>
  <c r="M105" i="2"/>
  <c r="N105" i="2"/>
  <c r="O105" i="2" s="1"/>
  <c r="M106" i="2"/>
  <c r="N106" i="2" s="1"/>
  <c r="O106" i="2" s="1"/>
  <c r="M107" i="2"/>
  <c r="N107" i="2" s="1"/>
  <c r="O107" i="2" s="1"/>
  <c r="M108" i="2"/>
  <c r="N108" i="2" s="1"/>
  <c r="O108" i="2" s="1"/>
  <c r="M109" i="2"/>
  <c r="N109" i="2" s="1"/>
  <c r="O109" i="2" s="1"/>
  <c r="M110" i="2"/>
  <c r="N110" i="2"/>
  <c r="O110" i="2"/>
  <c r="M111" i="2"/>
  <c r="N111" i="2"/>
  <c r="O111" i="2"/>
  <c r="M112" i="2"/>
  <c r="N112" i="2" s="1"/>
  <c r="O112" i="2" s="1"/>
  <c r="M113" i="2"/>
  <c r="N113" i="2"/>
  <c r="O113" i="2" s="1"/>
  <c r="M114" i="2"/>
  <c r="N114" i="2"/>
  <c r="O114" i="2" s="1"/>
  <c r="M115" i="2"/>
  <c r="N115" i="2"/>
  <c r="O115" i="2"/>
  <c r="M116" i="2"/>
  <c r="N116" i="2" s="1"/>
  <c r="O116" i="2" s="1"/>
  <c r="M117" i="2"/>
  <c r="N117" i="2"/>
  <c r="O117" i="2" s="1"/>
  <c r="M118" i="2"/>
  <c r="N118" i="2" s="1"/>
  <c r="O118" i="2" s="1"/>
  <c r="M119" i="2"/>
  <c r="N119" i="2" s="1"/>
  <c r="O119" i="2" s="1"/>
  <c r="M120" i="2"/>
  <c r="N120" i="2" s="1"/>
  <c r="O120" i="2" s="1"/>
  <c r="M121" i="2"/>
  <c r="N121" i="2"/>
  <c r="O121" i="2" s="1"/>
  <c r="M122" i="2"/>
  <c r="N122" i="2"/>
  <c r="O122" i="2"/>
  <c r="M123" i="2"/>
  <c r="N123" i="2" s="1"/>
  <c r="O123" i="2" s="1"/>
  <c r="M124" i="2"/>
  <c r="N124" i="2" s="1"/>
  <c r="O124" i="2" s="1"/>
  <c r="M125" i="2"/>
  <c r="N125" i="2" s="1"/>
  <c r="O125" i="2" s="1"/>
  <c r="M9" i="2"/>
  <c r="M10" i="3"/>
  <c r="N10" i="3" s="1"/>
  <c r="M11" i="3"/>
  <c r="N11" i="3" s="1"/>
  <c r="M13" i="3"/>
  <c r="O13" i="3" s="1"/>
  <c r="P13" i="3" s="1"/>
  <c r="M14" i="3"/>
  <c r="N14" i="3" s="1"/>
  <c r="O14" i="3"/>
  <c r="P14" i="3" s="1"/>
  <c r="M15" i="3"/>
  <c r="O15" i="3" s="1"/>
  <c r="P15" i="3" s="1"/>
  <c r="M16" i="3"/>
  <c r="N16" i="3" s="1"/>
  <c r="M17" i="3"/>
  <c r="O17" i="3" s="1"/>
  <c r="P17" i="3" s="1"/>
  <c r="M3" i="3"/>
  <c r="P3" i="3" s="1"/>
  <c r="M4" i="3"/>
  <c r="N4" i="3" s="1"/>
  <c r="P4" i="3"/>
  <c r="M5" i="3"/>
  <c r="N5" i="3" s="1"/>
  <c r="M6" i="3"/>
  <c r="N6" i="3" s="1"/>
  <c r="M7" i="3"/>
  <c r="P7" i="3" s="1"/>
  <c r="M8" i="3"/>
  <c r="N8" i="3" s="1"/>
  <c r="M9" i="3"/>
  <c r="P9" i="3" s="1"/>
  <c r="M2" i="3"/>
  <c r="P2" i="3" s="1"/>
  <c r="M14" i="2"/>
  <c r="N14" i="2"/>
  <c r="O14" i="2"/>
  <c r="O16" i="3" l="1"/>
  <c r="P16" i="3" s="1"/>
  <c r="P6" i="3"/>
  <c r="P8" i="3"/>
  <c r="N7" i="3"/>
  <c r="N9" i="3"/>
  <c r="P11" i="3"/>
  <c r="P5" i="3"/>
  <c r="N2" i="3"/>
  <c r="N15" i="3"/>
  <c r="P10" i="3"/>
  <c r="N17" i="3"/>
  <c r="N3" i="3"/>
  <c r="N13" i="3"/>
  <c r="O12" i="3"/>
  <c r="P12" i="3" s="1"/>
  <c r="M3" i="2"/>
  <c r="N3" i="2" s="1"/>
  <c r="O3" i="2" s="1"/>
  <c r="M4" i="2"/>
  <c r="N4" i="2"/>
  <c r="O4" i="2" s="1"/>
  <c r="M5" i="2"/>
  <c r="N5" i="2" s="1"/>
  <c r="O5" i="2" s="1"/>
  <c r="M6" i="2"/>
  <c r="N6" i="2"/>
  <c r="O6" i="2" s="1"/>
  <c r="M7" i="2"/>
  <c r="N7" i="2" s="1"/>
  <c r="O7" i="2" s="1"/>
  <c r="M8" i="2"/>
  <c r="N8" i="2" s="1"/>
  <c r="O8" i="2" s="1"/>
  <c r="N9" i="2"/>
  <c r="O9" i="2" s="1"/>
  <c r="M10" i="2"/>
  <c r="N10" i="2"/>
  <c r="O10" i="2" s="1"/>
  <c r="M11" i="2"/>
  <c r="N11" i="2" s="1"/>
  <c r="O11" i="2" s="1"/>
  <c r="M12" i="2"/>
  <c r="N12" i="2"/>
  <c r="O12" i="2" s="1"/>
  <c r="M13" i="2"/>
  <c r="N13" i="2" s="1"/>
  <c r="O13" i="2" s="1"/>
  <c r="M2" i="2"/>
  <c r="N2" i="2" s="1"/>
  <c r="O2" i="2" s="1"/>
</calcChain>
</file>

<file path=xl/sharedStrings.xml><?xml version="1.0" encoding="utf-8"?>
<sst xmlns="http://schemas.openxmlformats.org/spreadsheetml/2006/main" count="316" uniqueCount="19">
  <si>
    <t>time</t>
  </si>
  <si>
    <t>agcacc</t>
  </si>
  <si>
    <t>rlwacc</t>
  </si>
  <si>
    <t>aglivc</t>
  </si>
  <si>
    <t>somtc</t>
  </si>
  <si>
    <t>cgrain</t>
  </si>
  <si>
    <t>hi</t>
  </si>
  <si>
    <t>pet</t>
  </si>
  <si>
    <t>tnetmn(1)</t>
  </si>
  <si>
    <t>avh2o(1)</t>
  </si>
  <si>
    <t>corn</t>
  </si>
  <si>
    <t>wheat</t>
  </si>
  <si>
    <t>soy</t>
  </si>
  <si>
    <t>crop</t>
  </si>
  <si>
    <t>yield g/m2</t>
  </si>
  <si>
    <t>yield lbs/acre</t>
  </si>
  <si>
    <t>yield bu/acre</t>
  </si>
  <si>
    <t>barley</t>
  </si>
  <si>
    <t>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</si>
</sst>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106"/>
  <sheetViews>
    <sheetView workbookViewId="0">
      <pane ySplit="1" topLeftCell="A490" activePane="bottomLeft" state="frozen"/>
      <selection pane="bottomLeft" activeCell="A10" sqref="A10:K1104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13</v>
      </c>
    </row>
    <row r="2" spans="1:11" hidden="1" x14ac:dyDescent="0.25">
      <c r="A2">
        <v>1921</v>
      </c>
      <c r="B2">
        <v>3301.6370000000002</v>
      </c>
      <c r="C2">
        <v>0</v>
      </c>
      <c r="D2">
        <v>15.981199999999999</v>
      </c>
      <c r="E2">
        <v>1647.453</v>
      </c>
      <c r="F2">
        <v>17.6478</v>
      </c>
      <c r="G2">
        <v>0.39989999999999998</v>
      </c>
      <c r="H2">
        <v>0.61860000000000004</v>
      </c>
      <c r="I2">
        <v>2.2713000000000001</v>
      </c>
      <c r="J2">
        <v>5.7777000000000003</v>
      </c>
    </row>
    <row r="3" spans="1:11" hidden="1" x14ac:dyDescent="0.25">
      <c r="A3">
        <v>1921.08</v>
      </c>
      <c r="B3">
        <v>3301.6370000000002</v>
      </c>
      <c r="C3">
        <v>0</v>
      </c>
      <c r="D3">
        <v>15.981199999999999</v>
      </c>
      <c r="E3">
        <v>1646.8240000000001</v>
      </c>
      <c r="F3">
        <v>17.6478</v>
      </c>
      <c r="G3">
        <v>0.39989999999999998</v>
      </c>
      <c r="H3">
        <v>0.61699999999999999</v>
      </c>
      <c r="I3">
        <v>2.75E-2</v>
      </c>
      <c r="J3">
        <v>5.6196000000000002</v>
      </c>
    </row>
    <row r="4" spans="1:11" hidden="1" x14ac:dyDescent="0.25">
      <c r="A4">
        <v>1921.17</v>
      </c>
      <c r="B4">
        <v>3301.74</v>
      </c>
      <c r="C4">
        <v>0</v>
      </c>
      <c r="D4">
        <v>16.084399999999999</v>
      </c>
      <c r="E4">
        <v>1646.2159999999999</v>
      </c>
      <c r="F4">
        <v>17.6478</v>
      </c>
      <c r="G4">
        <v>0.39989999999999998</v>
      </c>
      <c r="H4">
        <v>1.1523000000000001</v>
      </c>
      <c r="I4">
        <v>5.4600000000000003E-2</v>
      </c>
      <c r="J4">
        <v>5.2285000000000004</v>
      </c>
    </row>
    <row r="5" spans="1:11" hidden="1" x14ac:dyDescent="0.25">
      <c r="A5">
        <v>1921.25</v>
      </c>
      <c r="B5">
        <v>3303.886</v>
      </c>
      <c r="C5">
        <v>0</v>
      </c>
      <c r="D5">
        <v>18.2303</v>
      </c>
      <c r="E5">
        <v>1644.796</v>
      </c>
      <c r="F5">
        <v>17.6478</v>
      </c>
      <c r="G5">
        <v>0.39989999999999998</v>
      </c>
      <c r="H5">
        <v>2.2564000000000002</v>
      </c>
      <c r="I5">
        <v>0.112</v>
      </c>
      <c r="J5">
        <v>5.0278</v>
      </c>
    </row>
    <row r="6" spans="1:11" hidden="1" x14ac:dyDescent="0.25">
      <c r="A6">
        <v>1921.33</v>
      </c>
      <c r="B6">
        <v>3307.7950000000001</v>
      </c>
      <c r="C6">
        <v>0</v>
      </c>
      <c r="D6">
        <v>2.7654999999999998</v>
      </c>
      <c r="E6">
        <v>1670.337</v>
      </c>
      <c r="F6">
        <v>17.6478</v>
      </c>
      <c r="G6">
        <v>0.39989999999999998</v>
      </c>
      <c r="H6">
        <v>5.6586999999999996</v>
      </c>
      <c r="I6">
        <v>0.28249999999999997</v>
      </c>
      <c r="J6">
        <v>1.8197000000000001</v>
      </c>
    </row>
    <row r="7" spans="1:11" hidden="1" x14ac:dyDescent="0.25">
      <c r="A7">
        <v>1921.42</v>
      </c>
      <c r="B7">
        <v>3315.348</v>
      </c>
      <c r="C7">
        <v>0</v>
      </c>
      <c r="D7">
        <v>10.317500000000001</v>
      </c>
      <c r="E7">
        <v>1661.1880000000001</v>
      </c>
      <c r="F7">
        <v>17.6478</v>
      </c>
      <c r="G7">
        <v>0.39989999999999998</v>
      </c>
      <c r="H7">
        <v>9.8003999999999998</v>
      </c>
      <c r="I7">
        <v>0.61350000000000005</v>
      </c>
      <c r="J7">
        <v>1.5512999999999999</v>
      </c>
    </row>
    <row r="8" spans="1:11" hidden="1" x14ac:dyDescent="0.25">
      <c r="A8">
        <v>1921.5</v>
      </c>
      <c r="B8">
        <v>3329.8240000000001</v>
      </c>
      <c r="C8">
        <v>0</v>
      </c>
      <c r="D8">
        <v>24.794699999999999</v>
      </c>
      <c r="E8">
        <v>1649.9649999999999</v>
      </c>
      <c r="F8">
        <v>17.6478</v>
      </c>
      <c r="G8">
        <v>0.39989999999999998</v>
      </c>
      <c r="H8">
        <v>11.873699999999999</v>
      </c>
      <c r="I8">
        <v>1.0853999999999999</v>
      </c>
      <c r="J8">
        <v>3.6375000000000002</v>
      </c>
    </row>
    <row r="9" spans="1:11" hidden="1" x14ac:dyDescent="0.25">
      <c r="A9">
        <v>1921.58</v>
      </c>
      <c r="B9">
        <v>3345.835</v>
      </c>
      <c r="C9">
        <v>0</v>
      </c>
      <c r="D9">
        <v>40.805199999999999</v>
      </c>
      <c r="E9">
        <v>1644.0239999999999</v>
      </c>
      <c r="F9">
        <v>17.6478</v>
      </c>
      <c r="G9">
        <v>0.39989999999999998</v>
      </c>
      <c r="H9">
        <v>13.4407</v>
      </c>
      <c r="I9">
        <v>1.4005000000000001</v>
      </c>
      <c r="J9">
        <v>1.5770999999999999</v>
      </c>
    </row>
    <row r="10" spans="1:11" x14ac:dyDescent="0.25">
      <c r="A10">
        <v>1921.67</v>
      </c>
      <c r="B10">
        <v>3353.6190000000001</v>
      </c>
      <c r="C10">
        <v>0</v>
      </c>
      <c r="D10">
        <v>5.1439000000000004</v>
      </c>
      <c r="E10">
        <v>1653.527</v>
      </c>
      <c r="F10">
        <v>17.085899999999999</v>
      </c>
      <c r="G10">
        <v>0.39989999999999998</v>
      </c>
      <c r="H10">
        <v>12.132999999999999</v>
      </c>
      <c r="I10">
        <v>1.8735999999999999</v>
      </c>
      <c r="J10">
        <v>4.6185999999999998</v>
      </c>
      <c r="K10" t="s">
        <v>11</v>
      </c>
    </row>
    <row r="11" spans="1:11" hidden="1" x14ac:dyDescent="0.25">
      <c r="A11">
        <v>1921.75</v>
      </c>
      <c r="B11">
        <v>3367.212</v>
      </c>
      <c r="C11">
        <v>0</v>
      </c>
      <c r="D11">
        <v>18.737300000000001</v>
      </c>
      <c r="E11">
        <v>1638.5450000000001</v>
      </c>
      <c r="F11">
        <v>17.085899999999999</v>
      </c>
      <c r="G11">
        <v>0.39989999999999998</v>
      </c>
      <c r="H11">
        <v>6.4099000000000004</v>
      </c>
      <c r="I11">
        <v>2.3109000000000002</v>
      </c>
      <c r="J11">
        <v>3.4201000000000001</v>
      </c>
    </row>
    <row r="12" spans="1:11" hidden="1" x14ac:dyDescent="0.25">
      <c r="A12">
        <v>1921.83</v>
      </c>
      <c r="B12">
        <v>3375.3249999999998</v>
      </c>
      <c r="C12">
        <v>0</v>
      </c>
      <c r="D12">
        <v>26.8505</v>
      </c>
      <c r="E12">
        <v>1632.7159999999999</v>
      </c>
      <c r="F12">
        <v>17.085899999999999</v>
      </c>
      <c r="G12">
        <v>0.39989999999999998</v>
      </c>
      <c r="H12">
        <v>2.9283999999999999</v>
      </c>
      <c r="I12">
        <v>2.5215000000000001</v>
      </c>
      <c r="J12">
        <v>4.3259999999999996</v>
      </c>
    </row>
    <row r="13" spans="1:11" hidden="1" x14ac:dyDescent="0.25">
      <c r="A13">
        <v>1921.92</v>
      </c>
      <c r="B13">
        <v>3376.9189999999999</v>
      </c>
      <c r="C13">
        <v>0</v>
      </c>
      <c r="D13">
        <v>28.443899999999999</v>
      </c>
      <c r="E13">
        <v>1630.7159999999999</v>
      </c>
      <c r="F13">
        <v>17.085899999999999</v>
      </c>
      <c r="G13">
        <v>0.39989999999999998</v>
      </c>
      <c r="H13">
        <v>1.0381</v>
      </c>
      <c r="I13">
        <v>2.6057000000000001</v>
      </c>
      <c r="J13">
        <v>4.5355999999999996</v>
      </c>
    </row>
    <row r="14" spans="1:11" hidden="1" x14ac:dyDescent="0.25">
      <c r="A14">
        <v>1922</v>
      </c>
      <c r="B14">
        <v>3376.9189999999999</v>
      </c>
      <c r="C14">
        <v>0</v>
      </c>
      <c r="D14">
        <v>28.443899999999999</v>
      </c>
      <c r="E14">
        <v>1630.0119999999999</v>
      </c>
      <c r="F14">
        <v>17.085899999999999</v>
      </c>
      <c r="G14">
        <v>0.39989999999999998</v>
      </c>
      <c r="H14">
        <v>0.25280000000000002</v>
      </c>
      <c r="I14">
        <v>2.6429999999999998</v>
      </c>
      <c r="J14">
        <v>4.6204999999999998</v>
      </c>
    </row>
    <row r="15" spans="1:11" hidden="1" x14ac:dyDescent="0.25">
      <c r="A15">
        <v>1922.08</v>
      </c>
      <c r="B15">
        <v>3376.9189999999999</v>
      </c>
      <c r="C15">
        <v>0</v>
      </c>
      <c r="D15">
        <v>28.443899999999999</v>
      </c>
      <c r="E15">
        <v>1629.45</v>
      </c>
      <c r="F15">
        <v>17.085899999999999</v>
      </c>
      <c r="G15">
        <v>0.39989999999999998</v>
      </c>
      <c r="H15">
        <v>0.5151</v>
      </c>
      <c r="I15">
        <v>3.15E-2</v>
      </c>
      <c r="J15">
        <v>4.7127999999999997</v>
      </c>
    </row>
    <row r="16" spans="1:11" hidden="1" x14ac:dyDescent="0.25">
      <c r="A16">
        <v>1922.17</v>
      </c>
      <c r="B16">
        <v>3377.3670000000002</v>
      </c>
      <c r="C16">
        <v>0</v>
      </c>
      <c r="D16">
        <v>28.892299999999999</v>
      </c>
      <c r="E16">
        <v>1628.867</v>
      </c>
      <c r="F16">
        <v>17.085899999999999</v>
      </c>
      <c r="G16">
        <v>0.39989999999999998</v>
      </c>
      <c r="H16">
        <v>1.2016</v>
      </c>
      <c r="I16">
        <v>6.3700000000000007E-2</v>
      </c>
      <c r="J16">
        <v>7.3765000000000001</v>
      </c>
    </row>
    <row r="17" spans="1:11" hidden="1" x14ac:dyDescent="0.25">
      <c r="A17">
        <v>1922.25</v>
      </c>
      <c r="B17">
        <v>3380.8249999999998</v>
      </c>
      <c r="C17">
        <v>0</v>
      </c>
      <c r="D17">
        <v>32.350200000000001</v>
      </c>
      <c r="E17">
        <v>1627.989</v>
      </c>
      <c r="F17">
        <v>17.085899999999999</v>
      </c>
      <c r="G17">
        <v>0.39989999999999998</v>
      </c>
      <c r="H17">
        <v>2.1114000000000002</v>
      </c>
      <c r="I17">
        <v>0.1079</v>
      </c>
      <c r="J17">
        <v>5.8292999999999999</v>
      </c>
    </row>
    <row r="18" spans="1:11" hidden="1" x14ac:dyDescent="0.25">
      <c r="A18">
        <v>1922.33</v>
      </c>
      <c r="B18">
        <v>3389.6860000000001</v>
      </c>
      <c r="C18">
        <v>0</v>
      </c>
      <c r="D18">
        <v>7.0152999999999999</v>
      </c>
      <c r="E18">
        <v>1643.144</v>
      </c>
      <c r="F18">
        <v>17.085899999999999</v>
      </c>
      <c r="G18">
        <v>0.39989999999999998</v>
      </c>
      <c r="H18">
        <v>6.6311</v>
      </c>
      <c r="I18">
        <v>0.43640000000000001</v>
      </c>
      <c r="J18">
        <v>3.9868000000000001</v>
      </c>
    </row>
    <row r="19" spans="1:11" hidden="1" x14ac:dyDescent="0.25">
      <c r="A19">
        <v>1922.42</v>
      </c>
      <c r="B19">
        <v>3397.7750000000001</v>
      </c>
      <c r="C19">
        <v>0</v>
      </c>
      <c r="D19">
        <v>15.103999999999999</v>
      </c>
      <c r="E19">
        <v>1637.3869999999999</v>
      </c>
      <c r="F19">
        <v>17.085899999999999</v>
      </c>
      <c r="G19">
        <v>0.39989999999999998</v>
      </c>
      <c r="H19">
        <v>10.4901</v>
      </c>
      <c r="I19">
        <v>0.65310000000000001</v>
      </c>
      <c r="J19">
        <v>0.31709999999999999</v>
      </c>
    </row>
    <row r="20" spans="1:11" hidden="1" x14ac:dyDescent="0.25">
      <c r="A20">
        <v>1922.5</v>
      </c>
      <c r="B20">
        <v>3412.8609999999999</v>
      </c>
      <c r="C20">
        <v>0</v>
      </c>
      <c r="D20">
        <v>30.190100000000001</v>
      </c>
      <c r="E20">
        <v>1626.6320000000001</v>
      </c>
      <c r="F20">
        <v>17.085899999999999</v>
      </c>
      <c r="G20">
        <v>0.39989999999999998</v>
      </c>
      <c r="H20">
        <v>11.6107</v>
      </c>
      <c r="I20">
        <v>1.1163000000000001</v>
      </c>
      <c r="J20">
        <v>1.1186</v>
      </c>
    </row>
    <row r="21" spans="1:11" hidden="1" x14ac:dyDescent="0.25">
      <c r="A21">
        <v>1922.58</v>
      </c>
      <c r="B21">
        <v>3425.252</v>
      </c>
      <c r="C21">
        <v>0</v>
      </c>
      <c r="D21">
        <v>42.581000000000003</v>
      </c>
      <c r="E21">
        <v>1624.808</v>
      </c>
      <c r="F21">
        <v>17.085899999999999</v>
      </c>
      <c r="G21">
        <v>0.39989999999999998</v>
      </c>
      <c r="H21">
        <v>13.473800000000001</v>
      </c>
      <c r="I21">
        <v>1.2017</v>
      </c>
      <c r="J21">
        <v>2.0999999999999999E-3</v>
      </c>
    </row>
    <row r="22" spans="1:11" x14ac:dyDescent="0.25">
      <c r="A22">
        <v>1922.67</v>
      </c>
      <c r="B22">
        <v>3433.9720000000002</v>
      </c>
      <c r="C22">
        <v>0</v>
      </c>
      <c r="D22">
        <v>2.1177000000000001</v>
      </c>
      <c r="E22">
        <v>1635.171</v>
      </c>
      <c r="F22">
        <v>21.119599999999998</v>
      </c>
      <c r="G22">
        <v>0.4299</v>
      </c>
      <c r="H22">
        <v>11.8847</v>
      </c>
      <c r="I22">
        <v>1.5088999999999999</v>
      </c>
      <c r="J22">
        <v>0.2301</v>
      </c>
      <c r="K22" t="s">
        <v>18</v>
      </c>
    </row>
    <row r="23" spans="1:11" hidden="1" x14ac:dyDescent="0.25">
      <c r="A23">
        <v>1922.75</v>
      </c>
      <c r="B23">
        <v>3437.5259999999998</v>
      </c>
      <c r="C23">
        <v>0</v>
      </c>
      <c r="D23">
        <v>5.4558</v>
      </c>
      <c r="E23">
        <v>1632.5419999999999</v>
      </c>
      <c r="F23">
        <v>21.119599999999998</v>
      </c>
      <c r="G23">
        <v>0.4299</v>
      </c>
      <c r="H23">
        <v>6.1611000000000002</v>
      </c>
      <c r="I23">
        <v>1.5730999999999999</v>
      </c>
      <c r="J23">
        <v>7.3599999999999999E-2</v>
      </c>
    </row>
    <row r="24" spans="1:11" hidden="1" x14ac:dyDescent="0.25">
      <c r="A24">
        <v>1922.83</v>
      </c>
      <c r="B24">
        <v>3441.2370000000001</v>
      </c>
      <c r="C24">
        <v>0</v>
      </c>
      <c r="D24">
        <v>9.1671999999999993</v>
      </c>
      <c r="E24">
        <v>1627.287</v>
      </c>
      <c r="F24">
        <v>21.119599999999998</v>
      </c>
      <c r="G24">
        <v>0.4299</v>
      </c>
      <c r="H24">
        <v>3.3460000000000001</v>
      </c>
      <c r="I24">
        <v>1.7249000000000001</v>
      </c>
      <c r="J24">
        <v>5.1719999999999997</v>
      </c>
    </row>
    <row r="25" spans="1:11" hidden="1" x14ac:dyDescent="0.25">
      <c r="A25">
        <v>1922.92</v>
      </c>
      <c r="B25">
        <v>3441.5590000000002</v>
      </c>
      <c r="C25">
        <v>0</v>
      </c>
      <c r="D25">
        <v>9.4890000000000008</v>
      </c>
      <c r="E25">
        <v>1625.2190000000001</v>
      </c>
      <c r="F25">
        <v>21.119599999999998</v>
      </c>
      <c r="G25">
        <v>0.4299</v>
      </c>
      <c r="H25">
        <v>1.0981000000000001</v>
      </c>
      <c r="I25">
        <v>1.7884</v>
      </c>
      <c r="J25">
        <v>4.5652999999999997</v>
      </c>
    </row>
    <row r="26" spans="1:11" hidden="1" x14ac:dyDescent="0.25">
      <c r="A26">
        <v>1923</v>
      </c>
      <c r="B26">
        <v>3441.5590000000002</v>
      </c>
      <c r="C26">
        <v>0</v>
      </c>
      <c r="D26">
        <v>9.4890000000000008</v>
      </c>
      <c r="E26">
        <v>1624.3119999999999</v>
      </c>
      <c r="F26">
        <v>21.119599999999998</v>
      </c>
      <c r="G26">
        <v>0.4299</v>
      </c>
      <c r="H26">
        <v>0.45550000000000002</v>
      </c>
      <c r="I26">
        <v>1.8171999999999999</v>
      </c>
      <c r="J26">
        <v>4.2466999999999997</v>
      </c>
    </row>
    <row r="27" spans="1:11" hidden="1" x14ac:dyDescent="0.25">
      <c r="A27">
        <v>1923.08</v>
      </c>
      <c r="B27">
        <v>3441.5590000000002</v>
      </c>
      <c r="C27">
        <v>0</v>
      </c>
      <c r="D27">
        <v>9.4890000000000008</v>
      </c>
      <c r="E27">
        <v>1623.421</v>
      </c>
      <c r="F27">
        <v>21.119599999999998</v>
      </c>
      <c r="G27">
        <v>0.4299</v>
      </c>
      <c r="H27">
        <v>0.42799999999999999</v>
      </c>
      <c r="I27">
        <v>2.8299999999999999E-2</v>
      </c>
      <c r="J27">
        <v>4.1951999999999998</v>
      </c>
    </row>
    <row r="28" spans="1:11" hidden="1" x14ac:dyDescent="0.25">
      <c r="A28">
        <v>1923.17</v>
      </c>
      <c r="B28">
        <v>3441.6970000000001</v>
      </c>
      <c r="C28">
        <v>0</v>
      </c>
      <c r="D28">
        <v>9.6267999999999994</v>
      </c>
      <c r="E28">
        <v>1622.6079999999999</v>
      </c>
      <c r="F28">
        <v>21.119599999999998</v>
      </c>
      <c r="G28">
        <v>0.4299</v>
      </c>
      <c r="H28">
        <v>0.85399999999999998</v>
      </c>
      <c r="I28">
        <v>5.4300000000000001E-2</v>
      </c>
      <c r="J28">
        <v>5.4785000000000004</v>
      </c>
    </row>
    <row r="29" spans="1:11" hidden="1" x14ac:dyDescent="0.25">
      <c r="A29">
        <v>1923.25</v>
      </c>
      <c r="B29">
        <v>3446.518</v>
      </c>
      <c r="C29">
        <v>0</v>
      </c>
      <c r="D29">
        <v>14.447699999999999</v>
      </c>
      <c r="E29">
        <v>1620.7349999999999</v>
      </c>
      <c r="F29">
        <v>21.119599999999998</v>
      </c>
      <c r="G29">
        <v>0.4299</v>
      </c>
      <c r="H29">
        <v>3.0337999999999998</v>
      </c>
      <c r="I29">
        <v>0.1181</v>
      </c>
      <c r="J29">
        <v>4.5898000000000003</v>
      </c>
    </row>
    <row r="30" spans="1:11" hidden="1" x14ac:dyDescent="0.25">
      <c r="A30">
        <v>1923.33</v>
      </c>
      <c r="B30">
        <v>3465.17</v>
      </c>
      <c r="C30">
        <v>0</v>
      </c>
      <c r="D30">
        <v>30.575600000000001</v>
      </c>
      <c r="E30">
        <v>1618.1790000000001</v>
      </c>
      <c r="F30">
        <v>21.119599999999998</v>
      </c>
      <c r="G30">
        <v>0.4299</v>
      </c>
      <c r="H30">
        <v>7.3018000000000001</v>
      </c>
      <c r="I30">
        <v>0.21909999999999999</v>
      </c>
      <c r="J30">
        <v>1.0225</v>
      </c>
    </row>
    <row r="31" spans="1:11" hidden="1" x14ac:dyDescent="0.25">
      <c r="A31">
        <v>1923.42</v>
      </c>
      <c r="B31">
        <v>3510.0340000000001</v>
      </c>
      <c r="C31">
        <v>0</v>
      </c>
      <c r="D31">
        <v>67.097200000000001</v>
      </c>
      <c r="E31">
        <v>1612.5730000000001</v>
      </c>
      <c r="F31">
        <v>21.119599999999998</v>
      </c>
      <c r="G31">
        <v>0.4299</v>
      </c>
      <c r="H31">
        <v>11.464399999999999</v>
      </c>
      <c r="I31">
        <v>0.52439999999999998</v>
      </c>
      <c r="J31">
        <v>5.0757000000000003</v>
      </c>
    </row>
    <row r="32" spans="1:11" hidden="1" x14ac:dyDescent="0.25">
      <c r="A32">
        <v>1923.5</v>
      </c>
      <c r="B32">
        <v>3556.1289999999999</v>
      </c>
      <c r="C32">
        <v>0</v>
      </c>
      <c r="D32">
        <v>97.469800000000006</v>
      </c>
      <c r="E32">
        <v>1607.1020000000001</v>
      </c>
      <c r="F32">
        <v>21.119599999999998</v>
      </c>
      <c r="G32">
        <v>0.4299</v>
      </c>
      <c r="H32">
        <v>10.933199999999999</v>
      </c>
      <c r="I32">
        <v>0.95220000000000005</v>
      </c>
      <c r="J32">
        <v>3.3149000000000002</v>
      </c>
    </row>
    <row r="33" spans="1:10" hidden="1" x14ac:dyDescent="0.25">
      <c r="A33">
        <v>1923.58</v>
      </c>
      <c r="B33">
        <v>3593.4119999999998</v>
      </c>
      <c r="C33">
        <v>0</v>
      </c>
      <c r="D33">
        <v>109.5595</v>
      </c>
      <c r="E33">
        <v>1604.452</v>
      </c>
      <c r="F33">
        <v>21.119599999999998</v>
      </c>
      <c r="G33">
        <v>0.4299</v>
      </c>
      <c r="H33">
        <v>13.2005</v>
      </c>
      <c r="I33">
        <v>1.4025000000000001</v>
      </c>
      <c r="J33">
        <v>1.0510999999999999</v>
      </c>
    </row>
    <row r="34" spans="1:10" hidden="1" x14ac:dyDescent="0.25">
      <c r="A34">
        <v>1923.67</v>
      </c>
      <c r="B34">
        <v>3614.6469999999999</v>
      </c>
      <c r="C34">
        <v>0</v>
      </c>
      <c r="D34">
        <v>116.69110000000001</v>
      </c>
      <c r="E34">
        <v>1598.585</v>
      </c>
      <c r="F34">
        <v>21.119599999999998</v>
      </c>
      <c r="G34">
        <v>0.4299</v>
      </c>
      <c r="H34">
        <v>9.4614999999999991</v>
      </c>
      <c r="I34">
        <v>2.1282999999999999</v>
      </c>
      <c r="J34">
        <v>4.7041000000000004</v>
      </c>
    </row>
    <row r="35" spans="1:10" hidden="1" x14ac:dyDescent="0.25">
      <c r="A35">
        <v>1923.75</v>
      </c>
      <c r="B35">
        <v>3624.5909999999999</v>
      </c>
      <c r="C35">
        <v>0</v>
      </c>
      <c r="D35">
        <v>119.2363</v>
      </c>
      <c r="E35">
        <v>1594.5609999999999</v>
      </c>
      <c r="F35">
        <v>21.119599999999998</v>
      </c>
      <c r="G35">
        <v>0.4299</v>
      </c>
      <c r="H35">
        <v>5.3766999999999996</v>
      </c>
      <c r="I35">
        <v>2.7017000000000002</v>
      </c>
      <c r="J35">
        <v>3.52</v>
      </c>
    </row>
    <row r="36" spans="1:10" hidden="1" x14ac:dyDescent="0.25">
      <c r="A36">
        <v>1923.83</v>
      </c>
      <c r="B36">
        <v>0</v>
      </c>
      <c r="C36">
        <v>0</v>
      </c>
      <c r="D36">
        <v>117.9956</v>
      </c>
      <c r="E36">
        <v>1594.9079999999999</v>
      </c>
      <c r="F36">
        <v>21.119599999999998</v>
      </c>
      <c r="G36">
        <v>0.4299</v>
      </c>
      <c r="H36">
        <v>3.1878000000000002</v>
      </c>
      <c r="I36">
        <v>2.9662000000000002</v>
      </c>
      <c r="J36">
        <v>3.7665000000000002</v>
      </c>
    </row>
    <row r="37" spans="1:10" hidden="1" x14ac:dyDescent="0.25">
      <c r="A37">
        <v>1923.92</v>
      </c>
      <c r="B37">
        <v>0</v>
      </c>
      <c r="C37">
        <v>0</v>
      </c>
      <c r="D37">
        <v>5.7816999999999998</v>
      </c>
      <c r="E37">
        <v>1598.825</v>
      </c>
      <c r="F37">
        <v>21.119599999999998</v>
      </c>
      <c r="G37">
        <v>0.4299</v>
      </c>
      <c r="H37">
        <v>0.85850000000000004</v>
      </c>
      <c r="I37">
        <v>3.0916000000000001</v>
      </c>
      <c r="J37">
        <v>3.488</v>
      </c>
    </row>
    <row r="38" spans="1:10" hidden="1" x14ac:dyDescent="0.25">
      <c r="A38">
        <v>1924</v>
      </c>
      <c r="B38">
        <v>0</v>
      </c>
      <c r="C38">
        <v>0</v>
      </c>
      <c r="D38">
        <v>5.6920000000000002</v>
      </c>
      <c r="E38">
        <v>1603.7080000000001</v>
      </c>
      <c r="F38">
        <v>21.119599999999998</v>
      </c>
      <c r="G38">
        <v>0.4299</v>
      </c>
      <c r="H38">
        <v>0.29599999999999999</v>
      </c>
      <c r="I38">
        <v>3.1686000000000001</v>
      </c>
      <c r="J38">
        <v>3.6322999999999999</v>
      </c>
    </row>
    <row r="39" spans="1:10" hidden="1" x14ac:dyDescent="0.25">
      <c r="A39">
        <v>1924.08</v>
      </c>
      <c r="B39">
        <v>0</v>
      </c>
      <c r="C39">
        <v>0</v>
      </c>
      <c r="D39">
        <v>5.6238999999999999</v>
      </c>
      <c r="E39">
        <v>1608.2349999999999</v>
      </c>
      <c r="F39">
        <v>21.119599999999998</v>
      </c>
      <c r="G39">
        <v>0.4299</v>
      </c>
      <c r="H39">
        <v>0.58189999999999997</v>
      </c>
      <c r="I39">
        <v>7.8700000000000006E-2</v>
      </c>
      <c r="J39">
        <v>3.7219000000000002</v>
      </c>
    </row>
    <row r="40" spans="1:10" hidden="1" x14ac:dyDescent="0.25">
      <c r="A40">
        <v>1924.17</v>
      </c>
      <c r="B40">
        <v>0</v>
      </c>
      <c r="C40">
        <v>0</v>
      </c>
      <c r="D40">
        <v>5.5654000000000003</v>
      </c>
      <c r="E40">
        <v>1612.394</v>
      </c>
      <c r="F40">
        <v>21.119599999999998</v>
      </c>
      <c r="G40">
        <v>0.4299</v>
      </c>
      <c r="H40">
        <v>0.63470000000000004</v>
      </c>
      <c r="I40">
        <v>0.1613</v>
      </c>
      <c r="J40">
        <v>3.7724000000000002</v>
      </c>
    </row>
    <row r="41" spans="1:10" hidden="1" x14ac:dyDescent="0.25">
      <c r="A41">
        <v>1924.25</v>
      </c>
      <c r="B41">
        <v>0</v>
      </c>
      <c r="C41">
        <v>0</v>
      </c>
      <c r="D41">
        <v>5.5446</v>
      </c>
      <c r="E41">
        <v>1615.346</v>
      </c>
      <c r="F41">
        <v>21.119599999999998</v>
      </c>
      <c r="G41">
        <v>0.4299</v>
      </c>
      <c r="H41">
        <v>3.2181000000000002</v>
      </c>
      <c r="I41">
        <v>0.30669999999999997</v>
      </c>
      <c r="J41">
        <v>4.3871000000000002</v>
      </c>
    </row>
    <row r="42" spans="1:10" hidden="1" x14ac:dyDescent="0.25">
      <c r="A42">
        <v>1924.33</v>
      </c>
      <c r="B42">
        <v>5.4481999999999999</v>
      </c>
      <c r="C42">
        <v>0</v>
      </c>
      <c r="D42">
        <v>10.917999999999999</v>
      </c>
      <c r="E42">
        <v>1613.172</v>
      </c>
      <c r="F42">
        <v>21.119599999999998</v>
      </c>
      <c r="G42">
        <v>0.4299</v>
      </c>
      <c r="H42">
        <v>5.9936999999999996</v>
      </c>
      <c r="I42">
        <v>0.73460000000000003</v>
      </c>
      <c r="J42">
        <v>5.1535000000000002</v>
      </c>
    </row>
    <row r="43" spans="1:10" hidden="1" x14ac:dyDescent="0.25">
      <c r="A43">
        <v>1924.42</v>
      </c>
      <c r="B43">
        <v>37.236699999999999</v>
      </c>
      <c r="C43">
        <v>0</v>
      </c>
      <c r="D43">
        <v>38.639899999999997</v>
      </c>
      <c r="E43">
        <v>1608.126</v>
      </c>
      <c r="F43">
        <v>21.119599999999998</v>
      </c>
      <c r="G43">
        <v>0.4299</v>
      </c>
      <c r="H43">
        <v>11.238200000000001</v>
      </c>
      <c r="I43">
        <v>1.4562999999999999</v>
      </c>
      <c r="J43">
        <v>1.0653999999999999</v>
      </c>
    </row>
    <row r="44" spans="1:10" hidden="1" x14ac:dyDescent="0.25">
      <c r="A44">
        <v>1924.5</v>
      </c>
      <c r="B44">
        <v>79.8001</v>
      </c>
      <c r="C44">
        <v>0</v>
      </c>
      <c r="D44">
        <v>64.889799999999994</v>
      </c>
      <c r="E44">
        <v>1606.8710000000001</v>
      </c>
      <c r="F44">
        <v>21.119599999999998</v>
      </c>
      <c r="G44">
        <v>0.4299</v>
      </c>
      <c r="H44">
        <v>12.805300000000001</v>
      </c>
      <c r="I44">
        <v>2.1461000000000001</v>
      </c>
      <c r="J44">
        <v>3.6400000000000002E-2</v>
      </c>
    </row>
    <row r="45" spans="1:10" hidden="1" x14ac:dyDescent="0.25">
      <c r="A45">
        <v>1924.58</v>
      </c>
      <c r="B45">
        <v>104.87990000000001</v>
      </c>
      <c r="C45">
        <v>0</v>
      </c>
      <c r="D45">
        <v>70.844999999999999</v>
      </c>
      <c r="E45">
        <v>1606.6959999999999</v>
      </c>
      <c r="F45">
        <v>21.119599999999998</v>
      </c>
      <c r="G45">
        <v>0.4299</v>
      </c>
      <c r="H45">
        <v>12.6145</v>
      </c>
      <c r="I45">
        <v>3.0392000000000001</v>
      </c>
      <c r="J45">
        <v>0.63829999999999998</v>
      </c>
    </row>
    <row r="46" spans="1:10" hidden="1" x14ac:dyDescent="0.25">
      <c r="A46">
        <v>1924.67</v>
      </c>
      <c r="B46">
        <v>109.3897</v>
      </c>
      <c r="C46">
        <v>0</v>
      </c>
      <c r="D46">
        <v>53.629800000000003</v>
      </c>
      <c r="E46">
        <v>1609.9880000000001</v>
      </c>
      <c r="F46">
        <v>21.119599999999998</v>
      </c>
      <c r="G46">
        <v>0.4299</v>
      </c>
      <c r="H46">
        <v>10.651300000000001</v>
      </c>
      <c r="I46">
        <v>3.3818999999999999</v>
      </c>
      <c r="J46">
        <v>5.5999999999999999E-3</v>
      </c>
    </row>
    <row r="47" spans="1:10" hidden="1" x14ac:dyDescent="0.25">
      <c r="A47">
        <v>1924.75</v>
      </c>
      <c r="B47">
        <v>115.7051</v>
      </c>
      <c r="C47">
        <v>0</v>
      </c>
      <c r="D47">
        <v>51.6432</v>
      </c>
      <c r="E47">
        <v>1606.38</v>
      </c>
      <c r="F47">
        <v>21.119599999999998</v>
      </c>
      <c r="G47">
        <v>0.4299</v>
      </c>
      <c r="H47">
        <v>5.6120999999999999</v>
      </c>
      <c r="I47">
        <v>4.2419000000000002</v>
      </c>
      <c r="J47">
        <v>2.3327</v>
      </c>
    </row>
    <row r="48" spans="1:10" hidden="1" x14ac:dyDescent="0.25">
      <c r="A48">
        <v>1924.83</v>
      </c>
      <c r="B48">
        <v>0</v>
      </c>
      <c r="C48">
        <v>0</v>
      </c>
      <c r="D48">
        <v>44.624200000000002</v>
      </c>
      <c r="E48">
        <v>1607.182</v>
      </c>
      <c r="F48">
        <v>21.119599999999998</v>
      </c>
      <c r="G48">
        <v>0.4299</v>
      </c>
      <c r="H48">
        <v>3.4523999999999999</v>
      </c>
      <c r="I48">
        <v>4.5655000000000001</v>
      </c>
      <c r="J48">
        <v>0.66169999999999995</v>
      </c>
    </row>
    <row r="49" spans="1:11" hidden="1" x14ac:dyDescent="0.25">
      <c r="A49">
        <v>1924.92</v>
      </c>
      <c r="B49">
        <v>0</v>
      </c>
      <c r="C49">
        <v>0</v>
      </c>
      <c r="D49">
        <v>1.9631000000000001</v>
      </c>
      <c r="E49">
        <v>1611.922</v>
      </c>
      <c r="F49">
        <v>21.119599999999998</v>
      </c>
      <c r="G49">
        <v>0.4299</v>
      </c>
      <c r="H49">
        <v>0.90010000000000001</v>
      </c>
      <c r="I49">
        <v>4.7042000000000002</v>
      </c>
      <c r="J49">
        <v>1.4730000000000001</v>
      </c>
    </row>
    <row r="50" spans="1:11" hidden="1" x14ac:dyDescent="0.25">
      <c r="A50">
        <v>1925</v>
      </c>
      <c r="B50">
        <v>0</v>
      </c>
      <c r="C50">
        <v>0</v>
      </c>
      <c r="D50">
        <v>1.7259</v>
      </c>
      <c r="E50">
        <v>1617.318</v>
      </c>
      <c r="F50">
        <v>21.119599999999998</v>
      </c>
      <c r="G50">
        <v>0.4299</v>
      </c>
      <c r="H50">
        <v>0.63370000000000004</v>
      </c>
      <c r="I50">
        <v>4.7862</v>
      </c>
      <c r="J50">
        <v>1.5762</v>
      </c>
    </row>
    <row r="51" spans="1:11" hidden="1" x14ac:dyDescent="0.25">
      <c r="A51">
        <v>1925.08</v>
      </c>
      <c r="B51">
        <v>0</v>
      </c>
      <c r="C51">
        <v>0</v>
      </c>
      <c r="D51">
        <v>1.6288</v>
      </c>
      <c r="E51">
        <v>1622.05</v>
      </c>
      <c r="F51">
        <v>21.119599999999998</v>
      </c>
      <c r="G51">
        <v>0.4299</v>
      </c>
      <c r="H51">
        <v>0.66749999999999998</v>
      </c>
      <c r="I51">
        <v>0.11119999999999999</v>
      </c>
      <c r="J51">
        <v>2.7254</v>
      </c>
    </row>
    <row r="52" spans="1:11" hidden="1" x14ac:dyDescent="0.25">
      <c r="A52">
        <v>1925.17</v>
      </c>
      <c r="B52">
        <v>0</v>
      </c>
      <c r="C52">
        <v>0</v>
      </c>
      <c r="D52">
        <v>1.6173999999999999</v>
      </c>
      <c r="E52">
        <v>1626.1510000000001</v>
      </c>
      <c r="F52">
        <v>21.119599999999998</v>
      </c>
      <c r="G52">
        <v>0.4299</v>
      </c>
      <c r="H52">
        <v>1.2850999999999999</v>
      </c>
      <c r="I52">
        <v>0.25259999999999999</v>
      </c>
      <c r="J52">
        <v>4.4762000000000004</v>
      </c>
    </row>
    <row r="53" spans="1:11" hidden="1" x14ac:dyDescent="0.25">
      <c r="A53">
        <v>1925.25</v>
      </c>
      <c r="B53">
        <v>0</v>
      </c>
      <c r="C53">
        <v>0</v>
      </c>
      <c r="D53">
        <v>1.6147</v>
      </c>
      <c r="E53">
        <v>1628.55</v>
      </c>
      <c r="F53">
        <v>21.119599999999998</v>
      </c>
      <c r="G53">
        <v>0.4299</v>
      </c>
      <c r="H53">
        <v>2.5485000000000002</v>
      </c>
      <c r="I53">
        <v>0.4985</v>
      </c>
      <c r="J53">
        <v>4.8341000000000003</v>
      </c>
    </row>
    <row r="54" spans="1:11" hidden="1" x14ac:dyDescent="0.25">
      <c r="A54">
        <v>1925.33</v>
      </c>
      <c r="B54">
        <v>1.2179</v>
      </c>
      <c r="C54">
        <v>0</v>
      </c>
      <c r="D54">
        <v>1.2179</v>
      </c>
      <c r="E54">
        <v>1878.037</v>
      </c>
      <c r="F54">
        <v>21.119599999999998</v>
      </c>
      <c r="G54">
        <v>0.4299</v>
      </c>
      <c r="H54">
        <v>8.5777000000000001</v>
      </c>
      <c r="I54">
        <v>1.1336999999999999</v>
      </c>
      <c r="J54">
        <v>0.26960000000000001</v>
      </c>
    </row>
    <row r="55" spans="1:11" hidden="1" x14ac:dyDescent="0.25">
      <c r="A55">
        <v>1925.42</v>
      </c>
      <c r="B55">
        <v>22.317</v>
      </c>
      <c r="C55">
        <v>0</v>
      </c>
      <c r="D55">
        <v>22.317</v>
      </c>
      <c r="E55">
        <v>1827.308</v>
      </c>
      <c r="F55">
        <v>21.119599999999998</v>
      </c>
      <c r="G55">
        <v>0.4299</v>
      </c>
      <c r="H55">
        <v>11.5472</v>
      </c>
      <c r="I55">
        <v>3.2000999999999999</v>
      </c>
      <c r="J55">
        <v>3.2170999999999998</v>
      </c>
    </row>
    <row r="56" spans="1:11" hidden="1" x14ac:dyDescent="0.25">
      <c r="A56">
        <v>1925.5</v>
      </c>
      <c r="B56">
        <v>55.809800000000003</v>
      </c>
      <c r="C56">
        <v>0</v>
      </c>
      <c r="D56">
        <v>55.809800000000003</v>
      </c>
      <c r="E56">
        <v>1811.9269999999999</v>
      </c>
      <c r="F56">
        <v>21.119599999999998</v>
      </c>
      <c r="G56">
        <v>0.4299</v>
      </c>
      <c r="H56">
        <v>13.658300000000001</v>
      </c>
      <c r="I56">
        <v>4.1327999999999996</v>
      </c>
      <c r="J56">
        <v>6.5000000000000002E-2</v>
      </c>
    </row>
    <row r="57" spans="1:11" hidden="1" x14ac:dyDescent="0.25">
      <c r="A57">
        <v>1925.58</v>
      </c>
      <c r="B57">
        <v>118.2469</v>
      </c>
      <c r="C57">
        <v>0</v>
      </c>
      <c r="D57">
        <v>118.2469</v>
      </c>
      <c r="E57">
        <v>1774.1279999999999</v>
      </c>
      <c r="F57">
        <v>21.119599999999998</v>
      </c>
      <c r="G57">
        <v>0.4299</v>
      </c>
      <c r="H57">
        <v>13.1538</v>
      </c>
      <c r="I57">
        <v>6.3863000000000003</v>
      </c>
      <c r="J57">
        <v>2.4113000000000002</v>
      </c>
    </row>
    <row r="58" spans="1:11" x14ac:dyDescent="0.25">
      <c r="A58">
        <v>1925.67</v>
      </c>
      <c r="B58">
        <v>152.14789999999999</v>
      </c>
      <c r="C58">
        <v>0</v>
      </c>
      <c r="D58">
        <v>22.757100000000001</v>
      </c>
      <c r="E58">
        <v>1787.8420000000001</v>
      </c>
      <c r="F58">
        <v>50.635800000000003</v>
      </c>
      <c r="G58">
        <v>0.3997</v>
      </c>
      <c r="H58">
        <v>10.4788</v>
      </c>
      <c r="I58">
        <v>8.3000000000000007</v>
      </c>
      <c r="J58">
        <v>2.9005000000000001</v>
      </c>
      <c r="K58" t="s">
        <v>11</v>
      </c>
    </row>
    <row r="59" spans="1:11" hidden="1" x14ac:dyDescent="0.25">
      <c r="A59">
        <v>1925.75</v>
      </c>
      <c r="B59">
        <v>194.13149999999999</v>
      </c>
      <c r="C59">
        <v>0</v>
      </c>
      <c r="D59">
        <v>64.740700000000004</v>
      </c>
      <c r="E59">
        <v>1764.0429999999999</v>
      </c>
      <c r="F59">
        <v>50.635800000000003</v>
      </c>
      <c r="G59">
        <v>0.3997</v>
      </c>
      <c r="H59">
        <v>6.7765000000000004</v>
      </c>
      <c r="I59">
        <v>9.2569999999999997</v>
      </c>
      <c r="J59">
        <v>2.0268999999999999</v>
      </c>
    </row>
    <row r="60" spans="1:11" hidden="1" x14ac:dyDescent="0.25">
      <c r="A60">
        <v>1925.83</v>
      </c>
      <c r="B60">
        <v>202.91919999999999</v>
      </c>
      <c r="C60">
        <v>0</v>
      </c>
      <c r="D60">
        <v>73.528400000000005</v>
      </c>
      <c r="E60">
        <v>1759.778</v>
      </c>
      <c r="F60">
        <v>50.635800000000003</v>
      </c>
      <c r="G60">
        <v>0.3997</v>
      </c>
      <c r="H60">
        <v>3.1871999999999998</v>
      </c>
      <c r="I60">
        <v>9.4649000000000001</v>
      </c>
      <c r="J60">
        <v>0.89349999999999996</v>
      </c>
    </row>
    <row r="61" spans="1:11" hidden="1" x14ac:dyDescent="0.25">
      <c r="A61">
        <v>1925.92</v>
      </c>
      <c r="B61">
        <v>204.0258</v>
      </c>
      <c r="C61">
        <v>0</v>
      </c>
      <c r="D61">
        <v>74.635000000000005</v>
      </c>
      <c r="E61">
        <v>1758.5170000000001</v>
      </c>
      <c r="F61">
        <v>50.635800000000003</v>
      </c>
      <c r="G61">
        <v>0.3997</v>
      </c>
      <c r="H61">
        <v>1.4135</v>
      </c>
      <c r="I61">
        <v>9.5450999999999997</v>
      </c>
      <c r="J61">
        <v>1.2198</v>
      </c>
    </row>
    <row r="62" spans="1:11" hidden="1" x14ac:dyDescent="0.25">
      <c r="A62">
        <v>1926</v>
      </c>
      <c r="B62">
        <v>204.0258</v>
      </c>
      <c r="C62">
        <v>0</v>
      </c>
      <c r="D62">
        <v>74.635000000000005</v>
      </c>
      <c r="E62">
        <v>1757.8620000000001</v>
      </c>
      <c r="F62">
        <v>50.635800000000003</v>
      </c>
      <c r="G62">
        <v>0.3997</v>
      </c>
      <c r="H62">
        <v>0.5554</v>
      </c>
      <c r="I62">
        <v>9.6029</v>
      </c>
      <c r="J62">
        <v>1.653</v>
      </c>
    </row>
    <row r="63" spans="1:11" hidden="1" x14ac:dyDescent="0.25">
      <c r="A63">
        <v>1926.08</v>
      </c>
      <c r="B63">
        <v>204.0258</v>
      </c>
      <c r="C63">
        <v>0</v>
      </c>
      <c r="D63">
        <v>74.635000000000005</v>
      </c>
      <c r="E63">
        <v>1757.3589999999999</v>
      </c>
      <c r="F63">
        <v>50.635800000000003</v>
      </c>
      <c r="G63">
        <v>0.3997</v>
      </c>
      <c r="H63">
        <v>0.42199999999999999</v>
      </c>
      <c r="I63">
        <v>4.9299999999999997E-2</v>
      </c>
      <c r="J63">
        <v>1.7777000000000001</v>
      </c>
    </row>
    <row r="64" spans="1:11" hidden="1" x14ac:dyDescent="0.25">
      <c r="A64">
        <v>1926.17</v>
      </c>
      <c r="B64">
        <v>204.298</v>
      </c>
      <c r="C64">
        <v>0</v>
      </c>
      <c r="D64">
        <v>74.907200000000003</v>
      </c>
      <c r="E64">
        <v>1756.817</v>
      </c>
      <c r="F64">
        <v>50.635800000000003</v>
      </c>
      <c r="G64">
        <v>0.3997</v>
      </c>
      <c r="H64">
        <v>0.86299999999999999</v>
      </c>
      <c r="I64">
        <v>9.8599999999999993E-2</v>
      </c>
      <c r="J64">
        <v>3.9340999999999999</v>
      </c>
    </row>
    <row r="65" spans="1:11" hidden="1" x14ac:dyDescent="0.25">
      <c r="A65">
        <v>1926.25</v>
      </c>
      <c r="B65">
        <v>208.53909999999999</v>
      </c>
      <c r="C65">
        <v>0</v>
      </c>
      <c r="D65">
        <v>79.148300000000006</v>
      </c>
      <c r="E65">
        <v>1754.9870000000001</v>
      </c>
      <c r="F65">
        <v>50.635800000000003</v>
      </c>
      <c r="G65">
        <v>0.3997</v>
      </c>
      <c r="H65">
        <v>2.5312999999999999</v>
      </c>
      <c r="I65">
        <v>0.21</v>
      </c>
      <c r="J65">
        <v>5.7732999999999999</v>
      </c>
    </row>
    <row r="66" spans="1:11" hidden="1" x14ac:dyDescent="0.25">
      <c r="A66">
        <v>1926.33</v>
      </c>
      <c r="B66">
        <v>225.41419999999999</v>
      </c>
      <c r="C66">
        <v>0</v>
      </c>
      <c r="D66">
        <v>12.8528</v>
      </c>
      <c r="E66">
        <v>1804.0650000000001</v>
      </c>
      <c r="F66">
        <v>50.635800000000003</v>
      </c>
      <c r="G66">
        <v>0.3997</v>
      </c>
      <c r="H66">
        <v>7.1261000000000001</v>
      </c>
      <c r="I66">
        <v>0.64449999999999996</v>
      </c>
      <c r="J66">
        <v>0.44450000000000001</v>
      </c>
    </row>
    <row r="67" spans="1:11" hidden="1" x14ac:dyDescent="0.25">
      <c r="A67">
        <v>1926.42</v>
      </c>
      <c r="B67">
        <v>230.47989999999999</v>
      </c>
      <c r="C67">
        <v>0</v>
      </c>
      <c r="D67">
        <v>17.918399999999998</v>
      </c>
      <c r="E67">
        <v>1797.442</v>
      </c>
      <c r="F67">
        <v>50.635800000000003</v>
      </c>
      <c r="G67">
        <v>0.3997</v>
      </c>
      <c r="H67">
        <v>12.355600000000001</v>
      </c>
      <c r="I67">
        <v>0.91720000000000002</v>
      </c>
      <c r="J67">
        <v>3.4599999999999999E-2</v>
      </c>
    </row>
    <row r="68" spans="1:11" hidden="1" x14ac:dyDescent="0.25">
      <c r="A68">
        <v>1926.5</v>
      </c>
      <c r="B68">
        <v>239.15369999999999</v>
      </c>
      <c r="C68">
        <v>0</v>
      </c>
      <c r="D68">
        <v>26.592300000000002</v>
      </c>
      <c r="E68">
        <v>1788.24</v>
      </c>
      <c r="F68">
        <v>50.635800000000003</v>
      </c>
      <c r="G68">
        <v>0.3997</v>
      </c>
      <c r="H68">
        <v>15.009</v>
      </c>
      <c r="I68">
        <v>1.3761000000000001</v>
      </c>
      <c r="J68">
        <v>7.1000000000000004E-3</v>
      </c>
    </row>
    <row r="69" spans="1:11" hidden="1" x14ac:dyDescent="0.25">
      <c r="A69">
        <v>1926.58</v>
      </c>
      <c r="B69">
        <v>248.83629999999999</v>
      </c>
      <c r="C69">
        <v>0</v>
      </c>
      <c r="D69">
        <v>36.274799999999999</v>
      </c>
      <c r="E69">
        <v>1780.576</v>
      </c>
      <c r="F69">
        <v>50.635800000000003</v>
      </c>
      <c r="G69">
        <v>0.3997</v>
      </c>
      <c r="H69">
        <v>14.817399999999999</v>
      </c>
      <c r="I69">
        <v>1.7275</v>
      </c>
      <c r="J69">
        <v>4.8999999999999998E-3</v>
      </c>
    </row>
    <row r="70" spans="1:11" x14ac:dyDescent="0.25">
      <c r="A70">
        <v>1926.67</v>
      </c>
      <c r="B70">
        <v>263.89940000000001</v>
      </c>
      <c r="C70">
        <v>0</v>
      </c>
      <c r="D70">
        <v>1.9830000000000001</v>
      </c>
      <c r="E70">
        <v>1786.056</v>
      </c>
      <c r="F70">
        <v>21.194400000000002</v>
      </c>
      <c r="G70">
        <v>0.43</v>
      </c>
      <c r="H70">
        <v>11.522600000000001</v>
      </c>
      <c r="I70">
        <v>2.2561</v>
      </c>
      <c r="J70">
        <v>1.0500000000000001E-2</v>
      </c>
      <c r="K70" t="s">
        <v>18</v>
      </c>
    </row>
    <row r="71" spans="1:11" hidden="1" x14ac:dyDescent="0.25">
      <c r="A71">
        <v>1926.75</v>
      </c>
      <c r="B71">
        <v>275.45639999999997</v>
      </c>
      <c r="C71">
        <v>0</v>
      </c>
      <c r="D71">
        <v>13.3652</v>
      </c>
      <c r="E71">
        <v>1770.7819999999999</v>
      </c>
      <c r="F71">
        <v>21.194400000000002</v>
      </c>
      <c r="G71">
        <v>0.43</v>
      </c>
      <c r="H71">
        <v>6.4687999999999999</v>
      </c>
      <c r="I71">
        <v>2.8241999999999998</v>
      </c>
      <c r="J71">
        <v>3.6248999999999998</v>
      </c>
    </row>
    <row r="72" spans="1:11" hidden="1" x14ac:dyDescent="0.25">
      <c r="A72">
        <v>1926.83</v>
      </c>
      <c r="B72">
        <v>283.01960000000003</v>
      </c>
      <c r="C72">
        <v>0</v>
      </c>
      <c r="D72">
        <v>20.9284</v>
      </c>
      <c r="E72">
        <v>1763.6849999999999</v>
      </c>
      <c r="F72">
        <v>21.194400000000002</v>
      </c>
      <c r="G72">
        <v>0.43</v>
      </c>
      <c r="H72">
        <v>3.3589000000000002</v>
      </c>
      <c r="I72">
        <v>3.1145999999999998</v>
      </c>
      <c r="J72">
        <v>1.6295999999999999</v>
      </c>
    </row>
    <row r="73" spans="1:11" hidden="1" x14ac:dyDescent="0.25">
      <c r="A73">
        <v>1926.92</v>
      </c>
      <c r="B73">
        <v>283.11849999999998</v>
      </c>
      <c r="C73">
        <v>0</v>
      </c>
      <c r="D73">
        <v>21.0273</v>
      </c>
      <c r="E73">
        <v>1761.713</v>
      </c>
      <c r="F73">
        <v>21.194400000000002</v>
      </c>
      <c r="G73">
        <v>0.43</v>
      </c>
      <c r="H73">
        <v>1.0891</v>
      </c>
      <c r="I73">
        <v>3.2029000000000001</v>
      </c>
      <c r="J73">
        <v>1.7968999999999999</v>
      </c>
    </row>
    <row r="74" spans="1:11" hidden="1" x14ac:dyDescent="0.25">
      <c r="A74">
        <v>1927</v>
      </c>
      <c r="B74">
        <v>283.11849999999998</v>
      </c>
      <c r="C74">
        <v>0</v>
      </c>
      <c r="D74">
        <v>21.0273</v>
      </c>
      <c r="E74">
        <v>1760.521</v>
      </c>
      <c r="F74">
        <v>21.194400000000002</v>
      </c>
      <c r="G74">
        <v>0.43</v>
      </c>
      <c r="H74">
        <v>0.56820000000000004</v>
      </c>
      <c r="I74">
        <v>3.2557999999999998</v>
      </c>
      <c r="J74">
        <v>2.052</v>
      </c>
    </row>
    <row r="75" spans="1:11" hidden="1" x14ac:dyDescent="0.25">
      <c r="A75">
        <v>1927.08</v>
      </c>
      <c r="B75">
        <v>283.11849999999998</v>
      </c>
      <c r="C75">
        <v>0</v>
      </c>
      <c r="D75">
        <v>21.0273</v>
      </c>
      <c r="E75">
        <v>1759.499</v>
      </c>
      <c r="F75">
        <v>21.194400000000002</v>
      </c>
      <c r="G75">
        <v>0.43</v>
      </c>
      <c r="H75">
        <v>0.57869999999999999</v>
      </c>
      <c r="I75">
        <v>4.65E-2</v>
      </c>
      <c r="J75">
        <v>1.9725999999999999</v>
      </c>
    </row>
    <row r="76" spans="1:11" hidden="1" x14ac:dyDescent="0.25">
      <c r="A76">
        <v>1927.17</v>
      </c>
      <c r="B76">
        <v>283.11849999999998</v>
      </c>
      <c r="C76">
        <v>0</v>
      </c>
      <c r="D76">
        <v>21.0273</v>
      </c>
      <c r="E76">
        <v>1758.5830000000001</v>
      </c>
      <c r="F76">
        <v>21.194400000000002</v>
      </c>
      <c r="G76">
        <v>0.43</v>
      </c>
      <c r="H76">
        <v>0.4496</v>
      </c>
      <c r="I76">
        <v>8.6999999999999994E-2</v>
      </c>
      <c r="J76">
        <v>1.9562999999999999</v>
      </c>
    </row>
    <row r="77" spans="1:11" hidden="1" x14ac:dyDescent="0.25">
      <c r="A77">
        <v>1927.25</v>
      </c>
      <c r="B77">
        <v>284.68509999999998</v>
      </c>
      <c r="C77">
        <v>0</v>
      </c>
      <c r="D77">
        <v>22.593900000000001</v>
      </c>
      <c r="E77">
        <v>1757.4760000000001</v>
      </c>
      <c r="F77">
        <v>21.194400000000002</v>
      </c>
      <c r="G77">
        <v>0.43</v>
      </c>
      <c r="H77">
        <v>1.6579999999999999</v>
      </c>
      <c r="I77">
        <v>0.1363</v>
      </c>
      <c r="J77">
        <v>4.9457000000000004</v>
      </c>
    </row>
    <row r="78" spans="1:11" hidden="1" x14ac:dyDescent="0.25">
      <c r="A78">
        <v>1927.33</v>
      </c>
      <c r="B78">
        <v>294.44479999999999</v>
      </c>
      <c r="C78">
        <v>0</v>
      </c>
      <c r="D78">
        <v>31.252700000000001</v>
      </c>
      <c r="E78">
        <v>1753.6859999999999</v>
      </c>
      <c r="F78">
        <v>21.194400000000002</v>
      </c>
      <c r="G78">
        <v>0.43</v>
      </c>
      <c r="H78">
        <v>5.5663999999999998</v>
      </c>
      <c r="I78">
        <v>0.312</v>
      </c>
      <c r="J78">
        <v>1.6182000000000001</v>
      </c>
    </row>
    <row r="79" spans="1:11" hidden="1" x14ac:dyDescent="0.25">
      <c r="A79">
        <v>1927.42</v>
      </c>
      <c r="B79">
        <v>329.14109999999999</v>
      </c>
      <c r="C79">
        <v>0</v>
      </c>
      <c r="D79">
        <v>58.871000000000002</v>
      </c>
      <c r="E79">
        <v>1743.4929999999999</v>
      </c>
      <c r="F79">
        <v>21.194400000000002</v>
      </c>
      <c r="G79">
        <v>0.43</v>
      </c>
      <c r="H79">
        <v>11.164099999999999</v>
      </c>
      <c r="I79">
        <v>0.85340000000000005</v>
      </c>
      <c r="J79">
        <v>3.6976</v>
      </c>
    </row>
    <row r="80" spans="1:11" hidden="1" x14ac:dyDescent="0.25">
      <c r="A80">
        <v>1927.5</v>
      </c>
      <c r="B80">
        <v>359.1096</v>
      </c>
      <c r="C80">
        <v>0</v>
      </c>
      <c r="D80">
        <v>71.410600000000002</v>
      </c>
      <c r="E80">
        <v>1737.1320000000001</v>
      </c>
      <c r="F80">
        <v>21.194400000000002</v>
      </c>
      <c r="G80">
        <v>0.43</v>
      </c>
      <c r="H80">
        <v>12.220700000000001</v>
      </c>
      <c r="I80">
        <v>1.3278000000000001</v>
      </c>
      <c r="J80">
        <v>0.35539999999999999</v>
      </c>
    </row>
    <row r="81" spans="1:10" hidden="1" x14ac:dyDescent="0.25">
      <c r="A81">
        <v>1927.58</v>
      </c>
      <c r="B81">
        <v>364.07979999999998</v>
      </c>
      <c r="C81">
        <v>0</v>
      </c>
      <c r="D81">
        <v>53.316099999999999</v>
      </c>
      <c r="E81">
        <v>1738.441</v>
      </c>
      <c r="F81">
        <v>21.194400000000002</v>
      </c>
      <c r="G81">
        <v>0.43</v>
      </c>
      <c r="H81">
        <v>14.5016</v>
      </c>
      <c r="I81">
        <v>1.4440999999999999</v>
      </c>
      <c r="J81">
        <v>6.9999999999999999E-4</v>
      </c>
    </row>
    <row r="82" spans="1:10" hidden="1" x14ac:dyDescent="0.25">
      <c r="A82">
        <v>1927.67</v>
      </c>
      <c r="B82">
        <v>373.7466</v>
      </c>
      <c r="C82">
        <v>0</v>
      </c>
      <c r="D82">
        <v>49.850200000000001</v>
      </c>
      <c r="E82">
        <v>1732.0419999999999</v>
      </c>
      <c r="F82">
        <v>21.194400000000002</v>
      </c>
      <c r="G82">
        <v>0.43</v>
      </c>
      <c r="H82">
        <v>11.5189</v>
      </c>
      <c r="I82">
        <v>2.1160999999999999</v>
      </c>
      <c r="J82">
        <v>5.1468999999999996</v>
      </c>
    </row>
    <row r="83" spans="1:10" hidden="1" x14ac:dyDescent="0.25">
      <c r="A83">
        <v>1927.75</v>
      </c>
      <c r="B83">
        <v>386.39159999999998</v>
      </c>
      <c r="C83">
        <v>0</v>
      </c>
      <c r="D83">
        <v>56.241799999999998</v>
      </c>
      <c r="E83">
        <v>1722.498</v>
      </c>
      <c r="F83">
        <v>21.194400000000002</v>
      </c>
      <c r="G83">
        <v>0.43</v>
      </c>
      <c r="H83">
        <v>6.8836000000000004</v>
      </c>
      <c r="I83">
        <v>2.8824000000000001</v>
      </c>
      <c r="J83">
        <v>1.3507</v>
      </c>
    </row>
    <row r="84" spans="1:10" hidden="1" x14ac:dyDescent="0.25">
      <c r="A84">
        <v>1927.83</v>
      </c>
      <c r="B84">
        <v>0</v>
      </c>
      <c r="C84">
        <v>0</v>
      </c>
      <c r="D84">
        <v>45.9587</v>
      </c>
      <c r="E84">
        <v>1722.7550000000001</v>
      </c>
      <c r="F84">
        <v>21.194400000000002</v>
      </c>
      <c r="G84">
        <v>0.43</v>
      </c>
      <c r="H84">
        <v>3.8247</v>
      </c>
      <c r="I84">
        <v>3.0194000000000001</v>
      </c>
      <c r="J84">
        <v>0.38919999999999999</v>
      </c>
    </row>
    <row r="85" spans="1:10" hidden="1" x14ac:dyDescent="0.25">
      <c r="A85">
        <v>1927.92</v>
      </c>
      <c r="B85">
        <v>0</v>
      </c>
      <c r="C85">
        <v>0</v>
      </c>
      <c r="D85">
        <v>1.9207000000000001</v>
      </c>
      <c r="E85">
        <v>1724.86</v>
      </c>
      <c r="F85">
        <v>21.194400000000002</v>
      </c>
      <c r="G85">
        <v>0.43</v>
      </c>
      <c r="H85">
        <v>0.96870000000000001</v>
      </c>
      <c r="I85">
        <v>3.0952999999999999</v>
      </c>
      <c r="J85">
        <v>1.2490000000000001</v>
      </c>
    </row>
    <row r="86" spans="1:10" hidden="1" x14ac:dyDescent="0.25">
      <c r="A86">
        <v>1928</v>
      </c>
      <c r="B86">
        <v>0</v>
      </c>
      <c r="C86">
        <v>0</v>
      </c>
      <c r="D86">
        <v>1.6205000000000001</v>
      </c>
      <c r="E86">
        <v>1727.9780000000001</v>
      </c>
      <c r="F86">
        <v>21.194400000000002</v>
      </c>
      <c r="G86">
        <v>0.43</v>
      </c>
      <c r="H86">
        <v>0.41210000000000002</v>
      </c>
      <c r="I86">
        <v>3.1208</v>
      </c>
      <c r="J86">
        <v>1.1442000000000001</v>
      </c>
    </row>
    <row r="87" spans="1:10" hidden="1" x14ac:dyDescent="0.25">
      <c r="A87">
        <v>1928.08</v>
      </c>
      <c r="B87">
        <v>0</v>
      </c>
      <c r="C87">
        <v>0</v>
      </c>
      <c r="D87">
        <v>1.3669</v>
      </c>
      <c r="E87">
        <v>1730.682</v>
      </c>
      <c r="F87">
        <v>21.194400000000002</v>
      </c>
      <c r="G87">
        <v>0.43</v>
      </c>
      <c r="H87">
        <v>0.84909999999999997</v>
      </c>
      <c r="I87">
        <v>4.3999999999999997E-2</v>
      </c>
      <c r="J87">
        <v>1.0486</v>
      </c>
    </row>
    <row r="88" spans="1:10" hidden="1" x14ac:dyDescent="0.25">
      <c r="A88">
        <v>1928.17</v>
      </c>
      <c r="B88">
        <v>0</v>
      </c>
      <c r="C88">
        <v>0</v>
      </c>
      <c r="D88">
        <v>1.1341000000000001</v>
      </c>
      <c r="E88">
        <v>1733.261</v>
      </c>
      <c r="F88">
        <v>21.194400000000002</v>
      </c>
      <c r="G88">
        <v>0.43</v>
      </c>
      <c r="H88">
        <v>1.0464</v>
      </c>
      <c r="I88">
        <v>8.4400000000000003E-2</v>
      </c>
      <c r="J88">
        <v>1.0616000000000001</v>
      </c>
    </row>
    <row r="89" spans="1:10" hidden="1" x14ac:dyDescent="0.25">
      <c r="A89">
        <v>1928.25</v>
      </c>
      <c r="B89">
        <v>0</v>
      </c>
      <c r="C89">
        <v>0</v>
      </c>
      <c r="D89">
        <v>1.0327999999999999</v>
      </c>
      <c r="E89">
        <v>1734.6379999999999</v>
      </c>
      <c r="F89">
        <v>21.194400000000002</v>
      </c>
      <c r="G89">
        <v>0.43</v>
      </c>
      <c r="H89">
        <v>2.9594999999999998</v>
      </c>
      <c r="I89">
        <v>0.20669999999999999</v>
      </c>
      <c r="J89">
        <v>2.3409</v>
      </c>
    </row>
    <row r="90" spans="1:10" hidden="1" x14ac:dyDescent="0.25">
      <c r="A90">
        <v>1928.33</v>
      </c>
      <c r="B90">
        <v>3.456</v>
      </c>
      <c r="C90">
        <v>0</v>
      </c>
      <c r="D90">
        <v>4.1269999999999998</v>
      </c>
      <c r="E90">
        <v>1734.3140000000001</v>
      </c>
      <c r="F90">
        <v>21.194400000000002</v>
      </c>
      <c r="G90">
        <v>0.43</v>
      </c>
      <c r="H90">
        <v>6.5576999999999996</v>
      </c>
      <c r="I90">
        <v>0.40660000000000002</v>
      </c>
      <c r="J90">
        <v>1.2206999999999999</v>
      </c>
    </row>
    <row r="91" spans="1:10" hidden="1" x14ac:dyDescent="0.25">
      <c r="A91">
        <v>1928.42</v>
      </c>
      <c r="B91">
        <v>9.4577000000000009</v>
      </c>
      <c r="C91">
        <v>0</v>
      </c>
      <c r="D91">
        <v>8.0778999999999996</v>
      </c>
      <c r="E91">
        <v>1733.2370000000001</v>
      </c>
      <c r="F91">
        <v>21.194400000000002</v>
      </c>
      <c r="G91">
        <v>0.43</v>
      </c>
      <c r="H91">
        <v>10.8094</v>
      </c>
      <c r="I91">
        <v>0.64300000000000002</v>
      </c>
      <c r="J91">
        <v>8.3999999999999995E-3</v>
      </c>
    </row>
    <row r="92" spans="1:10" hidden="1" x14ac:dyDescent="0.25">
      <c r="A92">
        <v>1928.5</v>
      </c>
      <c r="B92">
        <v>61.635899999999999</v>
      </c>
      <c r="C92">
        <v>0</v>
      </c>
      <c r="D92">
        <v>56.0914</v>
      </c>
      <c r="E92">
        <v>1716.6479999999999</v>
      </c>
      <c r="F92">
        <v>21.194400000000002</v>
      </c>
      <c r="G92">
        <v>0.43</v>
      </c>
      <c r="H92">
        <v>12.169499999999999</v>
      </c>
      <c r="I92">
        <v>2.2637</v>
      </c>
      <c r="J92">
        <v>2.4140000000000001</v>
      </c>
    </row>
    <row r="93" spans="1:10" hidden="1" x14ac:dyDescent="0.25">
      <c r="A93">
        <v>1928.58</v>
      </c>
      <c r="B93">
        <v>81.965800000000002</v>
      </c>
      <c r="C93">
        <v>0</v>
      </c>
      <c r="D93">
        <v>55.844799999999999</v>
      </c>
      <c r="E93">
        <v>1717.7670000000001</v>
      </c>
      <c r="F93">
        <v>21.194400000000002</v>
      </c>
      <c r="G93">
        <v>0.43</v>
      </c>
      <c r="H93">
        <v>13.145799999999999</v>
      </c>
      <c r="I93">
        <v>2.629</v>
      </c>
      <c r="J93">
        <v>0</v>
      </c>
    </row>
    <row r="94" spans="1:10" hidden="1" x14ac:dyDescent="0.25">
      <c r="A94">
        <v>1928.67</v>
      </c>
      <c r="B94">
        <v>89.583699999999993</v>
      </c>
      <c r="C94">
        <v>0</v>
      </c>
      <c r="D94">
        <v>47.9146</v>
      </c>
      <c r="E94">
        <v>1716.1489999999999</v>
      </c>
      <c r="F94">
        <v>21.194400000000002</v>
      </c>
      <c r="G94">
        <v>0.43</v>
      </c>
      <c r="H94">
        <v>11.7425</v>
      </c>
      <c r="I94">
        <v>3.3851</v>
      </c>
      <c r="J94">
        <v>0.74019999999999997</v>
      </c>
    </row>
    <row r="95" spans="1:10" hidden="1" x14ac:dyDescent="0.25">
      <c r="A95">
        <v>1928.75</v>
      </c>
      <c r="B95">
        <v>92.444999999999993</v>
      </c>
      <c r="C95">
        <v>0</v>
      </c>
      <c r="D95">
        <v>39.578400000000002</v>
      </c>
      <c r="E95">
        <v>1714.557</v>
      </c>
      <c r="F95">
        <v>21.194400000000002</v>
      </c>
      <c r="G95">
        <v>0.43</v>
      </c>
      <c r="H95">
        <v>7.5096999999999996</v>
      </c>
      <c r="I95">
        <v>3.8628</v>
      </c>
      <c r="J95">
        <v>0.40260000000000001</v>
      </c>
    </row>
    <row r="96" spans="1:10" hidden="1" x14ac:dyDescent="0.25">
      <c r="A96">
        <v>1928.83</v>
      </c>
      <c r="B96">
        <v>0</v>
      </c>
      <c r="C96">
        <v>0</v>
      </c>
      <c r="D96">
        <v>30.886600000000001</v>
      </c>
      <c r="E96">
        <v>1717.3050000000001</v>
      </c>
      <c r="F96">
        <v>21.194400000000002</v>
      </c>
      <c r="G96">
        <v>0.43</v>
      </c>
      <c r="H96">
        <v>3.7092999999999998</v>
      </c>
      <c r="I96">
        <v>3.9613999999999998</v>
      </c>
      <c r="J96">
        <v>7.1900000000000006E-2</v>
      </c>
    </row>
    <row r="97" spans="1:11" hidden="1" x14ac:dyDescent="0.25">
      <c r="A97">
        <v>1928.92</v>
      </c>
      <c r="B97">
        <v>0</v>
      </c>
      <c r="C97">
        <v>0</v>
      </c>
      <c r="D97">
        <v>1.1999</v>
      </c>
      <c r="E97">
        <v>1723.0260000000001</v>
      </c>
      <c r="F97">
        <v>21.194400000000002</v>
      </c>
      <c r="G97">
        <v>0.43</v>
      </c>
      <c r="H97">
        <v>1.4000999999999999</v>
      </c>
      <c r="I97">
        <v>4.0018000000000002</v>
      </c>
      <c r="J97">
        <v>5.11E-2</v>
      </c>
    </row>
    <row r="98" spans="1:11" hidden="1" x14ac:dyDescent="0.25">
      <c r="A98">
        <v>1929</v>
      </c>
      <c r="B98">
        <v>0</v>
      </c>
      <c r="C98">
        <v>0</v>
      </c>
      <c r="D98">
        <v>0.93310000000000004</v>
      </c>
      <c r="E98">
        <v>1728.405</v>
      </c>
      <c r="F98">
        <v>21.194400000000002</v>
      </c>
      <c r="G98">
        <v>0.43</v>
      </c>
      <c r="H98">
        <v>0.60370000000000001</v>
      </c>
      <c r="I98">
        <v>4.0330000000000004</v>
      </c>
      <c r="J98">
        <v>0.28420000000000001</v>
      </c>
    </row>
    <row r="99" spans="1:11" hidden="1" x14ac:dyDescent="0.25">
      <c r="A99">
        <v>1929.08</v>
      </c>
      <c r="B99">
        <v>0</v>
      </c>
      <c r="C99">
        <v>0</v>
      </c>
      <c r="D99">
        <v>0.73760000000000003</v>
      </c>
      <c r="E99">
        <v>1731.713</v>
      </c>
      <c r="F99">
        <v>21.194400000000002</v>
      </c>
      <c r="G99">
        <v>0.43</v>
      </c>
      <c r="H99">
        <v>0.42459999999999998</v>
      </c>
      <c r="I99">
        <v>2.8899999999999999E-2</v>
      </c>
      <c r="J99">
        <v>0.45150000000000001</v>
      </c>
    </row>
    <row r="100" spans="1:11" hidden="1" x14ac:dyDescent="0.25">
      <c r="A100">
        <v>1929.17</v>
      </c>
      <c r="B100">
        <v>0</v>
      </c>
      <c r="C100">
        <v>0</v>
      </c>
      <c r="D100">
        <v>0.60389999999999999</v>
      </c>
      <c r="E100">
        <v>1734.413</v>
      </c>
      <c r="F100">
        <v>21.194400000000002</v>
      </c>
      <c r="G100">
        <v>0.43</v>
      </c>
      <c r="H100">
        <v>1.1355</v>
      </c>
      <c r="I100">
        <v>0.1125</v>
      </c>
      <c r="J100">
        <v>0.7016</v>
      </c>
    </row>
    <row r="101" spans="1:11" hidden="1" x14ac:dyDescent="0.25">
      <c r="A101">
        <v>1929.25</v>
      </c>
      <c r="B101">
        <v>0</v>
      </c>
      <c r="C101">
        <v>0</v>
      </c>
      <c r="D101">
        <v>0.502</v>
      </c>
      <c r="E101">
        <v>1736.4659999999999</v>
      </c>
      <c r="F101">
        <v>21.194400000000002</v>
      </c>
      <c r="G101">
        <v>0.43</v>
      </c>
      <c r="H101">
        <v>3.1705999999999999</v>
      </c>
      <c r="I101">
        <v>0.21579999999999999</v>
      </c>
      <c r="J101">
        <v>0.33360000000000001</v>
      </c>
    </row>
    <row r="102" spans="1:11" hidden="1" x14ac:dyDescent="0.25">
      <c r="A102">
        <v>1929.33</v>
      </c>
      <c r="B102">
        <v>3.2759</v>
      </c>
      <c r="C102">
        <v>0</v>
      </c>
      <c r="D102">
        <v>3.2759</v>
      </c>
      <c r="E102">
        <v>1926.242</v>
      </c>
      <c r="F102">
        <v>21.194400000000002</v>
      </c>
      <c r="G102">
        <v>0.43</v>
      </c>
      <c r="H102">
        <v>6.9686000000000003</v>
      </c>
      <c r="I102">
        <v>1.0103</v>
      </c>
      <c r="J102">
        <v>4.2869999999999999</v>
      </c>
    </row>
    <row r="103" spans="1:11" hidden="1" x14ac:dyDescent="0.25">
      <c r="A103">
        <v>1929.42</v>
      </c>
      <c r="B103">
        <v>31.4163</v>
      </c>
      <c r="C103">
        <v>0</v>
      </c>
      <c r="D103">
        <v>31.4163</v>
      </c>
      <c r="E103">
        <v>1881.58</v>
      </c>
      <c r="F103">
        <v>21.194400000000002</v>
      </c>
      <c r="G103">
        <v>0.43</v>
      </c>
      <c r="H103">
        <v>10.6632</v>
      </c>
      <c r="I103">
        <v>3.1474000000000002</v>
      </c>
      <c r="J103">
        <v>3.0594000000000001</v>
      </c>
    </row>
    <row r="104" spans="1:11" hidden="1" x14ac:dyDescent="0.25">
      <c r="A104">
        <v>1929.5</v>
      </c>
      <c r="B104">
        <v>71.08</v>
      </c>
      <c r="C104">
        <v>0</v>
      </c>
      <c r="D104">
        <v>71.08</v>
      </c>
      <c r="E104">
        <v>1851.1220000000001</v>
      </c>
      <c r="F104">
        <v>21.194400000000002</v>
      </c>
      <c r="G104">
        <v>0.43</v>
      </c>
      <c r="H104">
        <v>12.570399999999999</v>
      </c>
      <c r="I104">
        <v>4.8777999999999997</v>
      </c>
      <c r="J104">
        <v>3.0385</v>
      </c>
    </row>
    <row r="105" spans="1:11" hidden="1" x14ac:dyDescent="0.25">
      <c r="A105">
        <v>1929.58</v>
      </c>
      <c r="B105">
        <v>138.60509999999999</v>
      </c>
      <c r="C105">
        <v>0</v>
      </c>
      <c r="D105">
        <v>138.60509999999999</v>
      </c>
      <c r="E105">
        <v>1825.547</v>
      </c>
      <c r="F105">
        <v>21.194400000000002</v>
      </c>
      <c r="G105">
        <v>0.43</v>
      </c>
      <c r="H105">
        <v>12.419</v>
      </c>
      <c r="I105">
        <v>6.4016999999999999</v>
      </c>
      <c r="J105">
        <v>0.49869999999999998</v>
      </c>
    </row>
    <row r="106" spans="1:11" x14ac:dyDescent="0.25">
      <c r="A106">
        <v>1929.67</v>
      </c>
      <c r="B106">
        <v>147.51320000000001</v>
      </c>
      <c r="C106">
        <v>0</v>
      </c>
      <c r="D106">
        <v>4.0551000000000004</v>
      </c>
      <c r="E106">
        <v>1887.4559999999999</v>
      </c>
      <c r="F106">
        <v>56.895800000000001</v>
      </c>
      <c r="G106">
        <v>0.39989999999999998</v>
      </c>
      <c r="H106">
        <v>11.8057</v>
      </c>
      <c r="I106">
        <v>6.9352</v>
      </c>
      <c r="J106">
        <v>9.1000000000000004E-3</v>
      </c>
      <c r="K106" t="s">
        <v>11</v>
      </c>
    </row>
    <row r="107" spans="1:11" hidden="1" x14ac:dyDescent="0.25">
      <c r="A107">
        <v>1929.75</v>
      </c>
      <c r="B107">
        <v>163.37719999999999</v>
      </c>
      <c r="C107">
        <v>0</v>
      </c>
      <c r="D107">
        <v>19.9192</v>
      </c>
      <c r="E107">
        <v>1854.624</v>
      </c>
      <c r="F107">
        <v>56.895800000000001</v>
      </c>
      <c r="G107">
        <v>0.39989999999999998</v>
      </c>
      <c r="H107">
        <v>6.4405000000000001</v>
      </c>
      <c r="I107">
        <v>7.7317999999999998</v>
      </c>
      <c r="J107">
        <v>3.0034000000000001</v>
      </c>
    </row>
    <row r="108" spans="1:11" hidden="1" x14ac:dyDescent="0.25">
      <c r="A108">
        <v>1929.83</v>
      </c>
      <c r="B108">
        <v>167.92689999999999</v>
      </c>
      <c r="C108">
        <v>0</v>
      </c>
      <c r="D108">
        <v>24.468900000000001</v>
      </c>
      <c r="E108">
        <v>1848.2059999999999</v>
      </c>
      <c r="F108">
        <v>56.895800000000001</v>
      </c>
      <c r="G108">
        <v>0.39989999999999998</v>
      </c>
      <c r="H108">
        <v>3.0874999999999999</v>
      </c>
      <c r="I108">
        <v>7.9259000000000004</v>
      </c>
      <c r="J108">
        <v>0.68559999999999999</v>
      </c>
    </row>
    <row r="109" spans="1:11" hidden="1" x14ac:dyDescent="0.25">
      <c r="A109">
        <v>1929.92</v>
      </c>
      <c r="B109">
        <v>168.0035</v>
      </c>
      <c r="C109">
        <v>0</v>
      </c>
      <c r="D109">
        <v>24.545500000000001</v>
      </c>
      <c r="E109">
        <v>1846.423</v>
      </c>
      <c r="F109">
        <v>56.895800000000001</v>
      </c>
      <c r="G109">
        <v>0.39989999999999998</v>
      </c>
      <c r="H109">
        <v>0.77259999999999995</v>
      </c>
      <c r="I109">
        <v>7.9897</v>
      </c>
      <c r="J109">
        <v>2.0972</v>
      </c>
    </row>
    <row r="110" spans="1:11" hidden="1" x14ac:dyDescent="0.25">
      <c r="A110">
        <v>1930</v>
      </c>
      <c r="B110">
        <v>168.0035</v>
      </c>
      <c r="C110">
        <v>0</v>
      </c>
      <c r="D110">
        <v>24.545500000000001</v>
      </c>
      <c r="E110">
        <v>1844.837</v>
      </c>
      <c r="F110">
        <v>56.895800000000001</v>
      </c>
      <c r="G110">
        <v>0.39989999999999998</v>
      </c>
      <c r="H110">
        <v>0.57279999999999998</v>
      </c>
      <c r="I110">
        <v>8.0489999999999995</v>
      </c>
      <c r="J110">
        <v>1.8297000000000001</v>
      </c>
    </row>
    <row r="111" spans="1:11" hidden="1" x14ac:dyDescent="0.25">
      <c r="A111">
        <v>1930.08</v>
      </c>
      <c r="B111">
        <v>168.0035</v>
      </c>
      <c r="C111">
        <v>0</v>
      </c>
      <c r="D111">
        <v>24.545500000000001</v>
      </c>
      <c r="E111">
        <v>1843.633</v>
      </c>
      <c r="F111">
        <v>56.895800000000001</v>
      </c>
      <c r="G111">
        <v>0.39989999999999998</v>
      </c>
      <c r="H111">
        <v>0.66190000000000004</v>
      </c>
      <c r="I111">
        <v>4.7399999999999998E-2</v>
      </c>
      <c r="J111">
        <v>2.0482</v>
      </c>
    </row>
    <row r="112" spans="1:11" hidden="1" x14ac:dyDescent="0.25">
      <c r="A112">
        <v>1930.17</v>
      </c>
      <c r="B112">
        <v>168.0035</v>
      </c>
      <c r="C112">
        <v>0</v>
      </c>
      <c r="D112">
        <v>24.545500000000001</v>
      </c>
      <c r="E112">
        <v>1842.432</v>
      </c>
      <c r="F112">
        <v>56.895800000000001</v>
      </c>
      <c r="G112">
        <v>0.39989999999999998</v>
      </c>
      <c r="H112">
        <v>1.1314</v>
      </c>
      <c r="I112">
        <v>9.4700000000000006E-2</v>
      </c>
      <c r="J112">
        <v>2.0266000000000002</v>
      </c>
    </row>
    <row r="113" spans="1:11" hidden="1" x14ac:dyDescent="0.25">
      <c r="A113">
        <v>1930.25</v>
      </c>
      <c r="B113">
        <v>170.7116</v>
      </c>
      <c r="C113">
        <v>0</v>
      </c>
      <c r="D113">
        <v>27.253599999999999</v>
      </c>
      <c r="E113">
        <v>1840.021</v>
      </c>
      <c r="F113">
        <v>56.895800000000001</v>
      </c>
      <c r="G113">
        <v>0.39989999999999998</v>
      </c>
      <c r="H113">
        <v>2.8085</v>
      </c>
      <c r="I113">
        <v>0.18390000000000001</v>
      </c>
      <c r="J113">
        <v>1.1604000000000001</v>
      </c>
    </row>
    <row r="114" spans="1:11" hidden="1" x14ac:dyDescent="0.25">
      <c r="A114">
        <v>1930.33</v>
      </c>
      <c r="B114">
        <v>175.0342</v>
      </c>
      <c r="C114">
        <v>0</v>
      </c>
      <c r="D114">
        <v>4.0198999999999998</v>
      </c>
      <c r="E114">
        <v>1864.518</v>
      </c>
      <c r="F114">
        <v>56.895800000000001</v>
      </c>
      <c r="G114">
        <v>0.39989999999999998</v>
      </c>
      <c r="H114">
        <v>5.1471</v>
      </c>
      <c r="I114">
        <v>0.32819999999999999</v>
      </c>
      <c r="J114">
        <v>0.62719999999999998</v>
      </c>
    </row>
    <row r="115" spans="1:11" hidden="1" x14ac:dyDescent="0.25">
      <c r="A115">
        <v>1930.42</v>
      </c>
      <c r="B115">
        <v>182.3997</v>
      </c>
      <c r="C115">
        <v>0</v>
      </c>
      <c r="D115">
        <v>11.385400000000001</v>
      </c>
      <c r="E115">
        <v>1851.788</v>
      </c>
      <c r="F115">
        <v>56.895800000000001</v>
      </c>
      <c r="G115">
        <v>0.39989999999999998</v>
      </c>
      <c r="H115">
        <v>11.645799999999999</v>
      </c>
      <c r="I115">
        <v>0.82210000000000005</v>
      </c>
      <c r="J115">
        <v>0.2656</v>
      </c>
    </row>
    <row r="116" spans="1:11" hidden="1" x14ac:dyDescent="0.25">
      <c r="A116">
        <v>1930.5</v>
      </c>
      <c r="B116">
        <v>197.1421</v>
      </c>
      <c r="C116">
        <v>0</v>
      </c>
      <c r="D116">
        <v>26.127800000000001</v>
      </c>
      <c r="E116">
        <v>1835.9090000000001</v>
      </c>
      <c r="F116">
        <v>56.895800000000001</v>
      </c>
      <c r="G116">
        <v>0.39989999999999998</v>
      </c>
      <c r="H116">
        <v>11.4382</v>
      </c>
      <c r="I116">
        <v>1.4594</v>
      </c>
      <c r="J116">
        <v>2.6381999999999999</v>
      </c>
    </row>
    <row r="117" spans="1:11" hidden="1" x14ac:dyDescent="0.25">
      <c r="A117">
        <v>1930.58</v>
      </c>
      <c r="B117">
        <v>226.6241</v>
      </c>
      <c r="C117">
        <v>0</v>
      </c>
      <c r="D117">
        <v>55.6098</v>
      </c>
      <c r="E117">
        <v>1820.5160000000001</v>
      </c>
      <c r="F117">
        <v>56.895800000000001</v>
      </c>
      <c r="G117">
        <v>0.39989999999999998</v>
      </c>
      <c r="H117">
        <v>10.8262</v>
      </c>
      <c r="I117">
        <v>2.1051000000000002</v>
      </c>
      <c r="J117">
        <v>0.1263</v>
      </c>
    </row>
    <row r="118" spans="1:11" x14ac:dyDescent="0.25">
      <c r="A118">
        <v>1930.67</v>
      </c>
      <c r="B118">
        <v>234.57730000000001</v>
      </c>
      <c r="C118">
        <v>0</v>
      </c>
      <c r="D118">
        <v>3.5116000000000001</v>
      </c>
      <c r="E118">
        <v>1827.13</v>
      </c>
      <c r="F118">
        <v>25.787299999999998</v>
      </c>
      <c r="G118">
        <v>0.43</v>
      </c>
      <c r="H118">
        <v>10.2615</v>
      </c>
      <c r="I118">
        <v>2.5581999999999998</v>
      </c>
      <c r="J118">
        <v>5.1802999999999999</v>
      </c>
      <c r="K118" t="s">
        <v>18</v>
      </c>
    </row>
    <row r="119" spans="1:11" hidden="1" x14ac:dyDescent="0.25">
      <c r="A119">
        <v>1930.75</v>
      </c>
      <c r="B119">
        <v>247.1626</v>
      </c>
      <c r="C119">
        <v>0</v>
      </c>
      <c r="D119">
        <v>15.667299999999999</v>
      </c>
      <c r="E119">
        <v>1806.597</v>
      </c>
      <c r="F119">
        <v>25.787299999999998</v>
      </c>
      <c r="G119">
        <v>0.43</v>
      </c>
      <c r="H119">
        <v>6.0834999999999999</v>
      </c>
      <c r="I119">
        <v>3.2223999999999999</v>
      </c>
      <c r="J119">
        <v>3.3294999999999999</v>
      </c>
    </row>
    <row r="120" spans="1:11" hidden="1" x14ac:dyDescent="0.25">
      <c r="A120">
        <v>1930.83</v>
      </c>
      <c r="B120">
        <v>255.25559999999999</v>
      </c>
      <c r="C120">
        <v>0</v>
      </c>
      <c r="D120">
        <v>23.760200000000001</v>
      </c>
      <c r="E120">
        <v>1802.7719999999999</v>
      </c>
      <c r="F120">
        <v>25.787299999999998</v>
      </c>
      <c r="G120">
        <v>0.43</v>
      </c>
      <c r="H120">
        <v>3.7945000000000002</v>
      </c>
      <c r="I120">
        <v>3.3641000000000001</v>
      </c>
      <c r="J120">
        <v>1.1145</v>
      </c>
    </row>
    <row r="121" spans="1:11" hidden="1" x14ac:dyDescent="0.25">
      <c r="A121">
        <v>1930.92</v>
      </c>
      <c r="B121">
        <v>255.3417</v>
      </c>
      <c r="C121">
        <v>0</v>
      </c>
      <c r="D121">
        <v>23.846299999999999</v>
      </c>
      <c r="E121">
        <v>1801.4469999999999</v>
      </c>
      <c r="F121">
        <v>25.787299999999998</v>
      </c>
      <c r="G121">
        <v>0.43</v>
      </c>
      <c r="H121">
        <v>0.79200000000000004</v>
      </c>
      <c r="I121">
        <v>3.4169</v>
      </c>
      <c r="J121">
        <v>2.0175000000000001</v>
      </c>
    </row>
    <row r="122" spans="1:11" hidden="1" x14ac:dyDescent="0.25">
      <c r="A122">
        <v>1931</v>
      </c>
      <c r="B122">
        <v>255.3417</v>
      </c>
      <c r="C122">
        <v>0</v>
      </c>
      <c r="D122">
        <v>23.846299999999999</v>
      </c>
      <c r="E122">
        <v>1800.461</v>
      </c>
      <c r="F122">
        <v>25.787299999999998</v>
      </c>
      <c r="G122">
        <v>0.43</v>
      </c>
      <c r="H122">
        <v>0.41520000000000001</v>
      </c>
      <c r="I122">
        <v>3.4550999999999998</v>
      </c>
      <c r="J122">
        <v>2.0326</v>
      </c>
    </row>
    <row r="123" spans="1:11" hidden="1" x14ac:dyDescent="0.25">
      <c r="A123">
        <v>1931.08</v>
      </c>
      <c r="B123">
        <v>255.3417</v>
      </c>
      <c r="C123">
        <v>0</v>
      </c>
      <c r="D123">
        <v>23.846299999999999</v>
      </c>
      <c r="E123">
        <v>1799.6220000000001</v>
      </c>
      <c r="F123">
        <v>25.787299999999998</v>
      </c>
      <c r="G123">
        <v>0.43</v>
      </c>
      <c r="H123">
        <v>0.45750000000000002</v>
      </c>
      <c r="I123">
        <v>3.2199999999999999E-2</v>
      </c>
      <c r="J123">
        <v>2.0002</v>
      </c>
    </row>
    <row r="124" spans="1:11" hidden="1" x14ac:dyDescent="0.25">
      <c r="A124">
        <v>1931.17</v>
      </c>
      <c r="B124">
        <v>255.3417</v>
      </c>
      <c r="C124">
        <v>0</v>
      </c>
      <c r="D124">
        <v>23.846299999999999</v>
      </c>
      <c r="E124">
        <v>1798.7639999999999</v>
      </c>
      <c r="F124">
        <v>25.787299999999998</v>
      </c>
      <c r="G124">
        <v>0.43</v>
      </c>
      <c r="H124">
        <v>0.5776</v>
      </c>
      <c r="I124">
        <v>6.5199999999999994E-2</v>
      </c>
      <c r="J124">
        <v>2.1831999999999998</v>
      </c>
    </row>
    <row r="125" spans="1:11" hidden="1" x14ac:dyDescent="0.25">
      <c r="A125">
        <v>1931.25</v>
      </c>
      <c r="B125">
        <v>258.15899999999999</v>
      </c>
      <c r="C125">
        <v>0</v>
      </c>
      <c r="D125">
        <v>26.663599999999999</v>
      </c>
      <c r="E125">
        <v>1797.45</v>
      </c>
      <c r="F125">
        <v>25.787299999999998</v>
      </c>
      <c r="G125">
        <v>0.43</v>
      </c>
      <c r="H125">
        <v>2.3357999999999999</v>
      </c>
      <c r="I125">
        <v>0.1153</v>
      </c>
      <c r="J125">
        <v>1.5869</v>
      </c>
    </row>
    <row r="126" spans="1:11" hidden="1" x14ac:dyDescent="0.25">
      <c r="A126">
        <v>1931.33</v>
      </c>
      <c r="B126">
        <v>259.7672</v>
      </c>
      <c r="C126">
        <v>0</v>
      </c>
      <c r="D126">
        <v>22.504999999999999</v>
      </c>
      <c r="E126">
        <v>1796.652</v>
      </c>
      <c r="F126">
        <v>25.787299999999998</v>
      </c>
      <c r="G126">
        <v>0.43</v>
      </c>
      <c r="H126">
        <v>6.3468999999999998</v>
      </c>
      <c r="I126">
        <v>0.15329999999999999</v>
      </c>
      <c r="J126">
        <v>1.54E-2</v>
      </c>
    </row>
    <row r="127" spans="1:11" hidden="1" x14ac:dyDescent="0.25">
      <c r="A127">
        <v>1931.42</v>
      </c>
      <c r="B127">
        <v>267.06459999999998</v>
      </c>
      <c r="C127">
        <v>0</v>
      </c>
      <c r="D127">
        <v>23.395399999999999</v>
      </c>
      <c r="E127">
        <v>1793.4079999999999</v>
      </c>
      <c r="F127">
        <v>25.787299999999998</v>
      </c>
      <c r="G127">
        <v>0.43</v>
      </c>
      <c r="H127">
        <v>10.660299999999999</v>
      </c>
      <c r="I127">
        <v>0.30199999999999999</v>
      </c>
      <c r="J127">
        <v>0.88339999999999996</v>
      </c>
    </row>
    <row r="128" spans="1:11" hidden="1" x14ac:dyDescent="0.25">
      <c r="A128">
        <v>1931.5</v>
      </c>
      <c r="B128">
        <v>298.58</v>
      </c>
      <c r="C128">
        <v>0</v>
      </c>
      <c r="D128">
        <v>47.698900000000002</v>
      </c>
      <c r="E128">
        <v>1783.6079999999999</v>
      </c>
      <c r="F128">
        <v>25.787299999999998</v>
      </c>
      <c r="G128">
        <v>0.43</v>
      </c>
      <c r="H128">
        <v>10.952299999999999</v>
      </c>
      <c r="I128">
        <v>0.77349999999999997</v>
      </c>
      <c r="J128">
        <v>2.2094999999999998</v>
      </c>
    </row>
    <row r="129" spans="1:10" hidden="1" x14ac:dyDescent="0.25">
      <c r="A129">
        <v>1931.58</v>
      </c>
      <c r="B129">
        <v>343.19240000000002</v>
      </c>
      <c r="C129">
        <v>0</v>
      </c>
      <c r="D129">
        <v>81.481999999999999</v>
      </c>
      <c r="E129">
        <v>1772.597</v>
      </c>
      <c r="F129">
        <v>25.787299999999998</v>
      </c>
      <c r="G129">
        <v>0.43</v>
      </c>
      <c r="H129">
        <v>10.694000000000001</v>
      </c>
      <c r="I129">
        <v>1.4091</v>
      </c>
      <c r="J129">
        <v>3.9022000000000001</v>
      </c>
    </row>
    <row r="130" spans="1:10" hidden="1" x14ac:dyDescent="0.25">
      <c r="A130">
        <v>1931.67</v>
      </c>
      <c r="B130">
        <v>365.40570000000002</v>
      </c>
      <c r="C130">
        <v>0</v>
      </c>
      <c r="D130">
        <v>88.901600000000002</v>
      </c>
      <c r="E130">
        <v>1762.414</v>
      </c>
      <c r="F130">
        <v>25.787299999999998</v>
      </c>
      <c r="G130">
        <v>0.43</v>
      </c>
      <c r="H130">
        <v>10.2409</v>
      </c>
      <c r="I130">
        <v>2.1303999999999998</v>
      </c>
      <c r="J130">
        <v>4.9097999999999997</v>
      </c>
    </row>
    <row r="131" spans="1:10" hidden="1" x14ac:dyDescent="0.25">
      <c r="A131">
        <v>1931.75</v>
      </c>
      <c r="B131">
        <v>373.45819999999998</v>
      </c>
      <c r="C131">
        <v>0</v>
      </c>
      <c r="D131">
        <v>88.526799999999994</v>
      </c>
      <c r="E131">
        <v>1755.9159999999999</v>
      </c>
      <c r="F131">
        <v>25.787299999999998</v>
      </c>
      <c r="G131">
        <v>0.43</v>
      </c>
      <c r="H131">
        <v>6.0514999999999999</v>
      </c>
      <c r="I131">
        <v>2.6553</v>
      </c>
      <c r="J131">
        <v>1.9152</v>
      </c>
    </row>
    <row r="132" spans="1:10" hidden="1" x14ac:dyDescent="0.25">
      <c r="A132">
        <v>1931.83</v>
      </c>
      <c r="B132">
        <v>0</v>
      </c>
      <c r="C132">
        <v>0</v>
      </c>
      <c r="D132">
        <v>73.810199999999995</v>
      </c>
      <c r="E132">
        <v>1757.0170000000001</v>
      </c>
      <c r="F132">
        <v>25.787299999999998</v>
      </c>
      <c r="G132">
        <v>0.43</v>
      </c>
      <c r="H132">
        <v>3.4039000000000001</v>
      </c>
      <c r="I132">
        <v>2.7765</v>
      </c>
      <c r="J132">
        <v>1.0624</v>
      </c>
    </row>
    <row r="133" spans="1:10" hidden="1" x14ac:dyDescent="0.25">
      <c r="A133">
        <v>1931.92</v>
      </c>
      <c r="B133">
        <v>0</v>
      </c>
      <c r="C133">
        <v>0</v>
      </c>
      <c r="D133">
        <v>3.0935000000000001</v>
      </c>
      <c r="E133">
        <v>1760.6130000000001</v>
      </c>
      <c r="F133">
        <v>25.787299999999998</v>
      </c>
      <c r="G133">
        <v>0.43</v>
      </c>
      <c r="H133">
        <v>1.0185999999999999</v>
      </c>
      <c r="I133">
        <v>2.8319999999999999</v>
      </c>
      <c r="J133">
        <v>1.0261</v>
      </c>
    </row>
    <row r="134" spans="1:10" hidden="1" x14ac:dyDescent="0.25">
      <c r="A134">
        <v>1932</v>
      </c>
      <c r="B134">
        <v>0</v>
      </c>
      <c r="C134">
        <v>0</v>
      </c>
      <c r="D134">
        <v>2.6061000000000001</v>
      </c>
      <c r="E134">
        <v>1764.454</v>
      </c>
      <c r="F134">
        <v>25.787299999999998</v>
      </c>
      <c r="G134">
        <v>0.43</v>
      </c>
      <c r="H134">
        <v>0.50029999999999997</v>
      </c>
      <c r="I134">
        <v>2.8736000000000002</v>
      </c>
      <c r="J134">
        <v>1.1734</v>
      </c>
    </row>
    <row r="135" spans="1:10" hidden="1" x14ac:dyDescent="0.25">
      <c r="A135">
        <v>1932.08</v>
      </c>
      <c r="B135">
        <v>0</v>
      </c>
      <c r="C135">
        <v>0</v>
      </c>
      <c r="D135">
        <v>2.2174999999999998</v>
      </c>
      <c r="E135">
        <v>1768.03</v>
      </c>
      <c r="F135">
        <v>25.787299999999998</v>
      </c>
      <c r="G135">
        <v>0.43</v>
      </c>
      <c r="H135">
        <v>0.2596</v>
      </c>
      <c r="I135">
        <v>4.36E-2</v>
      </c>
      <c r="J135">
        <v>1.2281</v>
      </c>
    </row>
    <row r="136" spans="1:10" hidden="1" x14ac:dyDescent="0.25">
      <c r="A136">
        <v>1932.17</v>
      </c>
      <c r="B136">
        <v>0</v>
      </c>
      <c r="C136">
        <v>0</v>
      </c>
      <c r="D136">
        <v>1.9378</v>
      </c>
      <c r="E136">
        <v>1771.2339999999999</v>
      </c>
      <c r="F136">
        <v>25.787299999999998</v>
      </c>
      <c r="G136">
        <v>0.43</v>
      </c>
      <c r="H136">
        <v>0.55620000000000003</v>
      </c>
      <c r="I136">
        <v>9.7500000000000003E-2</v>
      </c>
      <c r="J136">
        <v>1.5928</v>
      </c>
    </row>
    <row r="137" spans="1:10" hidden="1" x14ac:dyDescent="0.25">
      <c r="A137">
        <v>1932.25</v>
      </c>
      <c r="B137">
        <v>0</v>
      </c>
      <c r="C137">
        <v>0</v>
      </c>
      <c r="D137">
        <v>1.8673</v>
      </c>
      <c r="E137">
        <v>1772.98</v>
      </c>
      <c r="F137">
        <v>25.787299999999998</v>
      </c>
      <c r="G137">
        <v>0.43</v>
      </c>
      <c r="H137">
        <v>2.7176</v>
      </c>
      <c r="I137">
        <v>0.2404</v>
      </c>
      <c r="J137">
        <v>1.9097</v>
      </c>
    </row>
    <row r="138" spans="1:10" hidden="1" x14ac:dyDescent="0.25">
      <c r="A138">
        <v>1932.33</v>
      </c>
      <c r="B138">
        <v>1.4354</v>
      </c>
      <c r="C138">
        <v>0</v>
      </c>
      <c r="D138">
        <v>2.8986999999999998</v>
      </c>
      <c r="E138">
        <v>1772.9469999999999</v>
      </c>
      <c r="F138">
        <v>25.787299999999998</v>
      </c>
      <c r="G138">
        <v>0.43</v>
      </c>
      <c r="H138">
        <v>6.4896000000000003</v>
      </c>
      <c r="I138">
        <v>0.43259999999999998</v>
      </c>
      <c r="J138">
        <v>2.976</v>
      </c>
    </row>
    <row r="139" spans="1:10" hidden="1" x14ac:dyDescent="0.25">
      <c r="A139">
        <v>1932.42</v>
      </c>
      <c r="B139">
        <v>15.958500000000001</v>
      </c>
      <c r="C139">
        <v>0</v>
      </c>
      <c r="D139">
        <v>15.475</v>
      </c>
      <c r="E139">
        <v>1766.681</v>
      </c>
      <c r="F139">
        <v>25.787299999999998</v>
      </c>
      <c r="G139">
        <v>0.43</v>
      </c>
      <c r="H139">
        <v>11.4543</v>
      </c>
      <c r="I139">
        <v>1.0801000000000001</v>
      </c>
      <c r="J139">
        <v>0.3604</v>
      </c>
    </row>
    <row r="140" spans="1:10" hidden="1" x14ac:dyDescent="0.25">
      <c r="A140">
        <v>1932.5</v>
      </c>
      <c r="B140">
        <v>56.922600000000003</v>
      </c>
      <c r="C140">
        <v>0</v>
      </c>
      <c r="D140">
        <v>52.1036</v>
      </c>
      <c r="E140">
        <v>1755.002</v>
      </c>
      <c r="F140">
        <v>25.787299999999998</v>
      </c>
      <c r="G140">
        <v>0.43</v>
      </c>
      <c r="H140">
        <v>11.949299999999999</v>
      </c>
      <c r="I140">
        <v>2.4161000000000001</v>
      </c>
      <c r="J140">
        <v>4.9771999999999998</v>
      </c>
    </row>
    <row r="141" spans="1:10" hidden="1" x14ac:dyDescent="0.25">
      <c r="A141">
        <v>1932.58</v>
      </c>
      <c r="B141">
        <v>118.61490000000001</v>
      </c>
      <c r="C141">
        <v>0</v>
      </c>
      <c r="D141">
        <v>103.26049999999999</v>
      </c>
      <c r="E141">
        <v>1744.461</v>
      </c>
      <c r="F141">
        <v>25.787299999999998</v>
      </c>
      <c r="G141">
        <v>0.43</v>
      </c>
      <c r="H141">
        <v>11.5425</v>
      </c>
      <c r="I141">
        <v>3.6476000000000002</v>
      </c>
      <c r="J141">
        <v>1.7855000000000001</v>
      </c>
    </row>
    <row r="142" spans="1:10" hidden="1" x14ac:dyDescent="0.25">
      <c r="A142">
        <v>1932.67</v>
      </c>
      <c r="B142">
        <v>139.88489999999999</v>
      </c>
      <c r="C142">
        <v>0</v>
      </c>
      <c r="D142">
        <v>101.321</v>
      </c>
      <c r="E142">
        <v>1741.4590000000001</v>
      </c>
      <c r="F142">
        <v>25.787299999999998</v>
      </c>
      <c r="G142">
        <v>0.43</v>
      </c>
      <c r="H142">
        <v>10.486599999999999</v>
      </c>
      <c r="I142">
        <v>4.5141999999999998</v>
      </c>
      <c r="J142">
        <v>1.6205000000000001</v>
      </c>
    </row>
    <row r="143" spans="1:10" hidden="1" x14ac:dyDescent="0.25">
      <c r="A143">
        <v>1932.75</v>
      </c>
      <c r="B143">
        <v>151.8981</v>
      </c>
      <c r="C143">
        <v>0</v>
      </c>
      <c r="D143">
        <v>102.1009</v>
      </c>
      <c r="E143">
        <v>1736.973</v>
      </c>
      <c r="F143">
        <v>25.787299999999998</v>
      </c>
      <c r="G143">
        <v>0.43</v>
      </c>
      <c r="H143">
        <v>6.8353000000000002</v>
      </c>
      <c r="I143">
        <v>5.3738000000000001</v>
      </c>
      <c r="J143">
        <v>2.5137</v>
      </c>
    </row>
    <row r="144" spans="1:10" hidden="1" x14ac:dyDescent="0.25">
      <c r="A144">
        <v>1932.83</v>
      </c>
      <c r="B144">
        <v>0</v>
      </c>
      <c r="C144">
        <v>0</v>
      </c>
      <c r="D144">
        <v>102.745</v>
      </c>
      <c r="E144">
        <v>1734.5920000000001</v>
      </c>
      <c r="F144">
        <v>25.787299999999998</v>
      </c>
      <c r="G144">
        <v>0.43</v>
      </c>
      <c r="H144">
        <v>3.2324999999999999</v>
      </c>
      <c r="I144">
        <v>5.9146999999999998</v>
      </c>
      <c r="J144">
        <v>4.4516</v>
      </c>
    </row>
    <row r="145" spans="1:11" hidden="1" x14ac:dyDescent="0.25">
      <c r="A145">
        <v>1932.92</v>
      </c>
      <c r="B145">
        <v>0</v>
      </c>
      <c r="C145">
        <v>0</v>
      </c>
      <c r="D145">
        <v>5.1014999999999997</v>
      </c>
      <c r="E145">
        <v>1737.471</v>
      </c>
      <c r="F145">
        <v>25.787299999999998</v>
      </c>
      <c r="G145">
        <v>0.43</v>
      </c>
      <c r="H145">
        <v>1.3496999999999999</v>
      </c>
      <c r="I145">
        <v>6.1508000000000003</v>
      </c>
      <c r="J145">
        <v>5.2778999999999998</v>
      </c>
    </row>
    <row r="146" spans="1:11" hidden="1" x14ac:dyDescent="0.25">
      <c r="A146">
        <v>1933</v>
      </c>
      <c r="B146">
        <v>0</v>
      </c>
      <c r="C146">
        <v>0</v>
      </c>
      <c r="D146">
        <v>5.0957999999999997</v>
      </c>
      <c r="E146">
        <v>1743.393</v>
      </c>
      <c r="F146">
        <v>25.787299999999998</v>
      </c>
      <c r="G146">
        <v>0.43</v>
      </c>
      <c r="H146">
        <v>0.64129999999999998</v>
      </c>
      <c r="I146">
        <v>6.2622999999999998</v>
      </c>
      <c r="J146">
        <v>5.2775999999999996</v>
      </c>
    </row>
    <row r="147" spans="1:11" hidden="1" x14ac:dyDescent="0.25">
      <c r="A147">
        <v>1933.08</v>
      </c>
      <c r="B147">
        <v>0</v>
      </c>
      <c r="C147">
        <v>0</v>
      </c>
      <c r="D147">
        <v>5.0894000000000004</v>
      </c>
      <c r="E147">
        <v>1748.925</v>
      </c>
      <c r="F147">
        <v>25.787299999999998</v>
      </c>
      <c r="G147">
        <v>0.43</v>
      </c>
      <c r="H147">
        <v>0.443</v>
      </c>
      <c r="I147">
        <v>0.1125</v>
      </c>
      <c r="J147">
        <v>5.2382999999999997</v>
      </c>
    </row>
    <row r="148" spans="1:11" hidden="1" x14ac:dyDescent="0.25">
      <c r="A148">
        <v>1933.17</v>
      </c>
      <c r="B148">
        <v>0</v>
      </c>
      <c r="C148">
        <v>0</v>
      </c>
      <c r="D148">
        <v>5.0833000000000004</v>
      </c>
      <c r="E148">
        <v>1754.098</v>
      </c>
      <c r="F148">
        <v>25.787299999999998</v>
      </c>
      <c r="G148">
        <v>0.43</v>
      </c>
      <c r="H148">
        <v>0.77510000000000001</v>
      </c>
      <c r="I148">
        <v>0.223</v>
      </c>
      <c r="J148">
        <v>5.9827000000000004</v>
      </c>
    </row>
    <row r="149" spans="1:11" hidden="1" x14ac:dyDescent="0.25">
      <c r="A149">
        <v>1933.25</v>
      </c>
      <c r="B149">
        <v>0</v>
      </c>
      <c r="C149">
        <v>0</v>
      </c>
      <c r="D149">
        <v>5.0773000000000001</v>
      </c>
      <c r="E149">
        <v>1756.922</v>
      </c>
      <c r="F149">
        <v>25.787299999999998</v>
      </c>
      <c r="G149">
        <v>0.43</v>
      </c>
      <c r="H149">
        <v>2.5222000000000002</v>
      </c>
      <c r="I149">
        <v>0.46139999999999998</v>
      </c>
      <c r="J149">
        <v>5.0952000000000002</v>
      </c>
    </row>
    <row r="150" spans="1:11" hidden="1" x14ac:dyDescent="0.25">
      <c r="A150">
        <v>1933.33</v>
      </c>
      <c r="B150">
        <v>4.1650999999999998</v>
      </c>
      <c r="C150">
        <v>0</v>
      </c>
      <c r="D150">
        <v>4.1650999999999998</v>
      </c>
      <c r="E150">
        <v>2021.0360000000001</v>
      </c>
      <c r="F150">
        <v>25.787299999999998</v>
      </c>
      <c r="G150">
        <v>0.43</v>
      </c>
      <c r="H150">
        <v>4.8213999999999997</v>
      </c>
      <c r="I150">
        <v>1.1989000000000001</v>
      </c>
      <c r="J150">
        <v>2.6606999999999998</v>
      </c>
    </row>
    <row r="151" spans="1:11" hidden="1" x14ac:dyDescent="0.25">
      <c r="A151">
        <v>1933.42</v>
      </c>
      <c r="B151">
        <v>37.740099999999998</v>
      </c>
      <c r="C151">
        <v>0</v>
      </c>
      <c r="D151">
        <v>37.740099999999998</v>
      </c>
      <c r="E151">
        <v>1981.952</v>
      </c>
      <c r="F151">
        <v>25.787299999999998</v>
      </c>
      <c r="G151">
        <v>0.43</v>
      </c>
      <c r="H151">
        <v>9.8386999999999993</v>
      </c>
      <c r="I151">
        <v>2.8466</v>
      </c>
      <c r="J151">
        <v>0.4375</v>
      </c>
    </row>
    <row r="152" spans="1:11" hidden="1" x14ac:dyDescent="0.25">
      <c r="A152">
        <v>1933.5</v>
      </c>
      <c r="B152">
        <v>62.933999999999997</v>
      </c>
      <c r="C152">
        <v>0</v>
      </c>
      <c r="D152">
        <v>62.933999999999997</v>
      </c>
      <c r="E152">
        <v>1953.7349999999999</v>
      </c>
      <c r="F152">
        <v>25.787299999999998</v>
      </c>
      <c r="G152">
        <v>0.43</v>
      </c>
      <c r="H152">
        <v>12.8863</v>
      </c>
      <c r="I152">
        <v>4.3269000000000002</v>
      </c>
      <c r="J152">
        <v>0.99539999999999995</v>
      </c>
    </row>
    <row r="153" spans="1:11" hidden="1" x14ac:dyDescent="0.25">
      <c r="A153">
        <v>1933.58</v>
      </c>
      <c r="B153">
        <v>159.40289999999999</v>
      </c>
      <c r="C153">
        <v>0</v>
      </c>
      <c r="D153">
        <v>159.40289999999999</v>
      </c>
      <c r="E153">
        <v>1905.182</v>
      </c>
      <c r="F153">
        <v>25.787299999999998</v>
      </c>
      <c r="G153">
        <v>0.43</v>
      </c>
      <c r="H153">
        <v>11.9422</v>
      </c>
      <c r="I153">
        <v>6.8994</v>
      </c>
      <c r="J153">
        <v>2.0468000000000002</v>
      </c>
    </row>
    <row r="154" spans="1:11" x14ac:dyDescent="0.25">
      <c r="A154">
        <v>1933.67</v>
      </c>
      <c r="B154">
        <v>190.02099999999999</v>
      </c>
      <c r="C154">
        <v>0</v>
      </c>
      <c r="D154">
        <v>18.404599999999999</v>
      </c>
      <c r="E154">
        <v>1942.57</v>
      </c>
      <c r="F154">
        <v>67.832300000000004</v>
      </c>
      <c r="G154">
        <v>0.4</v>
      </c>
      <c r="H154">
        <v>10.7766</v>
      </c>
      <c r="I154">
        <v>8.3984000000000005</v>
      </c>
      <c r="J154">
        <v>4.2435</v>
      </c>
      <c r="K154" t="s">
        <v>11</v>
      </c>
    </row>
    <row r="155" spans="1:11" hidden="1" x14ac:dyDescent="0.25">
      <c r="A155">
        <v>1933.75</v>
      </c>
      <c r="B155">
        <v>240.51130000000001</v>
      </c>
      <c r="C155">
        <v>0</v>
      </c>
      <c r="D155">
        <v>68.894999999999996</v>
      </c>
      <c r="E155">
        <v>1907.328</v>
      </c>
      <c r="F155">
        <v>67.832300000000004</v>
      </c>
      <c r="G155">
        <v>0.4</v>
      </c>
      <c r="H155">
        <v>6.7613000000000003</v>
      </c>
      <c r="I155">
        <v>9.5157000000000007</v>
      </c>
      <c r="J155">
        <v>5.2112999999999996</v>
      </c>
    </row>
    <row r="156" spans="1:11" hidden="1" x14ac:dyDescent="0.25">
      <c r="A156">
        <v>1933.83</v>
      </c>
      <c r="B156">
        <v>261.38819999999998</v>
      </c>
      <c r="C156">
        <v>0</v>
      </c>
      <c r="D156">
        <v>89.771900000000002</v>
      </c>
      <c r="E156">
        <v>1894.3019999999999</v>
      </c>
      <c r="F156">
        <v>67.832300000000004</v>
      </c>
      <c r="G156">
        <v>0.4</v>
      </c>
      <c r="H156">
        <v>2.9186000000000001</v>
      </c>
      <c r="I156">
        <v>10.0456</v>
      </c>
      <c r="J156">
        <v>4.7126999999999999</v>
      </c>
    </row>
    <row r="157" spans="1:11" hidden="1" x14ac:dyDescent="0.25">
      <c r="A157">
        <v>1933.92</v>
      </c>
      <c r="B157">
        <v>261.58659999999998</v>
      </c>
      <c r="C157">
        <v>0</v>
      </c>
      <c r="D157">
        <v>89.970299999999995</v>
      </c>
      <c r="E157">
        <v>1891.8710000000001</v>
      </c>
      <c r="F157">
        <v>67.832300000000004</v>
      </c>
      <c r="G157">
        <v>0.4</v>
      </c>
      <c r="H157">
        <v>0.71060000000000001</v>
      </c>
      <c r="I157">
        <v>10.1777</v>
      </c>
      <c r="J157">
        <v>5.3760000000000003</v>
      </c>
    </row>
    <row r="158" spans="1:11" hidden="1" x14ac:dyDescent="0.25">
      <c r="A158">
        <v>1934</v>
      </c>
      <c r="B158">
        <v>261.58659999999998</v>
      </c>
      <c r="C158">
        <v>0</v>
      </c>
      <c r="D158">
        <v>89.970299999999995</v>
      </c>
      <c r="E158">
        <v>1890.625</v>
      </c>
      <c r="F158">
        <v>67.832300000000004</v>
      </c>
      <c r="G158">
        <v>0.4</v>
      </c>
      <c r="H158">
        <v>0.40339999999999998</v>
      </c>
      <c r="I158">
        <v>10.2605</v>
      </c>
      <c r="J158">
        <v>5.3666999999999998</v>
      </c>
    </row>
    <row r="159" spans="1:11" hidden="1" x14ac:dyDescent="0.25">
      <c r="A159">
        <v>1934.08</v>
      </c>
      <c r="B159">
        <v>261.58659999999998</v>
      </c>
      <c r="C159">
        <v>0</v>
      </c>
      <c r="D159">
        <v>89.970299999999995</v>
      </c>
      <c r="E159">
        <v>1889.616</v>
      </c>
      <c r="F159">
        <v>67.832300000000004</v>
      </c>
      <c r="G159">
        <v>0.4</v>
      </c>
      <c r="H159">
        <v>0.36720000000000003</v>
      </c>
      <c r="I159">
        <v>7.2099999999999997E-2</v>
      </c>
      <c r="J159">
        <v>5.3480999999999996</v>
      </c>
    </row>
    <row r="160" spans="1:11" hidden="1" x14ac:dyDescent="0.25">
      <c r="A160">
        <v>1934.17</v>
      </c>
      <c r="B160">
        <v>261.58659999999998</v>
      </c>
      <c r="C160">
        <v>0</v>
      </c>
      <c r="D160">
        <v>89.970299999999995</v>
      </c>
      <c r="E160">
        <v>1888.6980000000001</v>
      </c>
      <c r="F160">
        <v>67.832300000000004</v>
      </c>
      <c r="G160">
        <v>0.4</v>
      </c>
      <c r="H160">
        <v>0.88790000000000002</v>
      </c>
      <c r="I160">
        <v>0.1391</v>
      </c>
      <c r="J160">
        <v>5.2778999999999998</v>
      </c>
    </row>
    <row r="161" spans="1:11" hidden="1" x14ac:dyDescent="0.25">
      <c r="A161">
        <v>1934.25</v>
      </c>
      <c r="B161">
        <v>263.4271</v>
      </c>
      <c r="C161">
        <v>0</v>
      </c>
      <c r="D161">
        <v>91.8108</v>
      </c>
      <c r="E161">
        <v>1887.6320000000001</v>
      </c>
      <c r="F161">
        <v>67.832300000000004</v>
      </c>
      <c r="G161">
        <v>0.4</v>
      </c>
      <c r="H161">
        <v>1.5773999999999999</v>
      </c>
      <c r="I161">
        <v>0.21329999999999999</v>
      </c>
      <c r="J161">
        <v>9.6351999999999993</v>
      </c>
    </row>
    <row r="162" spans="1:11" hidden="1" x14ac:dyDescent="0.25">
      <c r="A162">
        <v>1934.33</v>
      </c>
      <c r="B162">
        <v>273.63760000000002</v>
      </c>
      <c r="C162">
        <v>0</v>
      </c>
      <c r="D162">
        <v>10.2104</v>
      </c>
      <c r="E162">
        <v>1945.963</v>
      </c>
      <c r="F162">
        <v>67.832300000000004</v>
      </c>
      <c r="G162">
        <v>0.4</v>
      </c>
      <c r="H162">
        <v>4.4695</v>
      </c>
      <c r="I162">
        <v>0.51559999999999995</v>
      </c>
      <c r="J162">
        <v>4.7972000000000001</v>
      </c>
    </row>
    <row r="163" spans="1:11" hidden="1" x14ac:dyDescent="0.25">
      <c r="A163">
        <v>1934.42</v>
      </c>
      <c r="B163">
        <v>288.4631</v>
      </c>
      <c r="C163">
        <v>0</v>
      </c>
      <c r="D163">
        <v>25.035900000000002</v>
      </c>
      <c r="E163">
        <v>1929.481</v>
      </c>
      <c r="F163">
        <v>67.832300000000004</v>
      </c>
      <c r="G163">
        <v>0.4</v>
      </c>
      <c r="H163">
        <v>9.4783000000000008</v>
      </c>
      <c r="I163">
        <v>1.0451999999999999</v>
      </c>
      <c r="J163">
        <v>1.3379000000000001</v>
      </c>
    </row>
    <row r="164" spans="1:11" hidden="1" x14ac:dyDescent="0.25">
      <c r="A164">
        <v>1934.5</v>
      </c>
      <c r="B164">
        <v>308.52820000000003</v>
      </c>
      <c r="C164">
        <v>0</v>
      </c>
      <c r="D164">
        <v>45.100999999999999</v>
      </c>
      <c r="E164">
        <v>1916.1220000000001</v>
      </c>
      <c r="F164">
        <v>67.832300000000004</v>
      </c>
      <c r="G164">
        <v>0.4</v>
      </c>
      <c r="H164">
        <v>12.6105</v>
      </c>
      <c r="I164">
        <v>1.5788</v>
      </c>
      <c r="J164">
        <v>0.3367</v>
      </c>
    </row>
    <row r="165" spans="1:11" hidden="1" x14ac:dyDescent="0.25">
      <c r="A165">
        <v>1934.58</v>
      </c>
      <c r="B165">
        <v>334.04689999999999</v>
      </c>
      <c r="C165">
        <v>0</v>
      </c>
      <c r="D165">
        <v>70.619699999999995</v>
      </c>
      <c r="E165">
        <v>1898.6659999999999</v>
      </c>
      <c r="F165">
        <v>67.832300000000004</v>
      </c>
      <c r="G165">
        <v>0.4</v>
      </c>
      <c r="H165">
        <v>12.3058</v>
      </c>
      <c r="I165">
        <v>2.3153000000000001</v>
      </c>
      <c r="J165">
        <v>4.0909000000000004</v>
      </c>
    </row>
    <row r="166" spans="1:11" x14ac:dyDescent="0.25">
      <c r="A166">
        <v>1934.67</v>
      </c>
      <c r="B166">
        <v>362.1071</v>
      </c>
      <c r="C166">
        <v>0</v>
      </c>
      <c r="D166">
        <v>2.4781</v>
      </c>
      <c r="E166">
        <v>1918.423</v>
      </c>
      <c r="F166">
        <v>41.3307</v>
      </c>
      <c r="G166">
        <v>0.4299</v>
      </c>
      <c r="H166">
        <v>10.992599999999999</v>
      </c>
      <c r="I166">
        <v>2.7951000000000001</v>
      </c>
      <c r="J166">
        <v>5.3199999999999997E-2</v>
      </c>
      <c r="K166" t="s">
        <v>18</v>
      </c>
    </row>
    <row r="167" spans="1:11" hidden="1" x14ac:dyDescent="0.25">
      <c r="A167">
        <v>1934.75</v>
      </c>
      <c r="B167">
        <v>367.21260000000001</v>
      </c>
      <c r="C167">
        <v>0</v>
      </c>
      <c r="D167">
        <v>7.343</v>
      </c>
      <c r="E167">
        <v>1908.92</v>
      </c>
      <c r="F167">
        <v>41.3307</v>
      </c>
      <c r="G167">
        <v>0.4299</v>
      </c>
      <c r="H167">
        <v>6.6505000000000001</v>
      </c>
      <c r="I167">
        <v>3.0409000000000002</v>
      </c>
      <c r="J167">
        <v>3.3671000000000002</v>
      </c>
    </row>
    <row r="168" spans="1:11" hidden="1" x14ac:dyDescent="0.25">
      <c r="A168">
        <v>1934.83</v>
      </c>
      <c r="B168">
        <v>374.18200000000002</v>
      </c>
      <c r="C168">
        <v>0</v>
      </c>
      <c r="D168">
        <v>14.3123</v>
      </c>
      <c r="E168">
        <v>1898.6769999999999</v>
      </c>
      <c r="F168">
        <v>41.3307</v>
      </c>
      <c r="G168">
        <v>0.4299</v>
      </c>
      <c r="H168">
        <v>3.4394999999999998</v>
      </c>
      <c r="I168">
        <v>3.3338999999999999</v>
      </c>
      <c r="J168">
        <v>2.5123000000000002</v>
      </c>
    </row>
    <row r="169" spans="1:11" hidden="1" x14ac:dyDescent="0.25">
      <c r="A169">
        <v>1934.92</v>
      </c>
      <c r="B169">
        <v>374.50810000000001</v>
      </c>
      <c r="C169">
        <v>0</v>
      </c>
      <c r="D169">
        <v>14.638400000000001</v>
      </c>
      <c r="E169">
        <v>1895.2809999999999</v>
      </c>
      <c r="F169">
        <v>41.3307</v>
      </c>
      <c r="G169">
        <v>0.4299</v>
      </c>
      <c r="H169">
        <v>0.71599999999999997</v>
      </c>
      <c r="I169">
        <v>3.4380000000000002</v>
      </c>
      <c r="J169">
        <v>4.2988999999999997</v>
      </c>
    </row>
    <row r="170" spans="1:11" hidden="1" x14ac:dyDescent="0.25">
      <c r="A170">
        <v>1935</v>
      </c>
      <c r="B170">
        <v>374.50810000000001</v>
      </c>
      <c r="C170">
        <v>0</v>
      </c>
      <c r="D170">
        <v>14.638400000000001</v>
      </c>
      <c r="E170">
        <v>1893.306</v>
      </c>
      <c r="F170">
        <v>41.3307</v>
      </c>
      <c r="G170">
        <v>0.4299</v>
      </c>
      <c r="H170">
        <v>0.3528</v>
      </c>
      <c r="I170">
        <v>3.4990000000000001</v>
      </c>
      <c r="J170">
        <v>3.9598</v>
      </c>
    </row>
    <row r="171" spans="1:11" hidden="1" x14ac:dyDescent="0.25">
      <c r="A171">
        <v>1935.08</v>
      </c>
      <c r="B171">
        <v>374.50810000000001</v>
      </c>
      <c r="C171">
        <v>0</v>
      </c>
      <c r="D171">
        <v>14.638400000000001</v>
      </c>
      <c r="E171">
        <v>1891.6690000000001</v>
      </c>
      <c r="F171">
        <v>41.3307</v>
      </c>
      <c r="G171">
        <v>0.4299</v>
      </c>
      <c r="H171">
        <v>0.38629999999999998</v>
      </c>
      <c r="I171">
        <v>5.0799999999999998E-2</v>
      </c>
      <c r="J171">
        <v>3.7562000000000002</v>
      </c>
    </row>
    <row r="172" spans="1:11" hidden="1" x14ac:dyDescent="0.25">
      <c r="A172">
        <v>1935.17</v>
      </c>
      <c r="B172">
        <v>374.50810000000001</v>
      </c>
      <c r="C172">
        <v>0</v>
      </c>
      <c r="D172">
        <v>14.638400000000001</v>
      </c>
      <c r="E172">
        <v>1890.2080000000001</v>
      </c>
      <c r="F172">
        <v>41.3307</v>
      </c>
      <c r="G172">
        <v>0.4299</v>
      </c>
      <c r="H172">
        <v>0.73399999999999999</v>
      </c>
      <c r="I172">
        <v>9.6199999999999994E-2</v>
      </c>
      <c r="J172">
        <v>3.6316999999999999</v>
      </c>
    </row>
    <row r="173" spans="1:11" hidden="1" x14ac:dyDescent="0.25">
      <c r="A173">
        <v>1935.25</v>
      </c>
      <c r="B173">
        <v>376.24619999999999</v>
      </c>
      <c r="C173">
        <v>0</v>
      </c>
      <c r="D173">
        <v>16.3765</v>
      </c>
      <c r="E173">
        <v>1888.84</v>
      </c>
      <c r="F173">
        <v>41.3307</v>
      </c>
      <c r="G173">
        <v>0.4299</v>
      </c>
      <c r="H173">
        <v>2.0026999999999999</v>
      </c>
      <c r="I173">
        <v>0.13919999999999999</v>
      </c>
      <c r="J173">
        <v>9.5373000000000001</v>
      </c>
    </row>
    <row r="174" spans="1:11" hidden="1" x14ac:dyDescent="0.25">
      <c r="A174">
        <v>1935.33</v>
      </c>
      <c r="B174">
        <v>382.62060000000002</v>
      </c>
      <c r="C174">
        <v>0</v>
      </c>
      <c r="D174">
        <v>22.724599999999999</v>
      </c>
      <c r="E174">
        <v>1884.9</v>
      </c>
      <c r="F174">
        <v>41.3307</v>
      </c>
      <c r="G174">
        <v>0.4299</v>
      </c>
      <c r="H174">
        <v>5.0087000000000002</v>
      </c>
      <c r="I174">
        <v>0.27400000000000002</v>
      </c>
      <c r="J174">
        <v>9.4068000000000005</v>
      </c>
    </row>
    <row r="175" spans="1:11" hidden="1" x14ac:dyDescent="0.25">
      <c r="A175">
        <v>1935.42</v>
      </c>
      <c r="B175">
        <v>412.04939999999999</v>
      </c>
      <c r="C175">
        <v>0</v>
      </c>
      <c r="D175">
        <v>47.841999999999999</v>
      </c>
      <c r="E175">
        <v>1876.0239999999999</v>
      </c>
      <c r="F175">
        <v>41.3307</v>
      </c>
      <c r="G175">
        <v>0.4299</v>
      </c>
      <c r="H175">
        <v>9.2672000000000008</v>
      </c>
      <c r="I175">
        <v>0.62419999999999998</v>
      </c>
      <c r="J175">
        <v>1.8715999999999999</v>
      </c>
    </row>
    <row r="176" spans="1:11" hidden="1" x14ac:dyDescent="0.25">
      <c r="A176">
        <v>1935.5</v>
      </c>
      <c r="B176">
        <v>471.7971</v>
      </c>
      <c r="C176">
        <v>0</v>
      </c>
      <c r="D176">
        <v>92.741</v>
      </c>
      <c r="E176">
        <v>1864.271</v>
      </c>
      <c r="F176">
        <v>41.3307</v>
      </c>
      <c r="G176">
        <v>0.4299</v>
      </c>
      <c r="H176">
        <v>12.9574</v>
      </c>
      <c r="I176">
        <v>1.2912999999999999</v>
      </c>
      <c r="J176">
        <v>3.972</v>
      </c>
    </row>
    <row r="177" spans="1:10" hidden="1" x14ac:dyDescent="0.25">
      <c r="A177">
        <v>1935.58</v>
      </c>
      <c r="B177">
        <v>529.03679999999997</v>
      </c>
      <c r="C177">
        <v>0</v>
      </c>
      <c r="D177">
        <v>131.76</v>
      </c>
      <c r="E177">
        <v>1851.3309999999999</v>
      </c>
      <c r="F177">
        <v>41.3307</v>
      </c>
      <c r="G177">
        <v>0.4299</v>
      </c>
      <c r="H177">
        <v>11.866899999999999</v>
      </c>
      <c r="I177">
        <v>2.1608000000000001</v>
      </c>
      <c r="J177">
        <v>1.0988</v>
      </c>
    </row>
    <row r="178" spans="1:10" hidden="1" x14ac:dyDescent="0.25">
      <c r="A178">
        <v>1935.67</v>
      </c>
      <c r="B178">
        <v>553.20320000000004</v>
      </c>
      <c r="C178">
        <v>0</v>
      </c>
      <c r="D178">
        <v>124.90260000000001</v>
      </c>
      <c r="E178">
        <v>1845.1980000000001</v>
      </c>
      <c r="F178">
        <v>41.3307</v>
      </c>
      <c r="G178">
        <v>0.4299</v>
      </c>
      <c r="H178">
        <v>10.648199999999999</v>
      </c>
      <c r="I178">
        <v>2.8203999999999998</v>
      </c>
      <c r="J178">
        <v>0.38779999999999998</v>
      </c>
    </row>
    <row r="179" spans="1:10" hidden="1" x14ac:dyDescent="0.25">
      <c r="A179">
        <v>1935.75</v>
      </c>
      <c r="B179">
        <v>560.99270000000001</v>
      </c>
      <c r="C179">
        <v>0</v>
      </c>
      <c r="D179">
        <v>109.2448</v>
      </c>
      <c r="E179">
        <v>1842.2349999999999</v>
      </c>
      <c r="F179">
        <v>41.3307</v>
      </c>
      <c r="G179">
        <v>0.4299</v>
      </c>
      <c r="H179">
        <v>7.0667999999999997</v>
      </c>
      <c r="I179">
        <v>3.3325999999999998</v>
      </c>
      <c r="J179">
        <v>1.647</v>
      </c>
    </row>
    <row r="180" spans="1:10" hidden="1" x14ac:dyDescent="0.25">
      <c r="A180">
        <v>1935.83</v>
      </c>
      <c r="B180">
        <v>0</v>
      </c>
      <c r="C180">
        <v>0</v>
      </c>
      <c r="D180">
        <v>106.62139999999999</v>
      </c>
      <c r="E180">
        <v>1839.348</v>
      </c>
      <c r="F180">
        <v>41.3307</v>
      </c>
      <c r="G180">
        <v>0.4299</v>
      </c>
      <c r="H180">
        <v>3.5110000000000001</v>
      </c>
      <c r="I180">
        <v>3.7662</v>
      </c>
      <c r="J180">
        <v>4.6707999999999998</v>
      </c>
    </row>
    <row r="181" spans="1:10" hidden="1" x14ac:dyDescent="0.25">
      <c r="A181">
        <v>1935.92</v>
      </c>
      <c r="B181">
        <v>0</v>
      </c>
      <c r="C181">
        <v>0</v>
      </c>
      <c r="D181">
        <v>5.3251999999999997</v>
      </c>
      <c r="E181">
        <v>1843.0820000000001</v>
      </c>
      <c r="F181">
        <v>41.3307</v>
      </c>
      <c r="G181">
        <v>0.4299</v>
      </c>
      <c r="H181">
        <v>0.80179999999999996</v>
      </c>
      <c r="I181">
        <v>3.9051999999999998</v>
      </c>
      <c r="J181">
        <v>5.5189000000000004</v>
      </c>
    </row>
    <row r="182" spans="1:10" hidden="1" x14ac:dyDescent="0.25">
      <c r="A182">
        <v>1936</v>
      </c>
      <c r="B182">
        <v>0</v>
      </c>
      <c r="C182">
        <v>0</v>
      </c>
      <c r="D182">
        <v>5.3193000000000001</v>
      </c>
      <c r="E182">
        <v>1847.1410000000001</v>
      </c>
      <c r="F182">
        <v>41.3307</v>
      </c>
      <c r="G182">
        <v>0.4299</v>
      </c>
      <c r="H182">
        <v>0.69879999999999998</v>
      </c>
      <c r="I182">
        <v>4.0205000000000002</v>
      </c>
      <c r="J182">
        <v>5.6116000000000001</v>
      </c>
    </row>
    <row r="183" spans="1:10" hidden="1" x14ac:dyDescent="0.25">
      <c r="A183">
        <v>1936.08</v>
      </c>
      <c r="B183">
        <v>0</v>
      </c>
      <c r="C183">
        <v>0</v>
      </c>
      <c r="D183">
        <v>5.3135000000000003</v>
      </c>
      <c r="E183">
        <v>1851.107</v>
      </c>
      <c r="F183">
        <v>41.3307</v>
      </c>
      <c r="G183">
        <v>0.4299</v>
      </c>
      <c r="H183">
        <v>0.4652</v>
      </c>
      <c r="I183">
        <v>0.1024</v>
      </c>
      <c r="J183">
        <v>5.5770999999999997</v>
      </c>
    </row>
    <row r="184" spans="1:10" hidden="1" x14ac:dyDescent="0.25">
      <c r="A184">
        <v>1936.17</v>
      </c>
      <c r="B184">
        <v>0</v>
      </c>
      <c r="C184">
        <v>0</v>
      </c>
      <c r="D184">
        <v>5.3075999999999999</v>
      </c>
      <c r="E184">
        <v>1854.232</v>
      </c>
      <c r="F184">
        <v>41.3307</v>
      </c>
      <c r="G184">
        <v>0.4299</v>
      </c>
      <c r="H184">
        <v>1.1823999999999999</v>
      </c>
      <c r="I184">
        <v>0.23899999999999999</v>
      </c>
      <c r="J184">
        <v>8.9483999999999995</v>
      </c>
    </row>
    <row r="185" spans="1:10" hidden="1" x14ac:dyDescent="0.25">
      <c r="A185">
        <v>1936.25</v>
      </c>
      <c r="B185">
        <v>0</v>
      </c>
      <c r="C185">
        <v>0</v>
      </c>
      <c r="D185">
        <v>5.3017000000000003</v>
      </c>
      <c r="E185">
        <v>1856.115</v>
      </c>
      <c r="F185">
        <v>41.3307</v>
      </c>
      <c r="G185">
        <v>0.4299</v>
      </c>
      <c r="H185">
        <v>2.4689999999999999</v>
      </c>
      <c r="I185">
        <v>0.42520000000000002</v>
      </c>
      <c r="J185">
        <v>7.5922000000000001</v>
      </c>
    </row>
    <row r="186" spans="1:10" hidden="1" x14ac:dyDescent="0.25">
      <c r="A186">
        <v>1936.33</v>
      </c>
      <c r="B186">
        <v>11.6305</v>
      </c>
      <c r="C186">
        <v>0</v>
      </c>
      <c r="D186">
        <v>16.5532</v>
      </c>
      <c r="E186">
        <v>1851.1969999999999</v>
      </c>
      <c r="F186">
        <v>41.3307</v>
      </c>
      <c r="G186">
        <v>0.4299</v>
      </c>
      <c r="H186">
        <v>7.4492000000000003</v>
      </c>
      <c r="I186">
        <v>0.94469999999999998</v>
      </c>
      <c r="J186">
        <v>2.8927</v>
      </c>
    </row>
    <row r="187" spans="1:10" hidden="1" x14ac:dyDescent="0.25">
      <c r="A187">
        <v>1936.42</v>
      </c>
      <c r="B187">
        <v>51.721200000000003</v>
      </c>
      <c r="C187">
        <v>0</v>
      </c>
      <c r="D187">
        <v>51.140700000000002</v>
      </c>
      <c r="E187">
        <v>1842.2249999999999</v>
      </c>
      <c r="F187">
        <v>41.3307</v>
      </c>
      <c r="G187">
        <v>0.4299</v>
      </c>
      <c r="H187">
        <v>11.333</v>
      </c>
      <c r="I187">
        <v>1.9669000000000001</v>
      </c>
      <c r="J187">
        <v>1.7047000000000001</v>
      </c>
    </row>
    <row r="188" spans="1:10" hidden="1" x14ac:dyDescent="0.25">
      <c r="A188">
        <v>1936.5</v>
      </c>
      <c r="B188">
        <v>99.882900000000006</v>
      </c>
      <c r="C188">
        <v>0</v>
      </c>
      <c r="D188">
        <v>87.267099999999999</v>
      </c>
      <c r="E188">
        <v>1834.386</v>
      </c>
      <c r="F188">
        <v>41.3307</v>
      </c>
      <c r="G188">
        <v>0.4299</v>
      </c>
      <c r="H188">
        <v>10.424899999999999</v>
      </c>
      <c r="I188">
        <v>3.1057999999999999</v>
      </c>
      <c r="J188">
        <v>4.1867999999999999</v>
      </c>
    </row>
    <row r="189" spans="1:10" hidden="1" x14ac:dyDescent="0.25">
      <c r="A189">
        <v>1936.58</v>
      </c>
      <c r="B189">
        <v>158.28569999999999</v>
      </c>
      <c r="C189">
        <v>0</v>
      </c>
      <c r="D189">
        <v>127.8159</v>
      </c>
      <c r="E189">
        <v>1825.8309999999999</v>
      </c>
      <c r="F189">
        <v>41.3307</v>
      </c>
      <c r="G189">
        <v>0.4299</v>
      </c>
      <c r="H189">
        <v>12.7248</v>
      </c>
      <c r="I189">
        <v>4.4828000000000001</v>
      </c>
      <c r="J189">
        <v>1.0169999999999999</v>
      </c>
    </row>
    <row r="190" spans="1:10" hidden="1" x14ac:dyDescent="0.25">
      <c r="A190">
        <v>1936.67</v>
      </c>
      <c r="B190">
        <v>170.5401</v>
      </c>
      <c r="C190">
        <v>0</v>
      </c>
      <c r="D190">
        <v>102.5506</v>
      </c>
      <c r="E190">
        <v>1829.492</v>
      </c>
      <c r="F190">
        <v>41.3307</v>
      </c>
      <c r="G190">
        <v>0.4299</v>
      </c>
      <c r="H190">
        <v>11.255699999999999</v>
      </c>
      <c r="I190">
        <v>5.0149999999999997</v>
      </c>
      <c r="J190">
        <v>0.95389999999999997</v>
      </c>
    </row>
    <row r="191" spans="1:10" hidden="1" x14ac:dyDescent="0.25">
      <c r="A191">
        <v>1936.75</v>
      </c>
      <c r="B191">
        <v>173.42449999999999</v>
      </c>
      <c r="C191">
        <v>0</v>
      </c>
      <c r="D191">
        <v>78.874300000000005</v>
      </c>
      <c r="E191">
        <v>1833.106</v>
      </c>
      <c r="F191">
        <v>41.3307</v>
      </c>
      <c r="G191">
        <v>0.4299</v>
      </c>
      <c r="H191">
        <v>7.7301000000000002</v>
      </c>
      <c r="I191">
        <v>5.2859999999999996</v>
      </c>
      <c r="J191">
        <v>0.31069999999999998</v>
      </c>
    </row>
    <row r="192" spans="1:10" hidden="1" x14ac:dyDescent="0.25">
      <c r="A192">
        <v>1936.83</v>
      </c>
      <c r="B192">
        <v>0</v>
      </c>
      <c r="C192">
        <v>0</v>
      </c>
      <c r="D192">
        <v>77.603700000000003</v>
      </c>
      <c r="E192">
        <v>1829.508</v>
      </c>
      <c r="F192">
        <v>41.3307</v>
      </c>
      <c r="G192">
        <v>0.4299</v>
      </c>
      <c r="H192">
        <v>3.0529999999999999</v>
      </c>
      <c r="I192">
        <v>6.0296000000000003</v>
      </c>
      <c r="J192">
        <v>5.1039000000000003</v>
      </c>
    </row>
    <row r="193" spans="1:11" hidden="1" x14ac:dyDescent="0.25">
      <c r="A193">
        <v>1936.92</v>
      </c>
      <c r="B193">
        <v>0</v>
      </c>
      <c r="C193">
        <v>0</v>
      </c>
      <c r="D193">
        <v>3.8672</v>
      </c>
      <c r="E193">
        <v>1833.75</v>
      </c>
      <c r="F193">
        <v>41.3307</v>
      </c>
      <c r="G193">
        <v>0.4299</v>
      </c>
      <c r="H193">
        <v>0.97529999999999994</v>
      </c>
      <c r="I193">
        <v>6.2693000000000003</v>
      </c>
      <c r="J193">
        <v>5.2816999999999998</v>
      </c>
    </row>
    <row r="194" spans="1:11" hidden="1" x14ac:dyDescent="0.25">
      <c r="A194">
        <v>1937</v>
      </c>
      <c r="B194">
        <v>0</v>
      </c>
      <c r="C194">
        <v>0</v>
      </c>
      <c r="D194">
        <v>3.8626</v>
      </c>
      <c r="E194">
        <v>1839.855</v>
      </c>
      <c r="F194">
        <v>41.3307</v>
      </c>
      <c r="G194">
        <v>0.4299</v>
      </c>
      <c r="H194">
        <v>0.59489999999999998</v>
      </c>
      <c r="I194">
        <v>6.4020999999999999</v>
      </c>
      <c r="J194">
        <v>7.4187000000000003</v>
      </c>
    </row>
    <row r="195" spans="1:11" hidden="1" x14ac:dyDescent="0.25">
      <c r="A195">
        <v>1937.08</v>
      </c>
      <c r="B195">
        <v>0</v>
      </c>
      <c r="C195">
        <v>0</v>
      </c>
      <c r="D195">
        <v>3.8584000000000001</v>
      </c>
      <c r="E195">
        <v>1845.5889999999999</v>
      </c>
      <c r="F195">
        <v>41.3307</v>
      </c>
      <c r="G195">
        <v>0.4299</v>
      </c>
      <c r="H195">
        <v>0.46589999999999998</v>
      </c>
      <c r="I195">
        <v>0.13089999999999999</v>
      </c>
      <c r="J195">
        <v>7.4016000000000002</v>
      </c>
    </row>
    <row r="196" spans="1:11" hidden="1" x14ac:dyDescent="0.25">
      <c r="A196">
        <v>1937.17</v>
      </c>
      <c r="B196">
        <v>0</v>
      </c>
      <c r="C196">
        <v>0</v>
      </c>
      <c r="D196">
        <v>3.8540999999999999</v>
      </c>
      <c r="E196">
        <v>1850.89</v>
      </c>
      <c r="F196">
        <v>41.3307</v>
      </c>
      <c r="G196">
        <v>0.4299</v>
      </c>
      <c r="H196">
        <v>1.1151</v>
      </c>
      <c r="I196">
        <v>0.26350000000000001</v>
      </c>
      <c r="J196">
        <v>9.2401</v>
      </c>
    </row>
    <row r="197" spans="1:11" hidden="1" x14ac:dyDescent="0.25">
      <c r="A197">
        <v>1937.25</v>
      </c>
      <c r="B197">
        <v>0</v>
      </c>
      <c r="C197">
        <v>0</v>
      </c>
      <c r="D197">
        <v>3.8498000000000001</v>
      </c>
      <c r="E197">
        <v>1854.828</v>
      </c>
      <c r="F197">
        <v>41.3307</v>
      </c>
      <c r="G197">
        <v>0.4299</v>
      </c>
      <c r="H197">
        <v>2.8180000000000001</v>
      </c>
      <c r="I197">
        <v>0.4642</v>
      </c>
      <c r="J197">
        <v>11.3451</v>
      </c>
    </row>
    <row r="198" spans="1:11" hidden="1" x14ac:dyDescent="0.25">
      <c r="A198">
        <v>1937.33</v>
      </c>
      <c r="B198">
        <v>5.0458999999999996</v>
      </c>
      <c r="C198">
        <v>0</v>
      </c>
      <c r="D198">
        <v>5.0458999999999996</v>
      </c>
      <c r="E198">
        <v>2170.9659999999999</v>
      </c>
      <c r="F198">
        <v>41.3307</v>
      </c>
      <c r="G198">
        <v>0.4299</v>
      </c>
      <c r="H198">
        <v>6.2920999999999996</v>
      </c>
      <c r="I198">
        <v>1.4819</v>
      </c>
      <c r="J198">
        <v>2.4903</v>
      </c>
    </row>
    <row r="199" spans="1:11" hidden="1" x14ac:dyDescent="0.25">
      <c r="A199">
        <v>1937.42</v>
      </c>
      <c r="B199">
        <v>39.558100000000003</v>
      </c>
      <c r="C199">
        <v>0</v>
      </c>
      <c r="D199">
        <v>39.558100000000003</v>
      </c>
      <c r="E199">
        <v>2105.9810000000002</v>
      </c>
      <c r="F199">
        <v>41.3307</v>
      </c>
      <c r="G199">
        <v>0.4299</v>
      </c>
      <c r="H199">
        <v>9.6710999999999991</v>
      </c>
      <c r="I199">
        <v>3.9714</v>
      </c>
      <c r="J199">
        <v>1.9578</v>
      </c>
    </row>
    <row r="200" spans="1:11" hidden="1" x14ac:dyDescent="0.25">
      <c r="A200">
        <v>1937.5</v>
      </c>
      <c r="B200">
        <v>98.100700000000003</v>
      </c>
      <c r="C200">
        <v>0</v>
      </c>
      <c r="D200">
        <v>98.100700000000003</v>
      </c>
      <c r="E200">
        <v>2066.069</v>
      </c>
      <c r="F200">
        <v>41.3307</v>
      </c>
      <c r="G200">
        <v>0.4299</v>
      </c>
      <c r="H200">
        <v>11.497199999999999</v>
      </c>
      <c r="I200">
        <v>6.0387000000000004</v>
      </c>
      <c r="J200">
        <v>1.7233000000000001</v>
      </c>
    </row>
    <row r="201" spans="1:11" hidden="1" x14ac:dyDescent="0.25">
      <c r="A201">
        <v>1937.58</v>
      </c>
      <c r="B201">
        <v>195.83869999999999</v>
      </c>
      <c r="C201">
        <v>0</v>
      </c>
      <c r="D201">
        <v>195.83869999999999</v>
      </c>
      <c r="E201">
        <v>2029.183</v>
      </c>
      <c r="F201">
        <v>41.3307</v>
      </c>
      <c r="G201">
        <v>0.4299</v>
      </c>
      <c r="H201">
        <v>12.7385</v>
      </c>
      <c r="I201">
        <v>8.2555999999999994</v>
      </c>
      <c r="J201">
        <v>1.4373</v>
      </c>
    </row>
    <row r="202" spans="1:11" x14ac:dyDescent="0.25">
      <c r="A202">
        <v>1937.67</v>
      </c>
      <c r="B202">
        <v>232.31540000000001</v>
      </c>
      <c r="C202">
        <v>0</v>
      </c>
      <c r="D202">
        <v>25.197399999999998</v>
      </c>
      <c r="E202">
        <v>2077.0949999999998</v>
      </c>
      <c r="F202">
        <v>82.250600000000006</v>
      </c>
      <c r="G202">
        <v>0.4012</v>
      </c>
      <c r="H202">
        <v>10.101699999999999</v>
      </c>
      <c r="I202">
        <v>10.009</v>
      </c>
      <c r="J202">
        <v>2.6859999999999999</v>
      </c>
      <c r="K202" t="s">
        <v>11</v>
      </c>
    </row>
    <row r="203" spans="1:11" hidden="1" x14ac:dyDescent="0.25">
      <c r="A203">
        <v>1937.75</v>
      </c>
      <c r="B203">
        <v>277.55290000000002</v>
      </c>
      <c r="C203">
        <v>0</v>
      </c>
      <c r="D203">
        <v>70.434899999999999</v>
      </c>
      <c r="E203">
        <v>2035.354</v>
      </c>
      <c r="F203">
        <v>82.250600000000006</v>
      </c>
      <c r="G203">
        <v>0.4012</v>
      </c>
      <c r="H203">
        <v>5.5815999999999999</v>
      </c>
      <c r="I203">
        <v>11.319599999999999</v>
      </c>
      <c r="J203">
        <v>3.6762999999999999</v>
      </c>
    </row>
    <row r="204" spans="1:11" hidden="1" x14ac:dyDescent="0.25">
      <c r="A204">
        <v>1937.83</v>
      </c>
      <c r="B204">
        <v>295.09129999999999</v>
      </c>
      <c r="C204">
        <v>0</v>
      </c>
      <c r="D204">
        <v>87.973299999999995</v>
      </c>
      <c r="E204">
        <v>2026.0889999999999</v>
      </c>
      <c r="F204">
        <v>82.250600000000006</v>
      </c>
      <c r="G204">
        <v>0.4012</v>
      </c>
      <c r="H204">
        <v>3.222</v>
      </c>
      <c r="I204">
        <v>11.693</v>
      </c>
      <c r="J204">
        <v>1.9529000000000001</v>
      </c>
    </row>
    <row r="205" spans="1:11" hidden="1" x14ac:dyDescent="0.25">
      <c r="A205">
        <v>1937.92</v>
      </c>
      <c r="B205">
        <v>297.80410000000001</v>
      </c>
      <c r="C205">
        <v>0</v>
      </c>
      <c r="D205">
        <v>90.686199999999999</v>
      </c>
      <c r="E205">
        <v>2023.7529999999999</v>
      </c>
      <c r="F205">
        <v>82.250600000000006</v>
      </c>
      <c r="G205">
        <v>0.4012</v>
      </c>
      <c r="H205">
        <v>1.7907999999999999</v>
      </c>
      <c r="I205">
        <v>11.816700000000001</v>
      </c>
      <c r="J205">
        <v>1.4596</v>
      </c>
    </row>
    <row r="206" spans="1:11" hidden="1" x14ac:dyDescent="0.25">
      <c r="A206">
        <v>1938</v>
      </c>
      <c r="B206">
        <v>297.80410000000001</v>
      </c>
      <c r="C206">
        <v>0</v>
      </c>
      <c r="D206">
        <v>90.686199999999999</v>
      </c>
      <c r="E206">
        <v>2022.88</v>
      </c>
      <c r="F206">
        <v>82.250600000000006</v>
      </c>
      <c r="G206">
        <v>0.4012</v>
      </c>
      <c r="H206">
        <v>0.81779999999999997</v>
      </c>
      <c r="I206">
        <v>11.8856</v>
      </c>
      <c r="J206">
        <v>1.8653</v>
      </c>
    </row>
    <row r="207" spans="1:11" hidden="1" x14ac:dyDescent="0.25">
      <c r="A207">
        <v>1938.08</v>
      </c>
      <c r="B207">
        <v>297.80410000000001</v>
      </c>
      <c r="C207">
        <v>0</v>
      </c>
      <c r="D207">
        <v>90.686199999999999</v>
      </c>
      <c r="E207">
        <v>2022.9590000000001</v>
      </c>
      <c r="F207">
        <v>82.250600000000006</v>
      </c>
      <c r="G207">
        <v>0.4012</v>
      </c>
      <c r="H207">
        <v>0.4556</v>
      </c>
      <c r="I207">
        <v>2.81E-2</v>
      </c>
      <c r="J207">
        <v>1.9000999999999999</v>
      </c>
    </row>
    <row r="208" spans="1:11" hidden="1" x14ac:dyDescent="0.25">
      <c r="A208">
        <v>1938.17</v>
      </c>
      <c r="B208">
        <v>300.70069999999998</v>
      </c>
      <c r="C208">
        <v>0</v>
      </c>
      <c r="D208">
        <v>93.582700000000003</v>
      </c>
      <c r="E208">
        <v>2022.2919999999999</v>
      </c>
      <c r="F208">
        <v>82.250600000000006</v>
      </c>
      <c r="G208">
        <v>0.4012</v>
      </c>
      <c r="H208">
        <v>1.3585</v>
      </c>
      <c r="I208">
        <v>8.72E-2</v>
      </c>
      <c r="J208">
        <v>3.8102999999999998</v>
      </c>
    </row>
    <row r="209" spans="1:11" hidden="1" x14ac:dyDescent="0.25">
      <c r="A209">
        <v>1938.25</v>
      </c>
      <c r="B209">
        <v>315.61239999999998</v>
      </c>
      <c r="C209">
        <v>0</v>
      </c>
      <c r="D209">
        <v>108.4945</v>
      </c>
      <c r="E209">
        <v>2018.7840000000001</v>
      </c>
      <c r="F209">
        <v>82.250600000000006</v>
      </c>
      <c r="G209">
        <v>0.4012</v>
      </c>
      <c r="H209">
        <v>3.6806000000000001</v>
      </c>
      <c r="I209">
        <v>0.27329999999999999</v>
      </c>
      <c r="J209">
        <v>1.946</v>
      </c>
    </row>
    <row r="210" spans="1:11" hidden="1" x14ac:dyDescent="0.25">
      <c r="A210">
        <v>1938.33</v>
      </c>
      <c r="B210">
        <v>324.29700000000003</v>
      </c>
      <c r="C210">
        <v>0</v>
      </c>
      <c r="D210">
        <v>5.3558000000000003</v>
      </c>
      <c r="E210">
        <v>2092.192</v>
      </c>
      <c r="F210">
        <v>82.250600000000006</v>
      </c>
      <c r="G210">
        <v>0.4012</v>
      </c>
      <c r="H210">
        <v>6.2038000000000002</v>
      </c>
      <c r="I210">
        <v>0.59809999999999997</v>
      </c>
      <c r="J210">
        <v>0.51449999999999996</v>
      </c>
    </row>
    <row r="211" spans="1:11" hidden="1" x14ac:dyDescent="0.25">
      <c r="A211">
        <v>1938.42</v>
      </c>
      <c r="B211">
        <v>328.26139999999998</v>
      </c>
      <c r="C211">
        <v>0</v>
      </c>
      <c r="D211">
        <v>9.3201999999999998</v>
      </c>
      <c r="E211">
        <v>2084.4679999999998</v>
      </c>
      <c r="F211">
        <v>82.250600000000006</v>
      </c>
      <c r="G211">
        <v>0.4012</v>
      </c>
      <c r="H211">
        <v>10.821400000000001</v>
      </c>
      <c r="I211">
        <v>0.81410000000000005</v>
      </c>
      <c r="J211">
        <v>0.55879999999999996</v>
      </c>
    </row>
    <row r="212" spans="1:11" hidden="1" x14ac:dyDescent="0.25">
      <c r="A212">
        <v>1938.5</v>
      </c>
      <c r="B212">
        <v>344.64210000000003</v>
      </c>
      <c r="C212">
        <v>0</v>
      </c>
      <c r="D212">
        <v>25.700900000000001</v>
      </c>
      <c r="E212">
        <v>2056.5410000000002</v>
      </c>
      <c r="F212">
        <v>82.250600000000006</v>
      </c>
      <c r="G212">
        <v>0.4012</v>
      </c>
      <c r="H212">
        <v>11.018000000000001</v>
      </c>
      <c r="I212">
        <v>1.6842999999999999</v>
      </c>
      <c r="J212">
        <v>3.1292</v>
      </c>
    </row>
    <row r="213" spans="1:11" hidden="1" x14ac:dyDescent="0.25">
      <c r="A213">
        <v>1938.58</v>
      </c>
      <c r="B213">
        <v>388.88260000000002</v>
      </c>
      <c r="C213">
        <v>0</v>
      </c>
      <c r="D213">
        <v>69.941500000000005</v>
      </c>
      <c r="E213">
        <v>2028.4359999999999</v>
      </c>
      <c r="F213">
        <v>82.250600000000006</v>
      </c>
      <c r="G213">
        <v>0.4012</v>
      </c>
      <c r="H213">
        <v>12.340999999999999</v>
      </c>
      <c r="I213">
        <v>2.7806999999999999</v>
      </c>
      <c r="J213">
        <v>1.4209000000000001</v>
      </c>
    </row>
    <row r="214" spans="1:11" x14ac:dyDescent="0.25">
      <c r="A214">
        <v>1938.67</v>
      </c>
      <c r="B214">
        <v>412.22149999999999</v>
      </c>
      <c r="C214">
        <v>0</v>
      </c>
      <c r="D214">
        <v>5.1233000000000004</v>
      </c>
      <c r="E214">
        <v>2032.5</v>
      </c>
      <c r="F214">
        <v>37.857199999999999</v>
      </c>
      <c r="G214">
        <v>0.43</v>
      </c>
      <c r="H214">
        <v>10.786</v>
      </c>
      <c r="I214">
        <v>3.4584999999999999</v>
      </c>
      <c r="J214">
        <v>2.0215000000000001</v>
      </c>
      <c r="K214" t="s">
        <v>18</v>
      </c>
    </row>
    <row r="215" spans="1:11" hidden="1" x14ac:dyDescent="0.25">
      <c r="A215">
        <v>1938.75</v>
      </c>
      <c r="B215">
        <v>429.37720000000002</v>
      </c>
      <c r="C215">
        <v>0</v>
      </c>
      <c r="D215">
        <v>21.6586</v>
      </c>
      <c r="E215">
        <v>2012.829</v>
      </c>
      <c r="F215">
        <v>37.857199999999999</v>
      </c>
      <c r="G215">
        <v>0.43</v>
      </c>
      <c r="H215">
        <v>6.3170999999999999</v>
      </c>
      <c r="I215">
        <v>4.0926</v>
      </c>
      <c r="J215">
        <v>3.0478000000000001</v>
      </c>
    </row>
    <row r="216" spans="1:11" hidden="1" x14ac:dyDescent="0.25">
      <c r="A216">
        <v>1938.83</v>
      </c>
      <c r="B216">
        <v>443.06549999999999</v>
      </c>
      <c r="C216">
        <v>0</v>
      </c>
      <c r="D216">
        <v>35.347000000000001</v>
      </c>
      <c r="E216">
        <v>2001.9380000000001</v>
      </c>
      <c r="F216">
        <v>37.857199999999999</v>
      </c>
      <c r="G216">
        <v>0.43</v>
      </c>
      <c r="H216">
        <v>3.5905999999999998</v>
      </c>
      <c r="I216">
        <v>4.4950999999999999</v>
      </c>
      <c r="J216">
        <v>5.2595000000000001</v>
      </c>
    </row>
    <row r="217" spans="1:11" hidden="1" x14ac:dyDescent="0.25">
      <c r="A217">
        <v>1938.92</v>
      </c>
      <c r="B217">
        <v>446.00080000000003</v>
      </c>
      <c r="C217">
        <v>0</v>
      </c>
      <c r="D217">
        <v>38.282299999999999</v>
      </c>
      <c r="E217">
        <v>1997.1859999999999</v>
      </c>
      <c r="F217">
        <v>37.857199999999999</v>
      </c>
      <c r="G217">
        <v>0.43</v>
      </c>
      <c r="H217">
        <v>0.9778</v>
      </c>
      <c r="I217">
        <v>4.6820000000000004</v>
      </c>
      <c r="J217">
        <v>5.2496</v>
      </c>
    </row>
    <row r="218" spans="1:11" hidden="1" x14ac:dyDescent="0.25">
      <c r="A218">
        <v>1939</v>
      </c>
      <c r="B218">
        <v>446.00080000000003</v>
      </c>
      <c r="C218">
        <v>0</v>
      </c>
      <c r="D218">
        <v>38.282299999999999</v>
      </c>
      <c r="E218">
        <v>1995.3979999999999</v>
      </c>
      <c r="F218">
        <v>37.857199999999999</v>
      </c>
      <c r="G218">
        <v>0.43</v>
      </c>
      <c r="H218">
        <v>0.28989999999999999</v>
      </c>
      <c r="I218">
        <v>4.7512999999999996</v>
      </c>
      <c r="J218">
        <v>5.2398999999999996</v>
      </c>
    </row>
    <row r="219" spans="1:11" hidden="1" x14ac:dyDescent="0.25">
      <c r="A219">
        <v>1939.08</v>
      </c>
      <c r="B219">
        <v>446.00080000000003</v>
      </c>
      <c r="C219">
        <v>0</v>
      </c>
      <c r="D219">
        <v>38.282299999999999</v>
      </c>
      <c r="E219">
        <v>1993.9259999999999</v>
      </c>
      <c r="F219">
        <v>37.857199999999999</v>
      </c>
      <c r="G219">
        <v>0.43</v>
      </c>
      <c r="H219">
        <v>0.61009999999999998</v>
      </c>
      <c r="I219">
        <v>5.62E-2</v>
      </c>
      <c r="J219">
        <v>5.2309000000000001</v>
      </c>
    </row>
    <row r="220" spans="1:11" hidden="1" x14ac:dyDescent="0.25">
      <c r="A220">
        <v>1939.17</v>
      </c>
      <c r="B220">
        <v>446.00080000000003</v>
      </c>
      <c r="C220">
        <v>0</v>
      </c>
      <c r="D220">
        <v>38.282299999999999</v>
      </c>
      <c r="E220">
        <v>1992.6</v>
      </c>
      <c r="F220">
        <v>37.857199999999999</v>
      </c>
      <c r="G220">
        <v>0.43</v>
      </c>
      <c r="H220">
        <v>0.37519999999999998</v>
      </c>
      <c r="I220">
        <v>0.106</v>
      </c>
      <c r="J220">
        <v>5.2230999999999996</v>
      </c>
    </row>
    <row r="221" spans="1:11" hidden="1" x14ac:dyDescent="0.25">
      <c r="A221">
        <v>1939.25</v>
      </c>
      <c r="B221">
        <v>448.12</v>
      </c>
      <c r="C221">
        <v>0</v>
      </c>
      <c r="D221">
        <v>40.401400000000002</v>
      </c>
      <c r="E221">
        <v>1990.914</v>
      </c>
      <c r="F221">
        <v>37.857199999999999</v>
      </c>
      <c r="G221">
        <v>0.43</v>
      </c>
      <c r="H221">
        <v>2.1537000000000002</v>
      </c>
      <c r="I221">
        <v>0.16880000000000001</v>
      </c>
      <c r="J221">
        <v>4.6074000000000002</v>
      </c>
    </row>
    <row r="222" spans="1:11" hidden="1" x14ac:dyDescent="0.25">
      <c r="A222">
        <v>1939.33</v>
      </c>
      <c r="B222">
        <v>462.06970000000001</v>
      </c>
      <c r="C222">
        <v>0</v>
      </c>
      <c r="D222">
        <v>52.8752</v>
      </c>
      <c r="E222">
        <v>1986.0329999999999</v>
      </c>
      <c r="F222">
        <v>37.857199999999999</v>
      </c>
      <c r="G222">
        <v>0.43</v>
      </c>
      <c r="H222">
        <v>5.6426999999999996</v>
      </c>
      <c r="I222">
        <v>0.3654</v>
      </c>
      <c r="J222">
        <v>2.5651000000000002</v>
      </c>
    </row>
    <row r="223" spans="1:11" hidden="1" x14ac:dyDescent="0.25">
      <c r="A223">
        <v>1939.42</v>
      </c>
      <c r="B223">
        <v>509.495</v>
      </c>
      <c r="C223">
        <v>0</v>
      </c>
      <c r="D223">
        <v>90.211100000000002</v>
      </c>
      <c r="E223">
        <v>1975.9369999999999</v>
      </c>
      <c r="F223">
        <v>37.857199999999999</v>
      </c>
      <c r="G223">
        <v>0.43</v>
      </c>
      <c r="H223">
        <v>10.4025</v>
      </c>
      <c r="I223">
        <v>0.87190000000000001</v>
      </c>
      <c r="J223">
        <v>2.5857000000000001</v>
      </c>
    </row>
    <row r="224" spans="1:11" hidden="1" x14ac:dyDescent="0.25">
      <c r="A224">
        <v>1939.5</v>
      </c>
      <c r="B224">
        <v>548.22199999999998</v>
      </c>
      <c r="C224">
        <v>0</v>
      </c>
      <c r="D224">
        <v>102.8617</v>
      </c>
      <c r="E224">
        <v>1969.807</v>
      </c>
      <c r="F224">
        <v>37.857199999999999</v>
      </c>
      <c r="G224">
        <v>0.43</v>
      </c>
      <c r="H224">
        <v>11.6622</v>
      </c>
      <c r="I224">
        <v>1.3079000000000001</v>
      </c>
      <c r="J224">
        <v>5.1999999999999998E-2</v>
      </c>
    </row>
    <row r="225" spans="1:10" hidden="1" x14ac:dyDescent="0.25">
      <c r="A225">
        <v>1939.58</v>
      </c>
      <c r="B225">
        <v>579.79719999999998</v>
      </c>
      <c r="C225">
        <v>0</v>
      </c>
      <c r="D225">
        <v>110.9122</v>
      </c>
      <c r="E225">
        <v>1961.1210000000001</v>
      </c>
      <c r="F225">
        <v>37.857199999999999</v>
      </c>
      <c r="G225">
        <v>0.43</v>
      </c>
      <c r="H225">
        <v>12.768700000000001</v>
      </c>
      <c r="I225">
        <v>2.0192000000000001</v>
      </c>
      <c r="J225">
        <v>5.0568</v>
      </c>
    </row>
    <row r="226" spans="1:10" hidden="1" x14ac:dyDescent="0.25">
      <c r="A226">
        <v>1939.67</v>
      </c>
      <c r="B226">
        <v>605.12519999999995</v>
      </c>
      <c r="C226">
        <v>0</v>
      </c>
      <c r="D226">
        <v>121.1729</v>
      </c>
      <c r="E226">
        <v>1946.5319999999999</v>
      </c>
      <c r="F226">
        <v>37.857199999999999</v>
      </c>
      <c r="G226">
        <v>0.43</v>
      </c>
      <c r="H226">
        <v>11.151300000000001</v>
      </c>
      <c r="I226">
        <v>3.0828000000000002</v>
      </c>
      <c r="J226">
        <v>1.9112</v>
      </c>
    </row>
    <row r="227" spans="1:10" hidden="1" x14ac:dyDescent="0.25">
      <c r="A227">
        <v>1939.75</v>
      </c>
      <c r="B227">
        <v>617.32590000000005</v>
      </c>
      <c r="C227">
        <v>0</v>
      </c>
      <c r="D227">
        <v>121.7043</v>
      </c>
      <c r="E227">
        <v>1937.6279999999999</v>
      </c>
      <c r="F227">
        <v>37.857199999999999</v>
      </c>
      <c r="G227">
        <v>0.43</v>
      </c>
      <c r="H227">
        <v>6.5941999999999998</v>
      </c>
      <c r="I227">
        <v>3.8445</v>
      </c>
      <c r="J227">
        <v>2.9066000000000001</v>
      </c>
    </row>
    <row r="228" spans="1:10" hidden="1" x14ac:dyDescent="0.25">
      <c r="A228">
        <v>1939.83</v>
      </c>
      <c r="B228">
        <v>0</v>
      </c>
      <c r="C228">
        <v>0</v>
      </c>
      <c r="D228">
        <v>116.9747</v>
      </c>
      <c r="E228">
        <v>1936.16</v>
      </c>
      <c r="F228">
        <v>37.857199999999999</v>
      </c>
      <c r="G228">
        <v>0.43</v>
      </c>
      <c r="H228">
        <v>3.1556999999999999</v>
      </c>
      <c r="I228">
        <v>4.1795</v>
      </c>
      <c r="J228">
        <v>4.4493999999999998</v>
      </c>
    </row>
    <row r="229" spans="1:10" hidden="1" x14ac:dyDescent="0.25">
      <c r="A229">
        <v>1939.92</v>
      </c>
      <c r="B229">
        <v>0</v>
      </c>
      <c r="C229">
        <v>0</v>
      </c>
      <c r="D229">
        <v>5.7948000000000004</v>
      </c>
      <c r="E229">
        <v>1936.4380000000001</v>
      </c>
      <c r="F229">
        <v>37.857199999999999</v>
      </c>
      <c r="G229">
        <v>0.43</v>
      </c>
      <c r="H229">
        <v>1.7078</v>
      </c>
      <c r="I229">
        <v>4.4245000000000001</v>
      </c>
      <c r="J229">
        <v>3.1476000000000002</v>
      </c>
    </row>
    <row r="230" spans="1:10" hidden="1" x14ac:dyDescent="0.25">
      <c r="A230">
        <v>1940</v>
      </c>
      <c r="B230">
        <v>0</v>
      </c>
      <c r="C230">
        <v>0</v>
      </c>
      <c r="D230">
        <v>5.7309000000000001</v>
      </c>
      <c r="E230">
        <v>1940.5820000000001</v>
      </c>
      <c r="F230">
        <v>37.857199999999999</v>
      </c>
      <c r="G230">
        <v>0.43</v>
      </c>
      <c r="H230">
        <v>0.62009999999999998</v>
      </c>
      <c r="I230">
        <v>4.5285000000000002</v>
      </c>
      <c r="J230">
        <v>3.5649999999999999</v>
      </c>
    </row>
    <row r="231" spans="1:10" hidden="1" x14ac:dyDescent="0.25">
      <c r="A231">
        <v>1940.08</v>
      </c>
      <c r="B231">
        <v>0</v>
      </c>
      <c r="C231">
        <v>0</v>
      </c>
      <c r="D231">
        <v>5.6382000000000003</v>
      </c>
      <c r="E231">
        <v>1944.6659999999999</v>
      </c>
      <c r="F231">
        <v>37.857199999999999</v>
      </c>
      <c r="G231">
        <v>0.43</v>
      </c>
      <c r="H231">
        <v>0.60160000000000002</v>
      </c>
      <c r="I231">
        <v>9.0800000000000006E-2</v>
      </c>
      <c r="J231">
        <v>3.2275999999999998</v>
      </c>
    </row>
    <row r="232" spans="1:10" hidden="1" x14ac:dyDescent="0.25">
      <c r="A232">
        <v>1940.17</v>
      </c>
      <c r="B232">
        <v>0</v>
      </c>
      <c r="C232">
        <v>0</v>
      </c>
      <c r="D232">
        <v>5.3301999999999996</v>
      </c>
      <c r="E232">
        <v>1948.615</v>
      </c>
      <c r="F232">
        <v>37.857199999999999</v>
      </c>
      <c r="G232">
        <v>0.43</v>
      </c>
      <c r="H232">
        <v>1.4160999999999999</v>
      </c>
      <c r="I232">
        <v>0.17330000000000001</v>
      </c>
      <c r="J232">
        <v>2.3803999999999998</v>
      </c>
    </row>
    <row r="233" spans="1:10" hidden="1" x14ac:dyDescent="0.25">
      <c r="A233">
        <v>1940.25</v>
      </c>
      <c r="B233">
        <v>0</v>
      </c>
      <c r="C233">
        <v>0</v>
      </c>
      <c r="D233">
        <v>5.0430999999999999</v>
      </c>
      <c r="E233">
        <v>1952.2639999999999</v>
      </c>
      <c r="F233">
        <v>37.857199999999999</v>
      </c>
      <c r="G233">
        <v>0.43</v>
      </c>
      <c r="H233">
        <v>2.0051999999999999</v>
      </c>
      <c r="I233">
        <v>0.25679999999999997</v>
      </c>
      <c r="J233">
        <v>2.3108</v>
      </c>
    </row>
    <row r="234" spans="1:10" hidden="1" x14ac:dyDescent="0.25">
      <c r="A234">
        <v>1940.33</v>
      </c>
      <c r="B234">
        <v>4.9568000000000003</v>
      </c>
      <c r="C234">
        <v>0</v>
      </c>
      <c r="D234">
        <v>9.2207000000000008</v>
      </c>
      <c r="E234">
        <v>1952.0719999999999</v>
      </c>
      <c r="F234">
        <v>37.857199999999999</v>
      </c>
      <c r="G234">
        <v>0.43</v>
      </c>
      <c r="H234">
        <v>5.6086999999999998</v>
      </c>
      <c r="I234">
        <v>0.51770000000000005</v>
      </c>
      <c r="J234">
        <v>1.9361999999999999</v>
      </c>
    </row>
    <row r="235" spans="1:10" hidden="1" x14ac:dyDescent="0.25">
      <c r="A235">
        <v>1940.42</v>
      </c>
      <c r="B235">
        <v>17.8125</v>
      </c>
      <c r="C235">
        <v>0</v>
      </c>
      <c r="D235">
        <v>19.7803</v>
      </c>
      <c r="E235">
        <v>1948.2819999999999</v>
      </c>
      <c r="F235">
        <v>37.857199999999999</v>
      </c>
      <c r="G235">
        <v>0.43</v>
      </c>
      <c r="H235">
        <v>9.4108000000000001</v>
      </c>
      <c r="I235">
        <v>0.98119999999999996</v>
      </c>
      <c r="J235">
        <v>1.0246999999999999</v>
      </c>
    </row>
    <row r="236" spans="1:10" hidden="1" x14ac:dyDescent="0.25">
      <c r="A236">
        <v>1940.5</v>
      </c>
      <c r="B236">
        <v>62.046500000000002</v>
      </c>
      <c r="C236">
        <v>0</v>
      </c>
      <c r="D236">
        <v>58.482500000000002</v>
      </c>
      <c r="E236">
        <v>1934.635</v>
      </c>
      <c r="F236">
        <v>37.857199999999999</v>
      </c>
      <c r="G236">
        <v>0.43</v>
      </c>
      <c r="H236">
        <v>12.119300000000001</v>
      </c>
      <c r="I236">
        <v>2.3896000000000002</v>
      </c>
      <c r="J236">
        <v>3.6128</v>
      </c>
    </row>
    <row r="237" spans="1:10" hidden="1" x14ac:dyDescent="0.25">
      <c r="A237">
        <v>1940.58</v>
      </c>
      <c r="B237">
        <v>119.87560000000001</v>
      </c>
      <c r="C237">
        <v>0</v>
      </c>
      <c r="D237">
        <v>104.6219</v>
      </c>
      <c r="E237">
        <v>1922.4870000000001</v>
      </c>
      <c r="F237">
        <v>37.857199999999999</v>
      </c>
      <c r="G237">
        <v>0.43</v>
      </c>
      <c r="H237">
        <v>12.640599999999999</v>
      </c>
      <c r="I237">
        <v>3.9563999999999999</v>
      </c>
      <c r="J237">
        <v>2.4887000000000001</v>
      </c>
    </row>
    <row r="238" spans="1:10" hidden="1" x14ac:dyDescent="0.25">
      <c r="A238">
        <v>1940.67</v>
      </c>
      <c r="B238">
        <v>146.3586</v>
      </c>
      <c r="C238">
        <v>0</v>
      </c>
      <c r="D238">
        <v>115.42270000000001</v>
      </c>
      <c r="E238">
        <v>1913.654</v>
      </c>
      <c r="F238">
        <v>37.857199999999999</v>
      </c>
      <c r="G238">
        <v>0.43</v>
      </c>
      <c r="H238">
        <v>10.0467</v>
      </c>
      <c r="I238">
        <v>5.3014999999999999</v>
      </c>
      <c r="J238">
        <v>5.117</v>
      </c>
    </row>
    <row r="239" spans="1:10" hidden="1" x14ac:dyDescent="0.25">
      <c r="A239">
        <v>1940.75</v>
      </c>
      <c r="B239">
        <v>160.63229999999999</v>
      </c>
      <c r="C239">
        <v>0</v>
      </c>
      <c r="D239">
        <v>122.6019</v>
      </c>
      <c r="E239">
        <v>1906.1949999999999</v>
      </c>
      <c r="F239">
        <v>37.857199999999999</v>
      </c>
      <c r="G239">
        <v>0.43</v>
      </c>
      <c r="H239">
        <v>6.8433000000000002</v>
      </c>
      <c r="I239">
        <v>6.4307999999999996</v>
      </c>
      <c r="J239">
        <v>3.0918999999999999</v>
      </c>
    </row>
    <row r="240" spans="1:10" hidden="1" x14ac:dyDescent="0.25">
      <c r="A240">
        <v>1940.83</v>
      </c>
      <c r="B240">
        <v>0</v>
      </c>
      <c r="C240">
        <v>0</v>
      </c>
      <c r="D240">
        <v>122.23690000000001</v>
      </c>
      <c r="E240">
        <v>1907.722</v>
      </c>
      <c r="F240">
        <v>37.857199999999999</v>
      </c>
      <c r="G240">
        <v>0.43</v>
      </c>
      <c r="H240">
        <v>2.3184</v>
      </c>
      <c r="I240">
        <v>6.7967000000000004</v>
      </c>
      <c r="J240">
        <v>3.9908999999999999</v>
      </c>
    </row>
    <row r="241" spans="1:11" hidden="1" x14ac:dyDescent="0.25">
      <c r="A241">
        <v>1940.92</v>
      </c>
      <c r="B241">
        <v>0</v>
      </c>
      <c r="C241">
        <v>0</v>
      </c>
      <c r="D241">
        <v>6.0441000000000003</v>
      </c>
      <c r="E241">
        <v>1913.3510000000001</v>
      </c>
      <c r="F241">
        <v>37.857199999999999</v>
      </c>
      <c r="G241">
        <v>0.43</v>
      </c>
      <c r="H241">
        <v>1.0416000000000001</v>
      </c>
      <c r="I241">
        <v>6.9866000000000001</v>
      </c>
      <c r="J241">
        <v>3.3363999999999998</v>
      </c>
    </row>
    <row r="242" spans="1:11" hidden="1" x14ac:dyDescent="0.25">
      <c r="A242">
        <v>1941</v>
      </c>
      <c r="B242">
        <v>0</v>
      </c>
      <c r="C242">
        <v>0</v>
      </c>
      <c r="D242">
        <v>5.8693999999999997</v>
      </c>
      <c r="E242">
        <v>1920.0719999999999</v>
      </c>
      <c r="F242">
        <v>37.857199999999999</v>
      </c>
      <c r="G242">
        <v>0.43</v>
      </c>
      <c r="H242">
        <v>0.63019999999999998</v>
      </c>
      <c r="I242">
        <v>7.1087999999999996</v>
      </c>
      <c r="J242">
        <v>3.1480999999999999</v>
      </c>
    </row>
    <row r="243" spans="1:11" hidden="1" x14ac:dyDescent="0.25">
      <c r="A243">
        <v>1941.08</v>
      </c>
      <c r="B243">
        <v>0</v>
      </c>
      <c r="C243">
        <v>0</v>
      </c>
      <c r="D243">
        <v>5.7968000000000002</v>
      </c>
      <c r="E243">
        <v>1926.297</v>
      </c>
      <c r="F243">
        <v>37.857199999999999</v>
      </c>
      <c r="G243">
        <v>0.43</v>
      </c>
      <c r="H243">
        <v>0.44009999999999999</v>
      </c>
      <c r="I243">
        <v>0.12559999999999999</v>
      </c>
      <c r="J243">
        <v>3.6059999999999999</v>
      </c>
    </row>
    <row r="244" spans="1:11" hidden="1" x14ac:dyDescent="0.25">
      <c r="A244">
        <v>1941.17</v>
      </c>
      <c r="B244">
        <v>0</v>
      </c>
      <c r="C244">
        <v>0</v>
      </c>
      <c r="D244">
        <v>5.7339000000000002</v>
      </c>
      <c r="E244">
        <v>1932.13</v>
      </c>
      <c r="F244">
        <v>37.857199999999999</v>
      </c>
      <c r="G244">
        <v>0.43</v>
      </c>
      <c r="H244">
        <v>0.49680000000000002</v>
      </c>
      <c r="I244">
        <v>0.24890000000000001</v>
      </c>
      <c r="J244">
        <v>3.6456</v>
      </c>
    </row>
    <row r="245" spans="1:11" hidden="1" x14ac:dyDescent="0.25">
      <c r="A245">
        <v>1941.25</v>
      </c>
      <c r="B245">
        <v>0</v>
      </c>
      <c r="C245">
        <v>0</v>
      </c>
      <c r="D245">
        <v>5.6753</v>
      </c>
      <c r="E245">
        <v>1935.857</v>
      </c>
      <c r="F245">
        <v>37.857199999999999</v>
      </c>
      <c r="G245">
        <v>0.43</v>
      </c>
      <c r="H245">
        <v>2.5975000000000001</v>
      </c>
      <c r="I245">
        <v>0.47899999999999998</v>
      </c>
      <c r="J245">
        <v>3.7591999999999999</v>
      </c>
    </row>
    <row r="246" spans="1:11" hidden="1" x14ac:dyDescent="0.25">
      <c r="A246">
        <v>1941.33</v>
      </c>
      <c r="B246">
        <v>4.4467999999999996</v>
      </c>
      <c r="C246">
        <v>0</v>
      </c>
      <c r="D246">
        <v>4.4467999999999996</v>
      </c>
      <c r="E246">
        <v>2253.25</v>
      </c>
      <c r="F246">
        <v>37.857199999999999</v>
      </c>
      <c r="G246">
        <v>0.43</v>
      </c>
      <c r="H246">
        <v>6.8898000000000001</v>
      </c>
      <c r="I246">
        <v>1.4474</v>
      </c>
      <c r="J246">
        <v>1.3287</v>
      </c>
    </row>
    <row r="247" spans="1:11" hidden="1" x14ac:dyDescent="0.25">
      <c r="A247">
        <v>1941.42</v>
      </c>
      <c r="B247">
        <v>43.289900000000003</v>
      </c>
      <c r="C247">
        <v>0</v>
      </c>
      <c r="D247">
        <v>43.289900000000003</v>
      </c>
      <c r="E247">
        <v>2182.4389999999999</v>
      </c>
      <c r="F247">
        <v>37.857199999999999</v>
      </c>
      <c r="G247">
        <v>0.43</v>
      </c>
      <c r="H247">
        <v>10.1066</v>
      </c>
      <c r="I247">
        <v>3.8963000000000001</v>
      </c>
      <c r="J247">
        <v>2.1667999999999998</v>
      </c>
    </row>
    <row r="248" spans="1:11" hidden="1" x14ac:dyDescent="0.25">
      <c r="A248">
        <v>1941.5</v>
      </c>
      <c r="B248">
        <v>120.73869999999999</v>
      </c>
      <c r="C248">
        <v>0</v>
      </c>
      <c r="D248">
        <v>120.73869999999999</v>
      </c>
      <c r="E248">
        <v>2131.5720000000001</v>
      </c>
      <c r="F248">
        <v>37.857199999999999</v>
      </c>
      <c r="G248">
        <v>0.43</v>
      </c>
      <c r="H248">
        <v>11.5189</v>
      </c>
      <c r="I248">
        <v>6.407</v>
      </c>
      <c r="J248">
        <v>4.6254999999999997</v>
      </c>
    </row>
    <row r="249" spans="1:11" hidden="1" x14ac:dyDescent="0.25">
      <c r="A249">
        <v>1941.58</v>
      </c>
      <c r="B249">
        <v>241.22300000000001</v>
      </c>
      <c r="C249">
        <v>0</v>
      </c>
      <c r="D249">
        <v>241.22300000000001</v>
      </c>
      <c r="E249">
        <v>2098.8670000000002</v>
      </c>
      <c r="F249">
        <v>37.857199999999999</v>
      </c>
      <c r="G249">
        <v>0.43</v>
      </c>
      <c r="H249">
        <v>12.3253</v>
      </c>
      <c r="I249">
        <v>8.3552</v>
      </c>
      <c r="J249">
        <v>0.78610000000000002</v>
      </c>
    </row>
    <row r="250" spans="1:11" x14ac:dyDescent="0.25">
      <c r="A250">
        <v>1941.67</v>
      </c>
      <c r="B250">
        <v>254.75040000000001</v>
      </c>
      <c r="C250">
        <v>0</v>
      </c>
      <c r="D250">
        <v>6.2588999999999997</v>
      </c>
      <c r="E250">
        <v>2203.6849999999999</v>
      </c>
      <c r="F250">
        <v>99.005300000000005</v>
      </c>
      <c r="G250">
        <v>0.40029999999999999</v>
      </c>
      <c r="H250">
        <v>11.2843</v>
      </c>
      <c r="I250">
        <v>8.8171999999999997</v>
      </c>
      <c r="J250">
        <v>0.16</v>
      </c>
      <c r="K250" t="s">
        <v>11</v>
      </c>
    </row>
    <row r="251" spans="1:11" hidden="1" x14ac:dyDescent="0.25">
      <c r="A251">
        <v>1941.75</v>
      </c>
      <c r="B251">
        <v>275.1619</v>
      </c>
      <c r="C251">
        <v>0</v>
      </c>
      <c r="D251">
        <v>26.670400000000001</v>
      </c>
      <c r="E251">
        <v>2161.7249999999999</v>
      </c>
      <c r="F251">
        <v>99.005300000000005</v>
      </c>
      <c r="G251">
        <v>0.40029999999999999</v>
      </c>
      <c r="H251">
        <v>6.4752999999999998</v>
      </c>
      <c r="I251">
        <v>9.7645</v>
      </c>
      <c r="J251">
        <v>3.2126999999999999</v>
      </c>
    </row>
    <row r="252" spans="1:11" hidden="1" x14ac:dyDescent="0.25">
      <c r="A252">
        <v>1941.83</v>
      </c>
      <c r="B252">
        <v>294.9171</v>
      </c>
      <c r="C252">
        <v>0</v>
      </c>
      <c r="D252">
        <v>46.425600000000003</v>
      </c>
      <c r="E252">
        <v>2141.8739999999998</v>
      </c>
      <c r="F252">
        <v>99.005300000000005</v>
      </c>
      <c r="G252">
        <v>0.40029999999999999</v>
      </c>
      <c r="H252">
        <v>3.7519999999999998</v>
      </c>
      <c r="I252">
        <v>10.354799999999999</v>
      </c>
      <c r="J252">
        <v>2.5952999999999999</v>
      </c>
    </row>
    <row r="253" spans="1:11" hidden="1" x14ac:dyDescent="0.25">
      <c r="A253">
        <v>1941.92</v>
      </c>
      <c r="B253">
        <v>295.14100000000002</v>
      </c>
      <c r="C253">
        <v>0</v>
      </c>
      <c r="D253">
        <v>46.649500000000003</v>
      </c>
      <c r="E253">
        <v>2137.902</v>
      </c>
      <c r="F253">
        <v>99.005300000000005</v>
      </c>
      <c r="G253">
        <v>0.40029999999999999</v>
      </c>
      <c r="H253">
        <v>0.85609999999999997</v>
      </c>
      <c r="I253">
        <v>10.500299999999999</v>
      </c>
      <c r="J253">
        <v>2.8754</v>
      </c>
    </row>
    <row r="254" spans="1:11" hidden="1" x14ac:dyDescent="0.25">
      <c r="A254">
        <v>1942</v>
      </c>
      <c r="B254">
        <v>295.14100000000002</v>
      </c>
      <c r="C254">
        <v>0</v>
      </c>
      <c r="D254">
        <v>46.649500000000003</v>
      </c>
      <c r="E254">
        <v>2135.5529999999999</v>
      </c>
      <c r="F254">
        <v>99.005300000000005</v>
      </c>
      <c r="G254">
        <v>0.40029999999999999</v>
      </c>
      <c r="H254">
        <v>0.62309999999999999</v>
      </c>
      <c r="I254">
        <v>10.593500000000001</v>
      </c>
      <c r="J254">
        <v>3.1494</v>
      </c>
    </row>
    <row r="255" spans="1:11" hidden="1" x14ac:dyDescent="0.25">
      <c r="A255">
        <v>1942.08</v>
      </c>
      <c r="B255">
        <v>295.14100000000002</v>
      </c>
      <c r="C255">
        <v>0</v>
      </c>
      <c r="D255">
        <v>46.649500000000003</v>
      </c>
      <c r="E255">
        <v>2133.6309999999999</v>
      </c>
      <c r="F255">
        <v>99.005300000000005</v>
      </c>
      <c r="G255">
        <v>0.40029999999999999</v>
      </c>
      <c r="H255">
        <v>0.33860000000000001</v>
      </c>
      <c r="I255">
        <v>7.9299999999999995E-2</v>
      </c>
      <c r="J255">
        <v>3.0379999999999998</v>
      </c>
    </row>
    <row r="256" spans="1:11" hidden="1" x14ac:dyDescent="0.25">
      <c r="A256">
        <v>1942.17</v>
      </c>
      <c r="B256">
        <v>295.76</v>
      </c>
      <c r="C256">
        <v>0</v>
      </c>
      <c r="D256">
        <v>47.268500000000003</v>
      </c>
      <c r="E256">
        <v>2131.9029999999998</v>
      </c>
      <c r="F256">
        <v>99.005300000000005</v>
      </c>
      <c r="G256">
        <v>0.40029999999999999</v>
      </c>
      <c r="H256">
        <v>0.80989999999999995</v>
      </c>
      <c r="I256">
        <v>0.152</v>
      </c>
      <c r="J256">
        <v>3.6236999999999999</v>
      </c>
    </row>
    <row r="257" spans="1:11" hidden="1" x14ac:dyDescent="0.25">
      <c r="A257">
        <v>1942.25</v>
      </c>
      <c r="B257">
        <v>302.39510000000001</v>
      </c>
      <c r="C257">
        <v>0</v>
      </c>
      <c r="D257">
        <v>53.903599999999997</v>
      </c>
      <c r="E257">
        <v>2128.9059999999999</v>
      </c>
      <c r="F257">
        <v>99.005300000000005</v>
      </c>
      <c r="G257">
        <v>0.40029999999999999</v>
      </c>
      <c r="H257">
        <v>2.6783000000000001</v>
      </c>
      <c r="I257">
        <v>0.27110000000000001</v>
      </c>
      <c r="J257">
        <v>3.3268</v>
      </c>
    </row>
    <row r="258" spans="1:11" hidden="1" x14ac:dyDescent="0.25">
      <c r="A258">
        <v>1942.33</v>
      </c>
      <c r="B258">
        <v>320.45310000000001</v>
      </c>
      <c r="C258">
        <v>0</v>
      </c>
      <c r="D258">
        <v>13.126799999999999</v>
      </c>
      <c r="E258">
        <v>2176.364</v>
      </c>
      <c r="F258">
        <v>99.005300000000005</v>
      </c>
      <c r="G258">
        <v>0.40029999999999999</v>
      </c>
      <c r="H258">
        <v>6.3219000000000003</v>
      </c>
      <c r="I258">
        <v>0.54730000000000001</v>
      </c>
      <c r="J258">
        <v>0.33750000000000002</v>
      </c>
    </row>
    <row r="259" spans="1:11" hidden="1" x14ac:dyDescent="0.25">
      <c r="A259">
        <v>1942.42</v>
      </c>
      <c r="B259">
        <v>333.02089999999998</v>
      </c>
      <c r="C259">
        <v>0</v>
      </c>
      <c r="D259">
        <v>25.694500000000001</v>
      </c>
      <c r="E259">
        <v>2155.681</v>
      </c>
      <c r="F259">
        <v>99.005300000000005</v>
      </c>
      <c r="G259">
        <v>0.40029999999999999</v>
      </c>
      <c r="H259">
        <v>8.6362000000000005</v>
      </c>
      <c r="I259">
        <v>1.2623</v>
      </c>
      <c r="J259">
        <v>5.1440000000000001</v>
      </c>
    </row>
    <row r="260" spans="1:11" hidden="1" x14ac:dyDescent="0.25">
      <c r="A260">
        <v>1942.5</v>
      </c>
      <c r="B260">
        <v>364.45670000000001</v>
      </c>
      <c r="C260">
        <v>0</v>
      </c>
      <c r="D260">
        <v>57.130299999999998</v>
      </c>
      <c r="E260">
        <v>2134.9160000000002</v>
      </c>
      <c r="F260">
        <v>99.005300000000005</v>
      </c>
      <c r="G260">
        <v>0.40029999999999999</v>
      </c>
      <c r="H260">
        <v>10.7818</v>
      </c>
      <c r="I260">
        <v>2.0402</v>
      </c>
      <c r="J260">
        <v>0.22550000000000001</v>
      </c>
    </row>
    <row r="261" spans="1:11" hidden="1" x14ac:dyDescent="0.25">
      <c r="A261">
        <v>1942.58</v>
      </c>
      <c r="B261">
        <v>415.68470000000002</v>
      </c>
      <c r="C261">
        <v>0</v>
      </c>
      <c r="D261">
        <v>108.3583</v>
      </c>
      <c r="E261">
        <v>2109.2080000000001</v>
      </c>
      <c r="F261">
        <v>99.005300000000005</v>
      </c>
      <c r="G261">
        <v>0.40029999999999999</v>
      </c>
      <c r="H261">
        <v>11.706200000000001</v>
      </c>
      <c r="I261">
        <v>3.2019000000000002</v>
      </c>
      <c r="J261">
        <v>1.3244</v>
      </c>
    </row>
    <row r="262" spans="1:11" x14ac:dyDescent="0.25">
      <c r="A262">
        <v>1942.67</v>
      </c>
      <c r="B262">
        <v>444.04469999999998</v>
      </c>
      <c r="C262">
        <v>0</v>
      </c>
      <c r="D262">
        <v>3.7155999999999998</v>
      </c>
      <c r="E262">
        <v>2128.7280000000001</v>
      </c>
      <c r="F262">
        <v>57.150399999999998</v>
      </c>
      <c r="G262">
        <v>0.43</v>
      </c>
      <c r="H262">
        <v>9.1600999999999999</v>
      </c>
      <c r="I262">
        <v>3.8527999999999998</v>
      </c>
      <c r="J262">
        <v>4.1646000000000001</v>
      </c>
      <c r="K262" t="s">
        <v>18</v>
      </c>
    </row>
    <row r="263" spans="1:11" hidden="1" x14ac:dyDescent="0.25">
      <c r="A263">
        <v>1942.75</v>
      </c>
      <c r="B263">
        <v>462.62189999999998</v>
      </c>
      <c r="C263">
        <v>0</v>
      </c>
      <c r="D263">
        <v>21.777699999999999</v>
      </c>
      <c r="E263">
        <v>2095.8620000000001</v>
      </c>
      <c r="F263">
        <v>57.150399999999998</v>
      </c>
      <c r="G263">
        <v>0.43</v>
      </c>
      <c r="H263">
        <v>6.3773999999999997</v>
      </c>
      <c r="I263">
        <v>4.7657999999999996</v>
      </c>
      <c r="J263">
        <v>4.3615000000000004</v>
      </c>
    </row>
    <row r="264" spans="1:11" hidden="1" x14ac:dyDescent="0.25">
      <c r="A264">
        <v>1942.83</v>
      </c>
      <c r="B264">
        <v>476.01710000000003</v>
      </c>
      <c r="C264">
        <v>0</v>
      </c>
      <c r="D264">
        <v>35.172800000000002</v>
      </c>
      <c r="E264">
        <v>2084.6219999999998</v>
      </c>
      <c r="F264">
        <v>57.150399999999998</v>
      </c>
      <c r="G264">
        <v>0.43</v>
      </c>
      <c r="H264">
        <v>3.2532000000000001</v>
      </c>
      <c r="I264">
        <v>5.1585000000000001</v>
      </c>
      <c r="J264">
        <v>5.2487000000000004</v>
      </c>
    </row>
    <row r="265" spans="1:11" hidden="1" x14ac:dyDescent="0.25">
      <c r="A265">
        <v>1942.92</v>
      </c>
      <c r="B265">
        <v>477.1506</v>
      </c>
      <c r="C265">
        <v>0</v>
      </c>
      <c r="D265">
        <v>36.306399999999996</v>
      </c>
      <c r="E265">
        <v>2079.768</v>
      </c>
      <c r="F265">
        <v>57.150399999999998</v>
      </c>
      <c r="G265">
        <v>0.43</v>
      </c>
      <c r="H265">
        <v>1.4113</v>
      </c>
      <c r="I265">
        <v>5.3361999999999998</v>
      </c>
      <c r="J265">
        <v>4.0037000000000003</v>
      </c>
    </row>
    <row r="266" spans="1:11" hidden="1" x14ac:dyDescent="0.25">
      <c r="A266">
        <v>1943</v>
      </c>
      <c r="B266">
        <v>477.1506</v>
      </c>
      <c r="C266">
        <v>0</v>
      </c>
      <c r="D266">
        <v>36.306399999999996</v>
      </c>
      <c r="E266">
        <v>2077.8870000000002</v>
      </c>
      <c r="F266">
        <v>57.150399999999998</v>
      </c>
      <c r="G266">
        <v>0.43</v>
      </c>
      <c r="H266">
        <v>0.57179999999999997</v>
      </c>
      <c r="I266">
        <v>5.4038000000000004</v>
      </c>
      <c r="J266">
        <v>4.3068999999999997</v>
      </c>
    </row>
    <row r="267" spans="1:11" hidden="1" x14ac:dyDescent="0.25">
      <c r="A267">
        <v>1943.08</v>
      </c>
      <c r="B267">
        <v>477.1506</v>
      </c>
      <c r="C267">
        <v>0</v>
      </c>
      <c r="D267">
        <v>36.306399999999996</v>
      </c>
      <c r="E267">
        <v>2076.355</v>
      </c>
      <c r="F267">
        <v>57.150399999999998</v>
      </c>
      <c r="G267">
        <v>0.43</v>
      </c>
      <c r="H267">
        <v>0.4007</v>
      </c>
      <c r="I267">
        <v>5.4199999999999998E-2</v>
      </c>
      <c r="J267">
        <v>4.3771000000000004</v>
      </c>
    </row>
    <row r="268" spans="1:11" hidden="1" x14ac:dyDescent="0.25">
      <c r="A268">
        <v>1943.17</v>
      </c>
      <c r="B268">
        <v>477.1506</v>
      </c>
      <c r="C268">
        <v>0</v>
      </c>
      <c r="D268">
        <v>36.306399999999996</v>
      </c>
      <c r="E268">
        <v>2074.9659999999999</v>
      </c>
      <c r="F268">
        <v>57.150399999999998</v>
      </c>
      <c r="G268">
        <v>0.43</v>
      </c>
      <c r="H268">
        <v>0.85650000000000004</v>
      </c>
      <c r="I268">
        <v>0.1026</v>
      </c>
      <c r="J268">
        <v>5.3718000000000004</v>
      </c>
    </row>
    <row r="269" spans="1:11" hidden="1" x14ac:dyDescent="0.25">
      <c r="A269">
        <v>1943.25</v>
      </c>
      <c r="B269">
        <v>482.37990000000002</v>
      </c>
      <c r="C269">
        <v>0</v>
      </c>
      <c r="D269">
        <v>41.535699999999999</v>
      </c>
      <c r="E269">
        <v>2072.8939999999998</v>
      </c>
      <c r="F269">
        <v>57.150399999999998</v>
      </c>
      <c r="G269">
        <v>0.43</v>
      </c>
      <c r="H269">
        <v>2.5560999999999998</v>
      </c>
      <c r="I269">
        <v>0.17610000000000001</v>
      </c>
      <c r="J269">
        <v>3.9849000000000001</v>
      </c>
    </row>
    <row r="270" spans="1:11" hidden="1" x14ac:dyDescent="0.25">
      <c r="A270">
        <v>1943.33</v>
      </c>
      <c r="B270">
        <v>501.1748</v>
      </c>
      <c r="C270">
        <v>0</v>
      </c>
      <c r="D270">
        <v>53.920400000000001</v>
      </c>
      <c r="E270">
        <v>2067.6579999999999</v>
      </c>
      <c r="F270">
        <v>57.150399999999998</v>
      </c>
      <c r="G270">
        <v>0.43</v>
      </c>
      <c r="H270">
        <v>7.1211000000000002</v>
      </c>
      <c r="I270">
        <v>0.3997</v>
      </c>
      <c r="J270">
        <v>0.94399999999999995</v>
      </c>
    </row>
    <row r="271" spans="1:11" hidden="1" x14ac:dyDescent="0.25">
      <c r="A271">
        <v>1943.42</v>
      </c>
      <c r="B271">
        <v>533.33450000000005</v>
      </c>
      <c r="C271">
        <v>0</v>
      </c>
      <c r="D271">
        <v>77.636799999999994</v>
      </c>
      <c r="E271">
        <v>2057.91</v>
      </c>
      <c r="F271">
        <v>57.150399999999998</v>
      </c>
      <c r="G271">
        <v>0.43</v>
      </c>
      <c r="H271">
        <v>8.7786000000000008</v>
      </c>
      <c r="I271">
        <v>0.86629999999999996</v>
      </c>
      <c r="J271">
        <v>2.5211000000000001</v>
      </c>
    </row>
    <row r="272" spans="1:11" hidden="1" x14ac:dyDescent="0.25">
      <c r="A272">
        <v>1943.5</v>
      </c>
      <c r="B272">
        <v>594.00229999999999</v>
      </c>
      <c r="C272">
        <v>0</v>
      </c>
      <c r="D272">
        <v>124.0278</v>
      </c>
      <c r="E272">
        <v>2042.673</v>
      </c>
      <c r="F272">
        <v>57.150399999999998</v>
      </c>
      <c r="G272">
        <v>0.43</v>
      </c>
      <c r="H272">
        <v>10.803800000000001</v>
      </c>
      <c r="I272">
        <v>1.7042999999999999</v>
      </c>
      <c r="J272">
        <v>4.0804999999999998</v>
      </c>
    </row>
    <row r="273" spans="1:10" hidden="1" x14ac:dyDescent="0.25">
      <c r="A273">
        <v>1943.58</v>
      </c>
      <c r="B273">
        <v>633.14290000000005</v>
      </c>
      <c r="C273">
        <v>0</v>
      </c>
      <c r="D273">
        <v>128.01320000000001</v>
      </c>
      <c r="E273">
        <v>2037.2860000000001</v>
      </c>
      <c r="F273">
        <v>57.150399999999998</v>
      </c>
      <c r="G273">
        <v>0.43</v>
      </c>
      <c r="H273">
        <v>12.492000000000001</v>
      </c>
      <c r="I273">
        <v>2.2122000000000002</v>
      </c>
      <c r="J273">
        <v>4.8500000000000001E-2</v>
      </c>
    </row>
    <row r="274" spans="1:10" hidden="1" x14ac:dyDescent="0.25">
      <c r="A274">
        <v>1943.67</v>
      </c>
      <c r="B274">
        <v>645.76409999999998</v>
      </c>
      <c r="C274">
        <v>0</v>
      </c>
      <c r="D274">
        <v>113.0509</v>
      </c>
      <c r="E274">
        <v>2030.527</v>
      </c>
      <c r="F274">
        <v>57.150399999999998</v>
      </c>
      <c r="G274">
        <v>0.43</v>
      </c>
      <c r="H274">
        <v>10.2814</v>
      </c>
      <c r="I274">
        <v>2.8828999999999998</v>
      </c>
      <c r="J274">
        <v>3.9908999999999999</v>
      </c>
    </row>
    <row r="275" spans="1:10" hidden="1" x14ac:dyDescent="0.25">
      <c r="A275">
        <v>1943.75</v>
      </c>
      <c r="B275">
        <v>660.84439999999995</v>
      </c>
      <c r="C275">
        <v>0</v>
      </c>
      <c r="D275">
        <v>121.4747</v>
      </c>
      <c r="E275">
        <v>2018.316</v>
      </c>
      <c r="F275">
        <v>57.150399999999998</v>
      </c>
      <c r="G275">
        <v>0.43</v>
      </c>
      <c r="H275">
        <v>6.9240000000000004</v>
      </c>
      <c r="I275">
        <v>3.8311000000000002</v>
      </c>
      <c r="J275">
        <v>3.1537000000000002</v>
      </c>
    </row>
    <row r="276" spans="1:10" hidden="1" x14ac:dyDescent="0.25">
      <c r="A276">
        <v>1943.83</v>
      </c>
      <c r="B276">
        <v>0</v>
      </c>
      <c r="C276">
        <v>0</v>
      </c>
      <c r="D276">
        <v>121.52119999999999</v>
      </c>
      <c r="E276">
        <v>2013.482</v>
      </c>
      <c r="F276">
        <v>57.150399999999998</v>
      </c>
      <c r="G276">
        <v>0.43</v>
      </c>
      <c r="H276">
        <v>3.4188000000000001</v>
      </c>
      <c r="I276">
        <v>4.3151999999999999</v>
      </c>
      <c r="J276">
        <v>3.7517999999999998</v>
      </c>
    </row>
    <row r="277" spans="1:10" hidden="1" x14ac:dyDescent="0.25">
      <c r="A277">
        <v>1943.92</v>
      </c>
      <c r="B277">
        <v>0</v>
      </c>
      <c r="C277">
        <v>0</v>
      </c>
      <c r="D277">
        <v>6.0477999999999996</v>
      </c>
      <c r="E277">
        <v>2014.8240000000001</v>
      </c>
      <c r="F277">
        <v>57.150399999999998</v>
      </c>
      <c r="G277">
        <v>0.43</v>
      </c>
      <c r="H277">
        <v>1.2766999999999999</v>
      </c>
      <c r="I277">
        <v>4.5282999999999998</v>
      </c>
      <c r="J277">
        <v>5.3674999999999997</v>
      </c>
    </row>
    <row r="278" spans="1:10" hidden="1" x14ac:dyDescent="0.25">
      <c r="A278">
        <v>1944</v>
      </c>
      <c r="B278">
        <v>0</v>
      </c>
      <c r="C278">
        <v>0</v>
      </c>
      <c r="D278">
        <v>6.0408999999999997</v>
      </c>
      <c r="E278">
        <v>2019.165</v>
      </c>
      <c r="F278">
        <v>57.150399999999998</v>
      </c>
      <c r="G278">
        <v>0.43</v>
      </c>
      <c r="H278">
        <v>0.47389999999999999</v>
      </c>
      <c r="I278">
        <v>4.6252000000000004</v>
      </c>
      <c r="J278">
        <v>5.4204999999999997</v>
      </c>
    </row>
    <row r="279" spans="1:10" hidden="1" x14ac:dyDescent="0.25">
      <c r="A279">
        <v>1944.08</v>
      </c>
      <c r="B279">
        <v>0</v>
      </c>
      <c r="C279">
        <v>0</v>
      </c>
      <c r="D279">
        <v>6.0342000000000002</v>
      </c>
      <c r="E279">
        <v>2023.309</v>
      </c>
      <c r="F279">
        <v>57.150399999999998</v>
      </c>
      <c r="G279">
        <v>0.43</v>
      </c>
      <c r="H279">
        <v>0.82410000000000005</v>
      </c>
      <c r="I279">
        <v>9.1700000000000004E-2</v>
      </c>
      <c r="J279">
        <v>5.8425000000000002</v>
      </c>
    </row>
    <row r="280" spans="1:10" hidden="1" x14ac:dyDescent="0.25">
      <c r="A280">
        <v>1944.17</v>
      </c>
      <c r="B280">
        <v>0</v>
      </c>
      <c r="C280">
        <v>0</v>
      </c>
      <c r="D280">
        <v>6.0274999999999999</v>
      </c>
      <c r="E280">
        <v>2027.13</v>
      </c>
      <c r="F280">
        <v>57.150399999999998</v>
      </c>
      <c r="G280">
        <v>0.43</v>
      </c>
      <c r="H280">
        <v>0.63019999999999998</v>
      </c>
      <c r="I280">
        <v>0.1852</v>
      </c>
      <c r="J280">
        <v>5.8198999999999996</v>
      </c>
    </row>
    <row r="281" spans="1:10" hidden="1" x14ac:dyDescent="0.25">
      <c r="A281">
        <v>1944.25</v>
      </c>
      <c r="B281">
        <v>0</v>
      </c>
      <c r="C281">
        <v>0</v>
      </c>
      <c r="D281">
        <v>6.0208000000000004</v>
      </c>
      <c r="E281">
        <v>2030.1510000000001</v>
      </c>
      <c r="F281">
        <v>57.150399999999998</v>
      </c>
      <c r="G281">
        <v>0.43</v>
      </c>
      <c r="H281">
        <v>2.1280999999999999</v>
      </c>
      <c r="I281">
        <v>0.31009999999999999</v>
      </c>
      <c r="J281">
        <v>9.7939000000000007</v>
      </c>
    </row>
    <row r="282" spans="1:10" hidden="1" x14ac:dyDescent="0.25">
      <c r="A282">
        <v>1944.33</v>
      </c>
      <c r="B282">
        <v>12.863</v>
      </c>
      <c r="C282">
        <v>0</v>
      </c>
      <c r="D282">
        <v>18.5017</v>
      </c>
      <c r="E282">
        <v>2024.5630000000001</v>
      </c>
      <c r="F282">
        <v>57.150399999999998</v>
      </c>
      <c r="G282">
        <v>0.43</v>
      </c>
      <c r="H282">
        <v>7.4004000000000003</v>
      </c>
      <c r="I282">
        <v>0.88570000000000004</v>
      </c>
      <c r="J282">
        <v>4.2831000000000001</v>
      </c>
    </row>
    <row r="283" spans="1:10" hidden="1" x14ac:dyDescent="0.25">
      <c r="A283">
        <v>1944.42</v>
      </c>
      <c r="B283">
        <v>41.421500000000002</v>
      </c>
      <c r="C283">
        <v>0</v>
      </c>
      <c r="D283">
        <v>42.853400000000001</v>
      </c>
      <c r="E283">
        <v>2016.4570000000001</v>
      </c>
      <c r="F283">
        <v>57.150399999999998</v>
      </c>
      <c r="G283">
        <v>0.43</v>
      </c>
      <c r="H283">
        <v>10.0854</v>
      </c>
      <c r="I283">
        <v>1.71</v>
      </c>
      <c r="J283">
        <v>1.2766</v>
      </c>
    </row>
    <row r="284" spans="1:10" hidden="1" x14ac:dyDescent="0.25">
      <c r="A284">
        <v>1944.5</v>
      </c>
      <c r="B284">
        <v>73.961500000000001</v>
      </c>
      <c r="C284">
        <v>0</v>
      </c>
      <c r="D284">
        <v>56.761400000000002</v>
      </c>
      <c r="E284">
        <v>2017.068</v>
      </c>
      <c r="F284">
        <v>57.150399999999998</v>
      </c>
      <c r="G284">
        <v>0.43</v>
      </c>
      <c r="H284">
        <v>12.5954</v>
      </c>
      <c r="I284">
        <v>2.0813999999999999</v>
      </c>
      <c r="J284">
        <v>0</v>
      </c>
    </row>
    <row r="285" spans="1:10" hidden="1" x14ac:dyDescent="0.25">
      <c r="A285">
        <v>1944.58</v>
      </c>
      <c r="B285">
        <v>80.350399999999993</v>
      </c>
      <c r="C285">
        <v>0</v>
      </c>
      <c r="D285">
        <v>44.964100000000002</v>
      </c>
      <c r="E285">
        <v>2020.002</v>
      </c>
      <c r="F285">
        <v>57.150399999999998</v>
      </c>
      <c r="G285">
        <v>0.43</v>
      </c>
      <c r="H285">
        <v>14.557499999999999</v>
      </c>
      <c r="I285">
        <v>2.4051</v>
      </c>
      <c r="J285">
        <v>4.8599999999999997E-2</v>
      </c>
    </row>
    <row r="286" spans="1:10" hidden="1" x14ac:dyDescent="0.25">
      <c r="A286">
        <v>1944.67</v>
      </c>
      <c r="B286">
        <v>93.066400000000002</v>
      </c>
      <c r="C286">
        <v>0</v>
      </c>
      <c r="D286">
        <v>48.063000000000002</v>
      </c>
      <c r="E286">
        <v>2009.5039999999999</v>
      </c>
      <c r="F286">
        <v>57.150399999999998</v>
      </c>
      <c r="G286">
        <v>0.43</v>
      </c>
      <c r="H286">
        <v>11.062200000000001</v>
      </c>
      <c r="I286">
        <v>3.7961999999999998</v>
      </c>
      <c r="J286">
        <v>1.5488999999999999</v>
      </c>
    </row>
    <row r="287" spans="1:10" hidden="1" x14ac:dyDescent="0.25">
      <c r="A287">
        <v>1944.75</v>
      </c>
      <c r="B287">
        <v>99.915499999999994</v>
      </c>
      <c r="C287">
        <v>0</v>
      </c>
      <c r="D287">
        <v>48.458500000000001</v>
      </c>
      <c r="E287">
        <v>2002.2249999999999</v>
      </c>
      <c r="F287">
        <v>57.150399999999998</v>
      </c>
      <c r="G287">
        <v>0.43</v>
      </c>
      <c r="H287">
        <v>6.4827000000000004</v>
      </c>
      <c r="I287">
        <v>4.8300999999999998</v>
      </c>
      <c r="J287">
        <v>2.9079000000000002</v>
      </c>
    </row>
    <row r="288" spans="1:10" hidden="1" x14ac:dyDescent="0.25">
      <c r="A288">
        <v>1944.83</v>
      </c>
      <c r="B288">
        <v>0</v>
      </c>
      <c r="C288">
        <v>0</v>
      </c>
      <c r="D288">
        <v>47.810899999999997</v>
      </c>
      <c r="E288">
        <v>1999.4860000000001</v>
      </c>
      <c r="F288">
        <v>57.150399999999998</v>
      </c>
      <c r="G288">
        <v>0.43</v>
      </c>
      <c r="H288">
        <v>3.0922999999999998</v>
      </c>
      <c r="I288">
        <v>5.3554000000000004</v>
      </c>
      <c r="J288">
        <v>3.8054999999999999</v>
      </c>
    </row>
    <row r="289" spans="1:11" hidden="1" x14ac:dyDescent="0.25">
      <c r="A289">
        <v>1944.92</v>
      </c>
      <c r="B289">
        <v>0</v>
      </c>
      <c r="C289">
        <v>0</v>
      </c>
      <c r="D289">
        <v>2.3395000000000001</v>
      </c>
      <c r="E289">
        <v>2001.5940000000001</v>
      </c>
      <c r="F289">
        <v>57.150399999999998</v>
      </c>
      <c r="G289">
        <v>0.43</v>
      </c>
      <c r="H289">
        <v>1.2982</v>
      </c>
      <c r="I289">
        <v>5.5887000000000002</v>
      </c>
      <c r="J289">
        <v>2.7526999999999999</v>
      </c>
    </row>
    <row r="290" spans="1:11" hidden="1" x14ac:dyDescent="0.25">
      <c r="A290">
        <v>1945</v>
      </c>
      <c r="B290">
        <v>0</v>
      </c>
      <c r="C290">
        <v>0</v>
      </c>
      <c r="D290">
        <v>2.2932000000000001</v>
      </c>
      <c r="E290">
        <v>2005.914</v>
      </c>
      <c r="F290">
        <v>57.150399999999998</v>
      </c>
      <c r="G290">
        <v>0.43</v>
      </c>
      <c r="H290">
        <v>0.73839999999999995</v>
      </c>
      <c r="I290">
        <v>5.7192999999999996</v>
      </c>
      <c r="J290">
        <v>3.5701999999999998</v>
      </c>
    </row>
    <row r="291" spans="1:11" hidden="1" x14ac:dyDescent="0.25">
      <c r="A291">
        <v>1945.08</v>
      </c>
      <c r="B291">
        <v>0</v>
      </c>
      <c r="C291">
        <v>0</v>
      </c>
      <c r="D291">
        <v>2.2743000000000002</v>
      </c>
      <c r="E291">
        <v>2010.0450000000001</v>
      </c>
      <c r="F291">
        <v>57.150399999999998</v>
      </c>
      <c r="G291">
        <v>0.43</v>
      </c>
      <c r="H291">
        <v>0.54759999999999998</v>
      </c>
      <c r="I291">
        <v>0.1217</v>
      </c>
      <c r="J291">
        <v>3.3835000000000002</v>
      </c>
    </row>
    <row r="292" spans="1:11" hidden="1" x14ac:dyDescent="0.25">
      <c r="A292">
        <v>1945.17</v>
      </c>
      <c r="B292">
        <v>0</v>
      </c>
      <c r="C292">
        <v>0</v>
      </c>
      <c r="D292">
        <v>2.2429000000000001</v>
      </c>
      <c r="E292">
        <v>2013.9659999999999</v>
      </c>
      <c r="F292">
        <v>57.150399999999998</v>
      </c>
      <c r="G292">
        <v>0.43</v>
      </c>
      <c r="H292">
        <v>0.62219999999999998</v>
      </c>
      <c r="I292">
        <v>0.23830000000000001</v>
      </c>
      <c r="J292">
        <v>3.2648999999999999</v>
      </c>
    </row>
    <row r="293" spans="1:11" hidden="1" x14ac:dyDescent="0.25">
      <c r="A293">
        <v>1945.25</v>
      </c>
      <c r="B293">
        <v>0</v>
      </c>
      <c r="C293">
        <v>0</v>
      </c>
      <c r="D293">
        <v>2.2275</v>
      </c>
      <c r="E293">
        <v>2016.3610000000001</v>
      </c>
      <c r="F293">
        <v>57.150399999999998</v>
      </c>
      <c r="G293">
        <v>0.43</v>
      </c>
      <c r="H293">
        <v>2.7925</v>
      </c>
      <c r="I293">
        <v>0.44469999999999998</v>
      </c>
      <c r="J293">
        <v>5.2462999999999997</v>
      </c>
    </row>
    <row r="294" spans="1:11" hidden="1" x14ac:dyDescent="0.25">
      <c r="A294">
        <v>1945.33</v>
      </c>
      <c r="B294">
        <v>7.9433999999999996</v>
      </c>
      <c r="C294">
        <v>0</v>
      </c>
      <c r="D294">
        <v>7.9433999999999996</v>
      </c>
      <c r="E294">
        <v>2265.8719999999998</v>
      </c>
      <c r="F294">
        <v>57.150399999999998</v>
      </c>
      <c r="G294">
        <v>0.43</v>
      </c>
      <c r="H294">
        <v>6.2724000000000002</v>
      </c>
      <c r="I294">
        <v>1.5975999999999999</v>
      </c>
      <c r="J294">
        <v>2.9081999999999999</v>
      </c>
    </row>
    <row r="295" spans="1:11" hidden="1" x14ac:dyDescent="0.25">
      <c r="A295">
        <v>1945.42</v>
      </c>
      <c r="B295">
        <v>42.035899999999998</v>
      </c>
      <c r="C295">
        <v>0</v>
      </c>
      <c r="D295">
        <v>42.035899999999998</v>
      </c>
      <c r="E295">
        <v>2221.096</v>
      </c>
      <c r="F295">
        <v>57.150399999999998</v>
      </c>
      <c r="G295">
        <v>0.43</v>
      </c>
      <c r="H295">
        <v>10.5543</v>
      </c>
      <c r="I295">
        <v>3.6732</v>
      </c>
      <c r="J295">
        <v>3.5518999999999998</v>
      </c>
    </row>
    <row r="296" spans="1:11" hidden="1" x14ac:dyDescent="0.25">
      <c r="A296">
        <v>1945.5</v>
      </c>
      <c r="B296">
        <v>118.6264</v>
      </c>
      <c r="C296">
        <v>0</v>
      </c>
      <c r="D296">
        <v>118.6264</v>
      </c>
      <c r="E296">
        <v>2168.4929999999999</v>
      </c>
      <c r="F296">
        <v>57.150399999999998</v>
      </c>
      <c r="G296">
        <v>0.43</v>
      </c>
      <c r="H296">
        <v>11.760999999999999</v>
      </c>
      <c r="I296">
        <v>6.5068999999999999</v>
      </c>
      <c r="J296">
        <v>2.1202000000000001</v>
      </c>
    </row>
    <row r="297" spans="1:11" hidden="1" x14ac:dyDescent="0.25">
      <c r="A297">
        <v>1945.58</v>
      </c>
      <c r="B297">
        <v>186.51339999999999</v>
      </c>
      <c r="C297">
        <v>0</v>
      </c>
      <c r="D297">
        <v>186.51339999999999</v>
      </c>
      <c r="E297">
        <v>2153.1790000000001</v>
      </c>
      <c r="F297">
        <v>57.150399999999998</v>
      </c>
      <c r="G297">
        <v>0.43</v>
      </c>
      <c r="H297">
        <v>13.2248</v>
      </c>
      <c r="I297">
        <v>7.5983999999999998</v>
      </c>
      <c r="J297">
        <v>8.0999999999999996E-3</v>
      </c>
    </row>
    <row r="298" spans="1:11" x14ac:dyDescent="0.25">
      <c r="A298">
        <v>1945.67</v>
      </c>
      <c r="B298">
        <v>196.16380000000001</v>
      </c>
      <c r="C298">
        <v>0</v>
      </c>
      <c r="D298">
        <v>6.194</v>
      </c>
      <c r="E298">
        <v>2236.9879999999998</v>
      </c>
      <c r="F298">
        <v>75.708600000000004</v>
      </c>
      <c r="G298">
        <v>0.40010000000000001</v>
      </c>
      <c r="H298">
        <v>10.176299999999999</v>
      </c>
      <c r="I298">
        <v>8.2669999999999995</v>
      </c>
      <c r="J298">
        <v>0.69520000000000004</v>
      </c>
      <c r="K298" t="s">
        <v>11</v>
      </c>
    </row>
    <row r="299" spans="1:11" hidden="1" x14ac:dyDescent="0.25">
      <c r="A299">
        <v>1945.75</v>
      </c>
      <c r="B299">
        <v>220.9562</v>
      </c>
      <c r="C299">
        <v>0</v>
      </c>
      <c r="D299">
        <v>30.9864</v>
      </c>
      <c r="E299">
        <v>2200.3209999999999</v>
      </c>
      <c r="F299">
        <v>75.708600000000004</v>
      </c>
      <c r="G299">
        <v>0.40010000000000001</v>
      </c>
      <c r="H299">
        <v>6.6463999999999999</v>
      </c>
      <c r="I299">
        <v>9.1328999999999994</v>
      </c>
      <c r="J299">
        <v>1.0713999999999999</v>
      </c>
    </row>
    <row r="300" spans="1:11" hidden="1" x14ac:dyDescent="0.25">
      <c r="A300">
        <v>1945.83</v>
      </c>
      <c r="B300">
        <v>240.85400000000001</v>
      </c>
      <c r="C300">
        <v>0</v>
      </c>
      <c r="D300">
        <v>50.8842</v>
      </c>
      <c r="E300">
        <v>2182.5740000000001</v>
      </c>
      <c r="F300">
        <v>75.708600000000004</v>
      </c>
      <c r="G300">
        <v>0.40010000000000001</v>
      </c>
      <c r="H300">
        <v>3.2955000000000001</v>
      </c>
      <c r="I300">
        <v>9.6820000000000004</v>
      </c>
      <c r="J300">
        <v>4.2122000000000002</v>
      </c>
    </row>
    <row r="301" spans="1:11" hidden="1" x14ac:dyDescent="0.25">
      <c r="A301">
        <v>1945.92</v>
      </c>
      <c r="B301">
        <v>242.69239999999999</v>
      </c>
      <c r="C301">
        <v>0</v>
      </c>
      <c r="D301">
        <v>52.722700000000003</v>
      </c>
      <c r="E301">
        <v>2176.625</v>
      </c>
      <c r="F301">
        <v>75.708600000000004</v>
      </c>
      <c r="G301">
        <v>0.40010000000000001</v>
      </c>
      <c r="H301">
        <v>1.2173</v>
      </c>
      <c r="I301">
        <v>9.8941999999999997</v>
      </c>
      <c r="J301">
        <v>3.5175999999999998</v>
      </c>
    </row>
    <row r="302" spans="1:11" hidden="1" x14ac:dyDescent="0.25">
      <c r="A302">
        <v>1946</v>
      </c>
      <c r="B302">
        <v>242.69239999999999</v>
      </c>
      <c r="C302">
        <v>0</v>
      </c>
      <c r="D302">
        <v>52.722700000000003</v>
      </c>
      <c r="E302">
        <v>2174.4569999999999</v>
      </c>
      <c r="F302">
        <v>75.708600000000004</v>
      </c>
      <c r="G302">
        <v>0.40010000000000001</v>
      </c>
      <c r="H302">
        <v>0.34389999999999998</v>
      </c>
      <c r="I302">
        <v>9.9852000000000007</v>
      </c>
      <c r="J302">
        <v>3.5459999999999998</v>
      </c>
    </row>
    <row r="303" spans="1:11" hidden="1" x14ac:dyDescent="0.25">
      <c r="A303">
        <v>1946.08</v>
      </c>
      <c r="B303">
        <v>242.69239999999999</v>
      </c>
      <c r="C303">
        <v>0</v>
      </c>
      <c r="D303">
        <v>52.722700000000003</v>
      </c>
      <c r="E303">
        <v>2172.7429999999999</v>
      </c>
      <c r="F303">
        <v>75.708600000000004</v>
      </c>
      <c r="G303">
        <v>0.40010000000000001</v>
      </c>
      <c r="H303">
        <v>0.42459999999999998</v>
      </c>
      <c r="I303">
        <v>7.46E-2</v>
      </c>
      <c r="J303">
        <v>3.5533999999999999</v>
      </c>
    </row>
    <row r="304" spans="1:11" hidden="1" x14ac:dyDescent="0.25">
      <c r="A304">
        <v>1946.17</v>
      </c>
      <c r="B304">
        <v>242.69239999999999</v>
      </c>
      <c r="C304">
        <v>0</v>
      </c>
      <c r="D304">
        <v>52.722700000000003</v>
      </c>
      <c r="E304">
        <v>2171.2220000000002</v>
      </c>
      <c r="F304">
        <v>75.708600000000004</v>
      </c>
      <c r="G304">
        <v>0.40010000000000001</v>
      </c>
      <c r="H304">
        <v>0.55840000000000001</v>
      </c>
      <c r="I304">
        <v>0.1419</v>
      </c>
      <c r="J304">
        <v>3.5482999999999998</v>
      </c>
    </row>
    <row r="305" spans="1:11" hidden="1" x14ac:dyDescent="0.25">
      <c r="A305">
        <v>1946.25</v>
      </c>
      <c r="B305">
        <v>245.31540000000001</v>
      </c>
      <c r="C305">
        <v>0</v>
      </c>
      <c r="D305">
        <v>55.345599999999997</v>
      </c>
      <c r="E305">
        <v>2169.0639999999999</v>
      </c>
      <c r="F305">
        <v>75.708600000000004</v>
      </c>
      <c r="G305">
        <v>0.40010000000000001</v>
      </c>
      <c r="H305">
        <v>2.0874999999999999</v>
      </c>
      <c r="I305">
        <v>0.23230000000000001</v>
      </c>
      <c r="J305">
        <v>3.6617000000000002</v>
      </c>
    </row>
    <row r="306" spans="1:11" hidden="1" x14ac:dyDescent="0.25">
      <c r="A306">
        <v>1946.33</v>
      </c>
      <c r="B306">
        <v>259.93189999999998</v>
      </c>
      <c r="C306">
        <v>0</v>
      </c>
      <c r="D306">
        <v>12.157500000000001</v>
      </c>
      <c r="E306">
        <v>2210.971</v>
      </c>
      <c r="F306">
        <v>75.708600000000004</v>
      </c>
      <c r="G306">
        <v>0.40010000000000001</v>
      </c>
      <c r="H306">
        <v>5.6977000000000002</v>
      </c>
      <c r="I306">
        <v>0.54800000000000004</v>
      </c>
      <c r="J306">
        <v>1.6445000000000001</v>
      </c>
    </row>
    <row r="307" spans="1:11" hidden="1" x14ac:dyDescent="0.25">
      <c r="A307">
        <v>1946.42</v>
      </c>
      <c r="B307">
        <v>264.2878</v>
      </c>
      <c r="C307">
        <v>0</v>
      </c>
      <c r="D307">
        <v>16.513300000000001</v>
      </c>
      <c r="E307">
        <v>2206.0990000000002</v>
      </c>
      <c r="F307">
        <v>75.708600000000004</v>
      </c>
      <c r="G307">
        <v>0.40010000000000001</v>
      </c>
      <c r="H307">
        <v>9.8513999999999999</v>
      </c>
      <c r="I307">
        <v>0.71140000000000003</v>
      </c>
      <c r="J307">
        <v>0.89880000000000004</v>
      </c>
    </row>
    <row r="308" spans="1:11" hidden="1" x14ac:dyDescent="0.25">
      <c r="A308">
        <v>1946.5</v>
      </c>
      <c r="B308">
        <v>291.76749999999998</v>
      </c>
      <c r="C308">
        <v>0</v>
      </c>
      <c r="D308">
        <v>43.993200000000002</v>
      </c>
      <c r="E308">
        <v>2180.1640000000002</v>
      </c>
      <c r="F308">
        <v>75.708600000000004</v>
      </c>
      <c r="G308">
        <v>0.40010000000000001</v>
      </c>
      <c r="H308">
        <v>11.241899999999999</v>
      </c>
      <c r="I308">
        <v>1.6682999999999999</v>
      </c>
      <c r="J308">
        <v>1.7830999999999999</v>
      </c>
    </row>
    <row r="309" spans="1:11" hidden="1" x14ac:dyDescent="0.25">
      <c r="A309">
        <v>1946.58</v>
      </c>
      <c r="B309">
        <v>315.16359999999997</v>
      </c>
      <c r="C309">
        <v>0</v>
      </c>
      <c r="D309">
        <v>67.389200000000002</v>
      </c>
      <c r="E309">
        <v>2167.1060000000002</v>
      </c>
      <c r="F309">
        <v>75.708600000000004</v>
      </c>
      <c r="G309">
        <v>0.40010000000000001</v>
      </c>
      <c r="H309">
        <v>12.3895</v>
      </c>
      <c r="I309">
        <v>2.2275999999999998</v>
      </c>
      <c r="J309">
        <v>1.2903</v>
      </c>
    </row>
    <row r="310" spans="1:11" x14ac:dyDescent="0.25">
      <c r="A310">
        <v>1946.67</v>
      </c>
      <c r="B310">
        <v>334.2697</v>
      </c>
      <c r="C310">
        <v>0</v>
      </c>
      <c r="D310">
        <v>6.5865999999999998</v>
      </c>
      <c r="E310">
        <v>2169.239</v>
      </c>
      <c r="F310">
        <v>34.286799999999999</v>
      </c>
      <c r="G310">
        <v>0.4299</v>
      </c>
      <c r="H310">
        <v>10.601000000000001</v>
      </c>
      <c r="I310">
        <v>3.0486</v>
      </c>
      <c r="J310">
        <v>2.4119999999999999</v>
      </c>
      <c r="K310" t="s">
        <v>18</v>
      </c>
    </row>
    <row r="311" spans="1:11" hidden="1" x14ac:dyDescent="0.25">
      <c r="A311">
        <v>1946.75</v>
      </c>
      <c r="B311">
        <v>354.49630000000002</v>
      </c>
      <c r="C311">
        <v>0</v>
      </c>
      <c r="D311">
        <v>26.079899999999999</v>
      </c>
      <c r="E311">
        <v>2139.0250000000001</v>
      </c>
      <c r="F311">
        <v>34.286799999999999</v>
      </c>
      <c r="G311">
        <v>0.4299</v>
      </c>
      <c r="H311">
        <v>6.4114000000000004</v>
      </c>
      <c r="I311">
        <v>4.0705999999999998</v>
      </c>
      <c r="J311">
        <v>4.4424999999999999</v>
      </c>
    </row>
    <row r="312" spans="1:11" hidden="1" x14ac:dyDescent="0.25">
      <c r="A312">
        <v>1946.83</v>
      </c>
      <c r="B312">
        <v>368.9785</v>
      </c>
      <c r="C312">
        <v>0</v>
      </c>
      <c r="D312">
        <v>40.562100000000001</v>
      </c>
      <c r="E312">
        <v>2126.857</v>
      </c>
      <c r="F312">
        <v>34.286799999999999</v>
      </c>
      <c r="G312">
        <v>0.4299</v>
      </c>
      <c r="H312">
        <v>3.2387000000000001</v>
      </c>
      <c r="I312">
        <v>4.5449000000000002</v>
      </c>
      <c r="J312">
        <v>4.9234</v>
      </c>
    </row>
    <row r="313" spans="1:11" hidden="1" x14ac:dyDescent="0.25">
      <c r="A313">
        <v>1946.92</v>
      </c>
      <c r="B313">
        <v>372.12040000000002</v>
      </c>
      <c r="C313">
        <v>0</v>
      </c>
      <c r="D313">
        <v>43.704099999999997</v>
      </c>
      <c r="E313">
        <v>2122.616</v>
      </c>
      <c r="F313">
        <v>34.286799999999999</v>
      </c>
      <c r="G313">
        <v>0.4299</v>
      </c>
      <c r="H313">
        <v>1.2350000000000001</v>
      </c>
      <c r="I313">
        <v>4.7172999999999998</v>
      </c>
      <c r="J313">
        <v>5.2792000000000003</v>
      </c>
    </row>
    <row r="314" spans="1:11" hidden="1" x14ac:dyDescent="0.25">
      <c r="A314">
        <v>1947</v>
      </c>
      <c r="B314">
        <v>372.12040000000002</v>
      </c>
      <c r="C314">
        <v>0</v>
      </c>
      <c r="D314">
        <v>43.704099999999997</v>
      </c>
      <c r="E314">
        <v>2120.8429999999998</v>
      </c>
      <c r="F314">
        <v>34.286799999999999</v>
      </c>
      <c r="G314">
        <v>0.4299</v>
      </c>
      <c r="H314">
        <v>0.3246</v>
      </c>
      <c r="I314">
        <v>4.7896999999999998</v>
      </c>
      <c r="J314">
        <v>5.27</v>
      </c>
    </row>
    <row r="315" spans="1:11" hidden="1" x14ac:dyDescent="0.25">
      <c r="A315">
        <v>1947.08</v>
      </c>
      <c r="B315">
        <v>372.12040000000002</v>
      </c>
      <c r="C315">
        <v>0</v>
      </c>
      <c r="D315">
        <v>43.704099999999997</v>
      </c>
      <c r="E315">
        <v>2119.3710000000001</v>
      </c>
      <c r="F315">
        <v>34.286799999999999</v>
      </c>
      <c r="G315">
        <v>0.4299</v>
      </c>
      <c r="H315">
        <v>0.34250000000000003</v>
      </c>
      <c r="I315">
        <v>5.91E-2</v>
      </c>
      <c r="J315">
        <v>5.2595000000000001</v>
      </c>
    </row>
    <row r="316" spans="1:11" hidden="1" x14ac:dyDescent="0.25">
      <c r="A316">
        <v>1947.17</v>
      </c>
      <c r="B316">
        <v>372.34199999999998</v>
      </c>
      <c r="C316">
        <v>0</v>
      </c>
      <c r="D316">
        <v>43.925600000000003</v>
      </c>
      <c r="E316">
        <v>2118.0419999999999</v>
      </c>
      <c r="F316">
        <v>34.286799999999999</v>
      </c>
      <c r="G316">
        <v>0.4299</v>
      </c>
      <c r="H316">
        <v>0.62</v>
      </c>
      <c r="I316">
        <v>0.112</v>
      </c>
      <c r="J316">
        <v>5.2504</v>
      </c>
    </row>
    <row r="317" spans="1:11" hidden="1" x14ac:dyDescent="0.25">
      <c r="A317">
        <v>1947.25</v>
      </c>
      <c r="B317">
        <v>376.73770000000002</v>
      </c>
      <c r="C317">
        <v>0</v>
      </c>
      <c r="D317">
        <v>48.321399999999997</v>
      </c>
      <c r="E317">
        <v>2116.5070000000001</v>
      </c>
      <c r="F317">
        <v>34.286799999999999</v>
      </c>
      <c r="G317">
        <v>0.4299</v>
      </c>
      <c r="H317">
        <v>2.0703</v>
      </c>
      <c r="I317">
        <v>0.17460000000000001</v>
      </c>
      <c r="J317">
        <v>12.5418</v>
      </c>
    </row>
    <row r="318" spans="1:11" hidden="1" x14ac:dyDescent="0.25">
      <c r="A318">
        <v>1947.33</v>
      </c>
      <c r="B318">
        <v>384.6422</v>
      </c>
      <c r="C318">
        <v>0</v>
      </c>
      <c r="D318">
        <v>55.177</v>
      </c>
      <c r="E318">
        <v>2112.0819999999999</v>
      </c>
      <c r="F318">
        <v>34.286799999999999</v>
      </c>
      <c r="G318">
        <v>0.4299</v>
      </c>
      <c r="H318">
        <v>5.2508999999999997</v>
      </c>
      <c r="I318">
        <v>0.373</v>
      </c>
      <c r="J318">
        <v>4.6557000000000004</v>
      </c>
    </row>
    <row r="319" spans="1:11" hidden="1" x14ac:dyDescent="0.25">
      <c r="A319">
        <v>1947.42</v>
      </c>
      <c r="B319">
        <v>415.96170000000001</v>
      </c>
      <c r="C319">
        <v>0</v>
      </c>
      <c r="D319">
        <v>78.456500000000005</v>
      </c>
      <c r="E319">
        <v>2103.4659999999999</v>
      </c>
      <c r="F319">
        <v>34.286799999999999</v>
      </c>
      <c r="G319">
        <v>0.4299</v>
      </c>
      <c r="H319">
        <v>9.5050000000000008</v>
      </c>
      <c r="I319">
        <v>0.78549999999999998</v>
      </c>
      <c r="J319">
        <v>3.4927000000000001</v>
      </c>
    </row>
    <row r="320" spans="1:11" hidden="1" x14ac:dyDescent="0.25">
      <c r="A320">
        <v>1947.5</v>
      </c>
      <c r="B320">
        <v>460.16269999999997</v>
      </c>
      <c r="C320">
        <v>0</v>
      </c>
      <c r="D320">
        <v>100.8292</v>
      </c>
      <c r="E320">
        <v>2094.5920000000001</v>
      </c>
      <c r="F320">
        <v>34.286799999999999</v>
      </c>
      <c r="G320">
        <v>0.4299</v>
      </c>
      <c r="H320">
        <v>11.344799999999999</v>
      </c>
      <c r="I320">
        <v>1.2869999999999999</v>
      </c>
      <c r="J320">
        <v>4.1063999999999998</v>
      </c>
    </row>
    <row r="321" spans="1:10" hidden="1" x14ac:dyDescent="0.25">
      <c r="A321">
        <v>1947.58</v>
      </c>
      <c r="B321">
        <v>497.63389999999998</v>
      </c>
      <c r="C321">
        <v>0</v>
      </c>
      <c r="D321">
        <v>110.5779</v>
      </c>
      <c r="E321">
        <v>2087.538</v>
      </c>
      <c r="F321">
        <v>34.286799999999999</v>
      </c>
      <c r="G321">
        <v>0.4299</v>
      </c>
      <c r="H321">
        <v>11.6693</v>
      </c>
      <c r="I321">
        <v>1.83</v>
      </c>
      <c r="J321">
        <v>0.67020000000000002</v>
      </c>
    </row>
    <row r="322" spans="1:10" hidden="1" x14ac:dyDescent="0.25">
      <c r="A322">
        <v>1947.67</v>
      </c>
      <c r="B322">
        <v>513.15989999999999</v>
      </c>
      <c r="C322">
        <v>0</v>
      </c>
      <c r="D322">
        <v>103.2046</v>
      </c>
      <c r="E322">
        <v>2077.596</v>
      </c>
      <c r="F322">
        <v>34.286799999999999</v>
      </c>
      <c r="G322">
        <v>0.4299</v>
      </c>
      <c r="H322">
        <v>9.5775000000000006</v>
      </c>
      <c r="I322">
        <v>2.5693999999999999</v>
      </c>
      <c r="J322">
        <v>2.1960999999999999</v>
      </c>
    </row>
    <row r="323" spans="1:10" hidden="1" x14ac:dyDescent="0.25">
      <c r="A323">
        <v>1947.75</v>
      </c>
      <c r="B323">
        <v>528.43320000000006</v>
      </c>
      <c r="C323">
        <v>0</v>
      </c>
      <c r="D323">
        <v>105.2809</v>
      </c>
      <c r="E323">
        <v>2066.9810000000002</v>
      </c>
      <c r="F323">
        <v>34.286799999999999</v>
      </c>
      <c r="G323">
        <v>0.4299</v>
      </c>
      <c r="H323">
        <v>7.1997</v>
      </c>
      <c r="I323">
        <v>3.4064000000000001</v>
      </c>
      <c r="J323">
        <v>1.7525999999999999</v>
      </c>
    </row>
    <row r="324" spans="1:10" hidden="1" x14ac:dyDescent="0.25">
      <c r="A324">
        <v>1947.83</v>
      </c>
      <c r="B324">
        <v>0</v>
      </c>
      <c r="C324">
        <v>0</v>
      </c>
      <c r="D324">
        <v>105.476</v>
      </c>
      <c r="E324">
        <v>2063.011</v>
      </c>
      <c r="F324">
        <v>34.286799999999999</v>
      </c>
      <c r="G324">
        <v>0.4299</v>
      </c>
      <c r="H324">
        <v>2.2744</v>
      </c>
      <c r="I324">
        <v>3.8271000000000002</v>
      </c>
      <c r="J324">
        <v>5.2568999999999999</v>
      </c>
    </row>
    <row r="325" spans="1:10" hidden="1" x14ac:dyDescent="0.25">
      <c r="A325">
        <v>1947.92</v>
      </c>
      <c r="B325">
        <v>0</v>
      </c>
      <c r="C325">
        <v>0</v>
      </c>
      <c r="D325">
        <v>5.2397999999999998</v>
      </c>
      <c r="E325">
        <v>2062.6439999999998</v>
      </c>
      <c r="F325">
        <v>34.286799999999999</v>
      </c>
      <c r="G325">
        <v>0.4299</v>
      </c>
      <c r="H325">
        <v>1.6073999999999999</v>
      </c>
      <c r="I325">
        <v>4.0688000000000004</v>
      </c>
      <c r="J325">
        <v>4.4333999999999998</v>
      </c>
    </row>
    <row r="326" spans="1:10" hidden="1" x14ac:dyDescent="0.25">
      <c r="A326">
        <v>1948</v>
      </c>
      <c r="B326">
        <v>0</v>
      </c>
      <c r="C326">
        <v>0</v>
      </c>
      <c r="D326">
        <v>5.2111999999999998</v>
      </c>
      <c r="E326">
        <v>2066.2170000000001</v>
      </c>
      <c r="F326">
        <v>34.286799999999999</v>
      </c>
      <c r="G326">
        <v>0.4299</v>
      </c>
      <c r="H326">
        <v>0.36070000000000002</v>
      </c>
      <c r="I326">
        <v>4.1638999999999999</v>
      </c>
      <c r="J326">
        <v>4.3974000000000002</v>
      </c>
    </row>
    <row r="327" spans="1:10" hidden="1" x14ac:dyDescent="0.25">
      <c r="A327">
        <v>1948.08</v>
      </c>
      <c r="B327">
        <v>0</v>
      </c>
      <c r="C327">
        <v>0</v>
      </c>
      <c r="D327">
        <v>5.1871</v>
      </c>
      <c r="E327">
        <v>2069.826</v>
      </c>
      <c r="F327">
        <v>34.286799999999999</v>
      </c>
      <c r="G327">
        <v>0.4299</v>
      </c>
      <c r="H327">
        <v>0.47810000000000002</v>
      </c>
      <c r="I327">
        <v>8.2699999999999996E-2</v>
      </c>
      <c r="J327">
        <v>4.4077000000000002</v>
      </c>
    </row>
    <row r="328" spans="1:10" hidden="1" x14ac:dyDescent="0.25">
      <c r="A328">
        <v>1948.17</v>
      </c>
      <c r="B328">
        <v>0</v>
      </c>
      <c r="C328">
        <v>0</v>
      </c>
      <c r="D328">
        <v>5.1654999999999998</v>
      </c>
      <c r="E328">
        <v>2073.1509999999998</v>
      </c>
      <c r="F328">
        <v>34.286799999999999</v>
      </c>
      <c r="G328">
        <v>0.4299</v>
      </c>
      <c r="H328">
        <v>0.61960000000000004</v>
      </c>
      <c r="I328">
        <v>0.16619999999999999</v>
      </c>
      <c r="J328">
        <v>4.4069000000000003</v>
      </c>
    </row>
    <row r="329" spans="1:10" hidden="1" x14ac:dyDescent="0.25">
      <c r="A329">
        <v>1948.25</v>
      </c>
      <c r="B329">
        <v>0</v>
      </c>
      <c r="C329">
        <v>0</v>
      </c>
      <c r="D329">
        <v>5.1553000000000004</v>
      </c>
      <c r="E329">
        <v>2075.3620000000001</v>
      </c>
      <c r="F329">
        <v>34.286799999999999</v>
      </c>
      <c r="G329">
        <v>0.4299</v>
      </c>
      <c r="H329">
        <v>3.0825</v>
      </c>
      <c r="I329">
        <v>0.29459999999999997</v>
      </c>
      <c r="J329">
        <v>10.908300000000001</v>
      </c>
    </row>
    <row r="330" spans="1:10" hidden="1" x14ac:dyDescent="0.25">
      <c r="A330">
        <v>1948.33</v>
      </c>
      <c r="B330">
        <v>13.08</v>
      </c>
      <c r="C330">
        <v>0</v>
      </c>
      <c r="D330">
        <v>17.174399999999999</v>
      </c>
      <c r="E330">
        <v>2071.2060000000001</v>
      </c>
      <c r="F330">
        <v>34.286799999999999</v>
      </c>
      <c r="G330">
        <v>0.4299</v>
      </c>
      <c r="H330">
        <v>7.6401000000000003</v>
      </c>
      <c r="I330">
        <v>0.72589999999999999</v>
      </c>
      <c r="J330">
        <v>2.8586999999999998</v>
      </c>
    </row>
    <row r="331" spans="1:10" hidden="1" x14ac:dyDescent="0.25">
      <c r="A331">
        <v>1948.42</v>
      </c>
      <c r="B331">
        <v>42.570599999999999</v>
      </c>
      <c r="C331">
        <v>0</v>
      </c>
      <c r="D331">
        <v>44.269300000000001</v>
      </c>
      <c r="E331">
        <v>2059.5030000000002</v>
      </c>
      <c r="F331">
        <v>34.286799999999999</v>
      </c>
      <c r="G331">
        <v>0.4299</v>
      </c>
      <c r="H331">
        <v>9.7484999999999999</v>
      </c>
      <c r="I331">
        <v>1.8061</v>
      </c>
      <c r="J331">
        <v>4.1910999999999996</v>
      </c>
    </row>
    <row r="332" spans="1:10" hidden="1" x14ac:dyDescent="0.25">
      <c r="A332">
        <v>1948.5</v>
      </c>
      <c r="B332">
        <v>100.2114</v>
      </c>
      <c r="C332">
        <v>0</v>
      </c>
      <c r="D332">
        <v>94.233099999999993</v>
      </c>
      <c r="E332">
        <v>2045.2950000000001</v>
      </c>
      <c r="F332">
        <v>34.286799999999999</v>
      </c>
      <c r="G332">
        <v>0.4299</v>
      </c>
      <c r="H332">
        <v>10.7979</v>
      </c>
      <c r="I332">
        <v>3.2359</v>
      </c>
      <c r="J332">
        <v>3.5238999999999998</v>
      </c>
    </row>
    <row r="333" spans="1:10" hidden="1" x14ac:dyDescent="0.25">
      <c r="A333">
        <v>1948.58</v>
      </c>
      <c r="B333">
        <v>156.1191</v>
      </c>
      <c r="C333">
        <v>0</v>
      </c>
      <c r="D333">
        <v>128.38200000000001</v>
      </c>
      <c r="E333">
        <v>2038.3240000000001</v>
      </c>
      <c r="F333">
        <v>34.286799999999999</v>
      </c>
      <c r="G333">
        <v>0.4299</v>
      </c>
      <c r="H333">
        <v>12.6449</v>
      </c>
      <c r="I333">
        <v>4.4295</v>
      </c>
      <c r="J333">
        <v>1.3045</v>
      </c>
    </row>
    <row r="334" spans="1:10" hidden="1" x14ac:dyDescent="0.25">
      <c r="A334">
        <v>1948.67</v>
      </c>
      <c r="B334">
        <v>173.89420000000001</v>
      </c>
      <c r="C334">
        <v>0</v>
      </c>
      <c r="D334">
        <v>118.0091</v>
      </c>
      <c r="E334">
        <v>2033.64</v>
      </c>
      <c r="F334">
        <v>34.286799999999999</v>
      </c>
      <c r="G334">
        <v>0.4299</v>
      </c>
      <c r="H334">
        <v>10.6374</v>
      </c>
      <c r="I334">
        <v>5.4706999999999999</v>
      </c>
      <c r="J334">
        <v>2.9790000000000001</v>
      </c>
    </row>
    <row r="335" spans="1:10" hidden="1" x14ac:dyDescent="0.25">
      <c r="A335">
        <v>1948.75</v>
      </c>
      <c r="B335">
        <v>182.941</v>
      </c>
      <c r="C335">
        <v>0</v>
      </c>
      <c r="D335">
        <v>120.5176</v>
      </c>
      <c r="E335">
        <v>2026.422</v>
      </c>
      <c r="F335">
        <v>34.286799999999999</v>
      </c>
      <c r="G335">
        <v>0.4299</v>
      </c>
      <c r="H335">
        <v>5.5590999999999999</v>
      </c>
      <c r="I335">
        <v>6.5099</v>
      </c>
      <c r="J335">
        <v>4.4606000000000003</v>
      </c>
    </row>
    <row r="336" spans="1:10" hidden="1" x14ac:dyDescent="0.25">
      <c r="A336">
        <v>1948.83</v>
      </c>
      <c r="B336">
        <v>0</v>
      </c>
      <c r="C336">
        <v>0</v>
      </c>
      <c r="D336">
        <v>117.9986</v>
      </c>
      <c r="E336">
        <v>2024.163</v>
      </c>
      <c r="F336">
        <v>34.286799999999999</v>
      </c>
      <c r="G336">
        <v>0.4299</v>
      </c>
      <c r="H336">
        <v>3.907</v>
      </c>
      <c r="I336">
        <v>7.1001000000000003</v>
      </c>
      <c r="J336">
        <v>5.1308999999999996</v>
      </c>
    </row>
    <row r="337" spans="1:11" hidden="1" x14ac:dyDescent="0.25">
      <c r="A337">
        <v>1948.92</v>
      </c>
      <c r="B337">
        <v>0</v>
      </c>
      <c r="C337">
        <v>0</v>
      </c>
      <c r="D337">
        <v>5.875</v>
      </c>
      <c r="E337">
        <v>2027.3320000000001</v>
      </c>
      <c r="F337">
        <v>34.286799999999999</v>
      </c>
      <c r="G337">
        <v>0.4299</v>
      </c>
      <c r="H337">
        <v>1.2265999999999999</v>
      </c>
      <c r="I337">
        <v>7.3880999999999997</v>
      </c>
      <c r="J337">
        <v>4.5461999999999998</v>
      </c>
    </row>
    <row r="338" spans="1:11" hidden="1" x14ac:dyDescent="0.25">
      <c r="A338">
        <v>1949</v>
      </c>
      <c r="B338">
        <v>0</v>
      </c>
      <c r="C338">
        <v>0</v>
      </c>
      <c r="D338">
        <v>5.8512000000000004</v>
      </c>
      <c r="E338">
        <v>2034.27</v>
      </c>
      <c r="F338">
        <v>34.286799999999999</v>
      </c>
      <c r="G338">
        <v>0.4299</v>
      </c>
      <c r="H338">
        <v>0.33550000000000002</v>
      </c>
      <c r="I338">
        <v>7.5110999999999999</v>
      </c>
      <c r="J338">
        <v>4.5823</v>
      </c>
    </row>
    <row r="339" spans="1:11" hidden="1" x14ac:dyDescent="0.25">
      <c r="A339">
        <v>1949.08</v>
      </c>
      <c r="B339">
        <v>0</v>
      </c>
      <c r="C339">
        <v>0</v>
      </c>
      <c r="D339">
        <v>5.8308</v>
      </c>
      <c r="E339">
        <v>2040.8040000000001</v>
      </c>
      <c r="F339">
        <v>34.286799999999999</v>
      </c>
      <c r="G339">
        <v>0.4299</v>
      </c>
      <c r="H339">
        <v>0.32519999999999999</v>
      </c>
      <c r="I339">
        <v>0.1179</v>
      </c>
      <c r="J339">
        <v>4.6174999999999997</v>
      </c>
    </row>
    <row r="340" spans="1:11" hidden="1" x14ac:dyDescent="0.25">
      <c r="A340">
        <v>1949.17</v>
      </c>
      <c r="B340">
        <v>0</v>
      </c>
      <c r="C340">
        <v>0</v>
      </c>
      <c r="D340">
        <v>5.8170999999999999</v>
      </c>
      <c r="E340">
        <v>2046.8219999999999</v>
      </c>
      <c r="F340">
        <v>34.286799999999999</v>
      </c>
      <c r="G340">
        <v>0.4299</v>
      </c>
      <c r="H340">
        <v>0.74739999999999995</v>
      </c>
      <c r="I340">
        <v>0.23880000000000001</v>
      </c>
      <c r="J340">
        <v>5.7451999999999996</v>
      </c>
    </row>
    <row r="341" spans="1:11" hidden="1" x14ac:dyDescent="0.25">
      <c r="A341">
        <v>1949.25</v>
      </c>
      <c r="B341">
        <v>0</v>
      </c>
      <c r="C341">
        <v>0</v>
      </c>
      <c r="D341">
        <v>5.8106999999999998</v>
      </c>
      <c r="E341">
        <v>2051.8870000000002</v>
      </c>
      <c r="F341">
        <v>34.286799999999999</v>
      </c>
      <c r="G341">
        <v>0.4299</v>
      </c>
      <c r="H341">
        <v>2.0537999999999998</v>
      </c>
      <c r="I341">
        <v>0.3992</v>
      </c>
      <c r="J341">
        <v>5.2794999999999996</v>
      </c>
    </row>
    <row r="342" spans="1:11" hidden="1" x14ac:dyDescent="0.25">
      <c r="A342">
        <v>1949.33</v>
      </c>
      <c r="B342">
        <v>5.9954999999999998</v>
      </c>
      <c r="C342">
        <v>0</v>
      </c>
      <c r="D342">
        <v>5.9954999999999998</v>
      </c>
      <c r="E342">
        <v>2369.2750000000001</v>
      </c>
      <c r="F342">
        <v>34.286799999999999</v>
      </c>
      <c r="G342">
        <v>0.4299</v>
      </c>
      <c r="H342">
        <v>5.4123000000000001</v>
      </c>
      <c r="I342">
        <v>1.5454000000000001</v>
      </c>
      <c r="J342">
        <v>4.0960999999999999</v>
      </c>
    </row>
    <row r="343" spans="1:11" hidden="1" x14ac:dyDescent="0.25">
      <c r="A343">
        <v>1949.42</v>
      </c>
      <c r="B343">
        <v>40.236600000000003</v>
      </c>
      <c r="C343">
        <v>0</v>
      </c>
      <c r="D343">
        <v>40.236600000000003</v>
      </c>
      <c r="E343">
        <v>2312.7550000000001</v>
      </c>
      <c r="F343">
        <v>34.286799999999999</v>
      </c>
      <c r="G343">
        <v>0.4299</v>
      </c>
      <c r="H343">
        <v>8.9898000000000007</v>
      </c>
      <c r="I343">
        <v>3.7</v>
      </c>
      <c r="J343">
        <v>4.3722000000000003</v>
      </c>
    </row>
    <row r="344" spans="1:11" hidden="1" x14ac:dyDescent="0.25">
      <c r="A344">
        <v>1949.5</v>
      </c>
      <c r="B344">
        <v>114.1622</v>
      </c>
      <c r="C344">
        <v>0</v>
      </c>
      <c r="D344">
        <v>114.1622</v>
      </c>
      <c r="E344">
        <v>2260.797</v>
      </c>
      <c r="F344">
        <v>34.286799999999999</v>
      </c>
      <c r="G344">
        <v>0.4299</v>
      </c>
      <c r="H344">
        <v>10.849299999999999</v>
      </c>
      <c r="I344">
        <v>6.2084999999999999</v>
      </c>
      <c r="J344">
        <v>4.1887999999999996</v>
      </c>
    </row>
    <row r="345" spans="1:11" hidden="1" x14ac:dyDescent="0.25">
      <c r="A345">
        <v>1949.58</v>
      </c>
      <c r="B345">
        <v>224.85140000000001</v>
      </c>
      <c r="C345">
        <v>0</v>
      </c>
      <c r="D345">
        <v>224.85140000000001</v>
      </c>
      <c r="E345">
        <v>2218.0329999999999</v>
      </c>
      <c r="F345">
        <v>34.286799999999999</v>
      </c>
      <c r="G345">
        <v>0.4299</v>
      </c>
      <c r="H345">
        <v>12.852</v>
      </c>
      <c r="I345">
        <v>8.6515000000000004</v>
      </c>
      <c r="J345">
        <v>1.7471000000000001</v>
      </c>
    </row>
    <row r="346" spans="1:11" x14ac:dyDescent="0.25">
      <c r="A346">
        <v>1949.67</v>
      </c>
      <c r="B346">
        <v>262.1026</v>
      </c>
      <c r="C346">
        <v>0</v>
      </c>
      <c r="D346">
        <v>26.1692</v>
      </c>
      <c r="E346">
        <v>2278.3980000000001</v>
      </c>
      <c r="F346">
        <v>93.602400000000003</v>
      </c>
      <c r="G346">
        <v>0.40050000000000002</v>
      </c>
      <c r="H346">
        <v>10.762499999999999</v>
      </c>
      <c r="I346">
        <v>10.223800000000001</v>
      </c>
      <c r="J346">
        <v>0.84199999999999997</v>
      </c>
      <c r="K346" t="s">
        <v>11</v>
      </c>
    </row>
    <row r="347" spans="1:11" hidden="1" x14ac:dyDescent="0.25">
      <c r="A347">
        <v>1949.75</v>
      </c>
      <c r="B347">
        <v>306.7912</v>
      </c>
      <c r="C347">
        <v>0</v>
      </c>
      <c r="D347">
        <v>70.857799999999997</v>
      </c>
      <c r="E347">
        <v>2244.0859999999998</v>
      </c>
      <c r="F347">
        <v>93.602400000000003</v>
      </c>
      <c r="G347">
        <v>0.40050000000000002</v>
      </c>
      <c r="H347">
        <v>6.9352999999999998</v>
      </c>
      <c r="I347">
        <v>11.2317</v>
      </c>
      <c r="J347">
        <v>1.0052000000000001</v>
      </c>
    </row>
    <row r="348" spans="1:11" hidden="1" x14ac:dyDescent="0.25">
      <c r="A348">
        <v>1949.83</v>
      </c>
      <c r="B348">
        <v>322.65859999999998</v>
      </c>
      <c r="C348">
        <v>0</v>
      </c>
      <c r="D348">
        <v>86.725300000000004</v>
      </c>
      <c r="E348">
        <v>2233.92</v>
      </c>
      <c r="F348">
        <v>93.602400000000003</v>
      </c>
      <c r="G348">
        <v>0.40050000000000002</v>
      </c>
      <c r="H348">
        <v>3.9456000000000002</v>
      </c>
      <c r="I348">
        <v>11.619400000000001</v>
      </c>
      <c r="J348">
        <v>0.81850000000000001</v>
      </c>
    </row>
    <row r="349" spans="1:11" hidden="1" x14ac:dyDescent="0.25">
      <c r="A349">
        <v>1949.92</v>
      </c>
      <c r="B349">
        <v>323.29689999999999</v>
      </c>
      <c r="C349">
        <v>0</v>
      </c>
      <c r="D349">
        <v>87.363600000000005</v>
      </c>
      <c r="E349">
        <v>2232.8490000000002</v>
      </c>
      <c r="F349">
        <v>93.602400000000003</v>
      </c>
      <c r="G349">
        <v>0.40050000000000002</v>
      </c>
      <c r="H349">
        <v>1.4472</v>
      </c>
      <c r="I349">
        <v>11.686199999999999</v>
      </c>
      <c r="J349">
        <v>0.63119999999999998</v>
      </c>
    </row>
    <row r="350" spans="1:11" hidden="1" x14ac:dyDescent="0.25">
      <c r="A350">
        <v>1950</v>
      </c>
      <c r="B350">
        <v>323.29689999999999</v>
      </c>
      <c r="C350">
        <v>0</v>
      </c>
      <c r="D350">
        <v>87.363600000000005</v>
      </c>
      <c r="E350">
        <v>2232.848</v>
      </c>
      <c r="F350">
        <v>93.602400000000003</v>
      </c>
      <c r="G350">
        <v>0.40050000000000002</v>
      </c>
      <c r="H350">
        <v>0.76959999999999995</v>
      </c>
      <c r="I350">
        <v>11.718400000000001</v>
      </c>
      <c r="J350">
        <v>0.79149999999999998</v>
      </c>
    </row>
    <row r="351" spans="1:11" hidden="1" x14ac:dyDescent="0.25">
      <c r="A351">
        <v>1950.08</v>
      </c>
      <c r="B351">
        <v>323.29689999999999</v>
      </c>
      <c r="C351">
        <v>0</v>
      </c>
      <c r="D351">
        <v>87.363600000000005</v>
      </c>
      <c r="E351">
        <v>2232.6080000000002</v>
      </c>
      <c r="F351">
        <v>93.602400000000003</v>
      </c>
      <c r="G351">
        <v>0.40050000000000002</v>
      </c>
      <c r="H351">
        <v>0.76829999999999998</v>
      </c>
      <c r="I351">
        <v>4.1399999999999999E-2</v>
      </c>
      <c r="J351">
        <v>1.3023</v>
      </c>
    </row>
    <row r="352" spans="1:11" hidden="1" x14ac:dyDescent="0.25">
      <c r="A352">
        <v>1950.17</v>
      </c>
      <c r="B352">
        <v>323.29689999999999</v>
      </c>
      <c r="C352">
        <v>0</v>
      </c>
      <c r="D352">
        <v>87.363600000000005</v>
      </c>
      <c r="E352">
        <v>2232.489</v>
      </c>
      <c r="F352">
        <v>93.602400000000003</v>
      </c>
      <c r="G352">
        <v>0.40050000000000002</v>
      </c>
      <c r="H352">
        <v>1.1437999999999999</v>
      </c>
      <c r="I352">
        <v>7.7200000000000005E-2</v>
      </c>
      <c r="J352">
        <v>1.0841000000000001</v>
      </c>
    </row>
    <row r="353" spans="1:11" hidden="1" x14ac:dyDescent="0.25">
      <c r="A353">
        <v>1950.25</v>
      </c>
      <c r="B353">
        <v>338.84010000000001</v>
      </c>
      <c r="C353">
        <v>0</v>
      </c>
      <c r="D353">
        <v>102.9068</v>
      </c>
      <c r="E353">
        <v>2228.4229999999998</v>
      </c>
      <c r="F353">
        <v>93.602400000000003</v>
      </c>
      <c r="G353">
        <v>0.40050000000000002</v>
      </c>
      <c r="H353">
        <v>4.1791999999999998</v>
      </c>
      <c r="I353">
        <v>0.27650000000000002</v>
      </c>
      <c r="J353">
        <v>3.8271000000000002</v>
      </c>
    </row>
    <row r="354" spans="1:11" hidden="1" x14ac:dyDescent="0.25">
      <c r="A354">
        <v>1950.33</v>
      </c>
      <c r="B354">
        <v>353.63909999999998</v>
      </c>
      <c r="C354">
        <v>0</v>
      </c>
      <c r="D354">
        <v>10.233599999999999</v>
      </c>
      <c r="E354">
        <v>2292.0920000000001</v>
      </c>
      <c r="F354">
        <v>93.602400000000003</v>
      </c>
      <c r="G354">
        <v>0.40050000000000002</v>
      </c>
      <c r="H354">
        <v>6.8605999999999998</v>
      </c>
      <c r="I354">
        <v>0.97850000000000004</v>
      </c>
      <c r="J354">
        <v>1.2374000000000001</v>
      </c>
    </row>
    <row r="355" spans="1:11" hidden="1" x14ac:dyDescent="0.25">
      <c r="A355">
        <v>1950.42</v>
      </c>
      <c r="B355">
        <v>360.37509999999997</v>
      </c>
      <c r="C355">
        <v>0</v>
      </c>
      <c r="D355">
        <v>16.9696</v>
      </c>
      <c r="E355">
        <v>2280.201</v>
      </c>
      <c r="F355">
        <v>93.602400000000003</v>
      </c>
      <c r="G355">
        <v>0.40050000000000002</v>
      </c>
      <c r="H355">
        <v>10.930300000000001</v>
      </c>
      <c r="I355">
        <v>1.3132999999999999</v>
      </c>
      <c r="J355">
        <v>0.69430000000000003</v>
      </c>
    </row>
    <row r="356" spans="1:11" hidden="1" x14ac:dyDescent="0.25">
      <c r="A356">
        <v>1950.5</v>
      </c>
      <c r="B356">
        <v>379.17809999999997</v>
      </c>
      <c r="C356">
        <v>0</v>
      </c>
      <c r="D356">
        <v>35.7727</v>
      </c>
      <c r="E356">
        <v>2259.5749999999998</v>
      </c>
      <c r="F356">
        <v>93.602400000000003</v>
      </c>
      <c r="G356">
        <v>0.40050000000000002</v>
      </c>
      <c r="H356">
        <v>12.818</v>
      </c>
      <c r="I356">
        <v>2.0282</v>
      </c>
      <c r="J356">
        <v>5.1200000000000002E-2</v>
      </c>
    </row>
    <row r="357" spans="1:11" hidden="1" x14ac:dyDescent="0.25">
      <c r="A357">
        <v>1950.58</v>
      </c>
      <c r="B357">
        <v>396.16750000000002</v>
      </c>
      <c r="C357">
        <v>0</v>
      </c>
      <c r="D357">
        <v>52.762099999999997</v>
      </c>
      <c r="E357">
        <v>2242.9929999999999</v>
      </c>
      <c r="F357">
        <v>93.602400000000003</v>
      </c>
      <c r="G357">
        <v>0.40050000000000002</v>
      </c>
      <c r="H357">
        <v>14.1706</v>
      </c>
      <c r="I357">
        <v>2.6446999999999998</v>
      </c>
      <c r="J357">
        <v>1.1823999999999999</v>
      </c>
    </row>
    <row r="358" spans="1:11" x14ac:dyDescent="0.25">
      <c r="A358">
        <v>1950.67</v>
      </c>
      <c r="B358">
        <v>421.00599999999997</v>
      </c>
      <c r="C358">
        <v>0</v>
      </c>
      <c r="D358">
        <v>2.4847000000000001</v>
      </c>
      <c r="E358">
        <v>2251.2910000000002</v>
      </c>
      <c r="F358">
        <v>32.260199999999998</v>
      </c>
      <c r="G358">
        <v>0.4299</v>
      </c>
      <c r="H358">
        <v>11.4312</v>
      </c>
      <c r="I358">
        <v>3.2673000000000001</v>
      </c>
      <c r="J358">
        <v>2.8299999999999999E-2</v>
      </c>
      <c r="K358" t="s">
        <v>18</v>
      </c>
    </row>
    <row r="359" spans="1:11" hidden="1" x14ac:dyDescent="0.25">
      <c r="A359">
        <v>1950.75</v>
      </c>
      <c r="B359">
        <v>423.24090000000001</v>
      </c>
      <c r="C359">
        <v>0</v>
      </c>
      <c r="D359">
        <v>4.5273000000000003</v>
      </c>
      <c r="E359">
        <v>2246.6370000000002</v>
      </c>
      <c r="F359">
        <v>32.260199999999998</v>
      </c>
      <c r="G359">
        <v>0.4299</v>
      </c>
      <c r="H359">
        <v>7.2336999999999998</v>
      </c>
      <c r="I359">
        <v>3.3954</v>
      </c>
      <c r="J359">
        <v>7.4000000000000003E-3</v>
      </c>
    </row>
    <row r="360" spans="1:11" hidden="1" x14ac:dyDescent="0.25">
      <c r="A360">
        <v>1950.83</v>
      </c>
      <c r="B360">
        <v>429.07310000000001</v>
      </c>
      <c r="C360">
        <v>0</v>
      </c>
      <c r="D360">
        <v>10.359400000000001</v>
      </c>
      <c r="E360">
        <v>2234.989</v>
      </c>
      <c r="F360">
        <v>32.260199999999998</v>
      </c>
      <c r="G360">
        <v>0.4299</v>
      </c>
      <c r="H360">
        <v>2.93</v>
      </c>
      <c r="I360">
        <v>3.7654999999999998</v>
      </c>
      <c r="J360">
        <v>4.4325000000000001</v>
      </c>
    </row>
    <row r="361" spans="1:11" hidden="1" x14ac:dyDescent="0.25">
      <c r="A361">
        <v>1950.92</v>
      </c>
      <c r="B361">
        <v>429.52179999999998</v>
      </c>
      <c r="C361">
        <v>0</v>
      </c>
      <c r="D361">
        <v>10.8081</v>
      </c>
      <c r="E361">
        <v>2229.3620000000001</v>
      </c>
      <c r="F361">
        <v>32.260199999999998</v>
      </c>
      <c r="G361">
        <v>0.4299</v>
      </c>
      <c r="H361">
        <v>1.0592999999999999</v>
      </c>
      <c r="I361">
        <v>3.9420000000000002</v>
      </c>
      <c r="J361">
        <v>3.9910999999999999</v>
      </c>
    </row>
    <row r="362" spans="1:11" hidden="1" x14ac:dyDescent="0.25">
      <c r="A362">
        <v>1951</v>
      </c>
      <c r="B362">
        <v>429.52179999999998</v>
      </c>
      <c r="C362">
        <v>0</v>
      </c>
      <c r="D362">
        <v>10.8081</v>
      </c>
      <c r="E362">
        <v>2226.652</v>
      </c>
      <c r="F362">
        <v>32.260199999999998</v>
      </c>
      <c r="G362">
        <v>0.4299</v>
      </c>
      <c r="H362">
        <v>0.49809999999999999</v>
      </c>
      <c r="I362">
        <v>4.0267999999999997</v>
      </c>
      <c r="J362">
        <v>3.5851999999999999</v>
      </c>
    </row>
    <row r="363" spans="1:11" hidden="1" x14ac:dyDescent="0.25">
      <c r="A363">
        <v>1951.08</v>
      </c>
      <c r="B363">
        <v>429.52179999999998</v>
      </c>
      <c r="C363">
        <v>0</v>
      </c>
      <c r="D363">
        <v>10.8081</v>
      </c>
      <c r="E363">
        <v>2224.5189999999998</v>
      </c>
      <c r="F363">
        <v>32.260199999999998</v>
      </c>
      <c r="G363">
        <v>0.4299</v>
      </c>
      <c r="H363">
        <v>0.49020000000000002</v>
      </c>
      <c r="I363">
        <v>6.8000000000000005E-2</v>
      </c>
      <c r="J363">
        <v>3.4079000000000002</v>
      </c>
    </row>
    <row r="364" spans="1:11" hidden="1" x14ac:dyDescent="0.25">
      <c r="A364">
        <v>1951.17</v>
      </c>
      <c r="B364">
        <v>429.52179999999998</v>
      </c>
      <c r="C364">
        <v>0</v>
      </c>
      <c r="D364">
        <v>10.8081</v>
      </c>
      <c r="E364">
        <v>2222.66</v>
      </c>
      <c r="F364">
        <v>32.260199999999998</v>
      </c>
      <c r="G364">
        <v>0.4299</v>
      </c>
      <c r="H364">
        <v>0.6623</v>
      </c>
      <c r="I364">
        <v>0.12820000000000001</v>
      </c>
      <c r="J364">
        <v>3.1977000000000002</v>
      </c>
    </row>
    <row r="365" spans="1:11" hidden="1" x14ac:dyDescent="0.25">
      <c r="A365">
        <v>1951.25</v>
      </c>
      <c r="B365">
        <v>429.52179999999998</v>
      </c>
      <c r="C365">
        <v>0</v>
      </c>
      <c r="D365">
        <v>10.8081</v>
      </c>
      <c r="E365">
        <v>2220.9760000000001</v>
      </c>
      <c r="F365">
        <v>32.260199999999998</v>
      </c>
      <c r="G365">
        <v>0.4299</v>
      </c>
      <c r="H365">
        <v>1.6265000000000001</v>
      </c>
      <c r="I365">
        <v>0.1832</v>
      </c>
      <c r="J365">
        <v>4.6436000000000002</v>
      </c>
    </row>
    <row r="366" spans="1:11" hidden="1" x14ac:dyDescent="0.25">
      <c r="A366">
        <v>1951.33</v>
      </c>
      <c r="B366">
        <v>433.3689</v>
      </c>
      <c r="C366">
        <v>0</v>
      </c>
      <c r="D366">
        <v>14.4495</v>
      </c>
      <c r="E366">
        <v>2217.049</v>
      </c>
      <c r="F366">
        <v>32.260199999999998</v>
      </c>
      <c r="G366">
        <v>0.4299</v>
      </c>
      <c r="H366">
        <v>4.0435999999999996</v>
      </c>
      <c r="I366">
        <v>0.31759999999999999</v>
      </c>
      <c r="J366">
        <v>2.8733</v>
      </c>
    </row>
    <row r="367" spans="1:11" hidden="1" x14ac:dyDescent="0.25">
      <c r="A367">
        <v>1951.42</v>
      </c>
      <c r="B367">
        <v>468.99590000000001</v>
      </c>
      <c r="C367">
        <v>0</v>
      </c>
      <c r="D367">
        <v>45.608600000000003</v>
      </c>
      <c r="E367">
        <v>2204.0410000000002</v>
      </c>
      <c r="F367">
        <v>32.260199999999998</v>
      </c>
      <c r="G367">
        <v>0.4299</v>
      </c>
      <c r="H367">
        <v>9.7828999999999997</v>
      </c>
      <c r="I367">
        <v>0.85050000000000003</v>
      </c>
      <c r="J367">
        <v>5.0998999999999999</v>
      </c>
    </row>
    <row r="368" spans="1:11" hidden="1" x14ac:dyDescent="0.25">
      <c r="A368">
        <v>1951.5</v>
      </c>
      <c r="B368">
        <v>527.44849999999997</v>
      </c>
      <c r="C368">
        <v>0</v>
      </c>
      <c r="D368">
        <v>92.722099999999998</v>
      </c>
      <c r="E368">
        <v>2185.0230000000001</v>
      </c>
      <c r="F368">
        <v>32.260199999999998</v>
      </c>
      <c r="G368">
        <v>0.4299</v>
      </c>
      <c r="H368">
        <v>12.023899999999999</v>
      </c>
      <c r="I368">
        <v>1.8464</v>
      </c>
      <c r="J368">
        <v>3.0215000000000001</v>
      </c>
    </row>
    <row r="369" spans="1:10" hidden="1" x14ac:dyDescent="0.25">
      <c r="A369">
        <v>1951.58</v>
      </c>
      <c r="B369">
        <v>552.89049999999997</v>
      </c>
      <c r="C369">
        <v>0</v>
      </c>
      <c r="D369">
        <v>86.744699999999995</v>
      </c>
      <c r="E369">
        <v>2182.616</v>
      </c>
      <c r="F369">
        <v>32.260199999999998</v>
      </c>
      <c r="G369">
        <v>0.4299</v>
      </c>
      <c r="H369">
        <v>12.845499999999999</v>
      </c>
      <c r="I369">
        <v>2.198</v>
      </c>
      <c r="J369">
        <v>0.1885</v>
      </c>
    </row>
    <row r="370" spans="1:10" hidden="1" x14ac:dyDescent="0.25">
      <c r="A370">
        <v>1951.67</v>
      </c>
      <c r="B370">
        <v>557.08180000000004</v>
      </c>
      <c r="C370">
        <v>0</v>
      </c>
      <c r="D370">
        <v>64.327399999999997</v>
      </c>
      <c r="E370">
        <v>2180.9960000000001</v>
      </c>
      <c r="F370">
        <v>32.260199999999998</v>
      </c>
      <c r="G370">
        <v>0.4299</v>
      </c>
      <c r="H370">
        <v>11.162800000000001</v>
      </c>
      <c r="I370">
        <v>2.5072000000000001</v>
      </c>
      <c r="J370">
        <v>1.1519999999999999</v>
      </c>
    </row>
    <row r="371" spans="1:10" hidden="1" x14ac:dyDescent="0.25">
      <c r="A371">
        <v>1951.75</v>
      </c>
      <c r="B371">
        <v>562.17499999999995</v>
      </c>
      <c r="C371">
        <v>0</v>
      </c>
      <c r="D371">
        <v>55.3919</v>
      </c>
      <c r="E371">
        <v>2175</v>
      </c>
      <c r="F371">
        <v>32.260199999999998</v>
      </c>
      <c r="G371">
        <v>0.4299</v>
      </c>
      <c r="H371">
        <v>6.9062999999999999</v>
      </c>
      <c r="I371">
        <v>3.0764</v>
      </c>
      <c r="J371">
        <v>3.9655999999999998</v>
      </c>
    </row>
    <row r="372" spans="1:10" hidden="1" x14ac:dyDescent="0.25">
      <c r="A372">
        <v>1951.83</v>
      </c>
      <c r="B372">
        <v>0</v>
      </c>
      <c r="C372">
        <v>0</v>
      </c>
      <c r="D372">
        <v>56.8902</v>
      </c>
      <c r="E372">
        <v>2166.357</v>
      </c>
      <c r="F372">
        <v>32.260199999999998</v>
      </c>
      <c r="G372">
        <v>0.4299</v>
      </c>
      <c r="H372">
        <v>3.0198999999999998</v>
      </c>
      <c r="I372">
        <v>3.7039</v>
      </c>
      <c r="J372">
        <v>4.5639000000000003</v>
      </c>
    </row>
    <row r="373" spans="1:10" hidden="1" x14ac:dyDescent="0.25">
      <c r="A373">
        <v>1951.92</v>
      </c>
      <c r="B373">
        <v>0</v>
      </c>
      <c r="C373">
        <v>0</v>
      </c>
      <c r="D373">
        <v>2.8174999999999999</v>
      </c>
      <c r="E373">
        <v>2166.1909999999998</v>
      </c>
      <c r="F373">
        <v>32.260199999999998</v>
      </c>
      <c r="G373">
        <v>0.4299</v>
      </c>
      <c r="H373">
        <v>1.1247</v>
      </c>
      <c r="I373">
        <v>3.8969</v>
      </c>
      <c r="J373">
        <v>3.9647999999999999</v>
      </c>
    </row>
    <row r="374" spans="1:10" hidden="1" x14ac:dyDescent="0.25">
      <c r="A374">
        <v>1952</v>
      </c>
      <c r="B374">
        <v>0</v>
      </c>
      <c r="C374">
        <v>0</v>
      </c>
      <c r="D374">
        <v>2.7980999999999998</v>
      </c>
      <c r="E374">
        <v>2168.107</v>
      </c>
      <c r="F374">
        <v>32.260199999999998</v>
      </c>
      <c r="G374">
        <v>0.4299</v>
      </c>
      <c r="H374">
        <v>0.31900000000000001</v>
      </c>
      <c r="I374">
        <v>3.9979</v>
      </c>
      <c r="J374">
        <v>3.7124999999999999</v>
      </c>
    </row>
    <row r="375" spans="1:10" hidden="1" x14ac:dyDescent="0.25">
      <c r="A375">
        <v>1952.08</v>
      </c>
      <c r="B375">
        <v>0</v>
      </c>
      <c r="C375">
        <v>0</v>
      </c>
      <c r="D375">
        <v>2.7726999999999999</v>
      </c>
      <c r="E375">
        <v>2170.0300000000002</v>
      </c>
      <c r="F375">
        <v>32.260199999999998</v>
      </c>
      <c r="G375">
        <v>0.4299</v>
      </c>
      <c r="H375">
        <v>0.376</v>
      </c>
      <c r="I375">
        <v>9.1899999999999996E-2</v>
      </c>
      <c r="J375">
        <v>3.5203000000000002</v>
      </c>
    </row>
    <row r="376" spans="1:10" hidden="1" x14ac:dyDescent="0.25">
      <c r="A376">
        <v>1952.17</v>
      </c>
      <c r="B376">
        <v>0</v>
      </c>
      <c r="C376">
        <v>0</v>
      </c>
      <c r="D376">
        <v>2.7397999999999998</v>
      </c>
      <c r="E376">
        <v>2171.835</v>
      </c>
      <c r="F376">
        <v>32.260199999999998</v>
      </c>
      <c r="G376">
        <v>0.4299</v>
      </c>
      <c r="H376">
        <v>0.37980000000000003</v>
      </c>
      <c r="I376">
        <v>0.18179999999999999</v>
      </c>
      <c r="J376">
        <v>3.3824999999999998</v>
      </c>
    </row>
    <row r="377" spans="1:10" hidden="1" x14ac:dyDescent="0.25">
      <c r="A377">
        <v>1952.25</v>
      </c>
      <c r="B377">
        <v>0</v>
      </c>
      <c r="C377">
        <v>0</v>
      </c>
      <c r="D377">
        <v>2.7248999999999999</v>
      </c>
      <c r="E377">
        <v>2173.377</v>
      </c>
      <c r="F377">
        <v>32.260199999999998</v>
      </c>
      <c r="G377">
        <v>0.4299</v>
      </c>
      <c r="H377">
        <v>1.9978</v>
      </c>
      <c r="I377">
        <v>0.27929999999999999</v>
      </c>
      <c r="J377">
        <v>4.907</v>
      </c>
    </row>
    <row r="378" spans="1:10" hidden="1" x14ac:dyDescent="0.25">
      <c r="A378">
        <v>1952.33</v>
      </c>
      <c r="B378">
        <v>3.1435</v>
      </c>
      <c r="C378">
        <v>0</v>
      </c>
      <c r="D378">
        <v>5.8376000000000001</v>
      </c>
      <c r="E378">
        <v>2170.2820000000002</v>
      </c>
      <c r="F378">
        <v>32.260199999999998</v>
      </c>
      <c r="G378">
        <v>0.4299</v>
      </c>
      <c r="H378">
        <v>5.1105999999999998</v>
      </c>
      <c r="I378">
        <v>0.62590000000000001</v>
      </c>
      <c r="J378">
        <v>5.2076000000000002</v>
      </c>
    </row>
    <row r="379" spans="1:10" hidden="1" x14ac:dyDescent="0.25">
      <c r="A379">
        <v>1952.42</v>
      </c>
      <c r="B379">
        <v>27.329699999999999</v>
      </c>
      <c r="C379">
        <v>0</v>
      </c>
      <c r="D379">
        <v>28.171399999999998</v>
      </c>
      <c r="E379">
        <v>2160.6390000000001</v>
      </c>
      <c r="F379">
        <v>32.260199999999998</v>
      </c>
      <c r="G379">
        <v>0.4299</v>
      </c>
      <c r="H379">
        <v>9.6026000000000007</v>
      </c>
      <c r="I379">
        <v>1.4436</v>
      </c>
      <c r="J379">
        <v>2.7431999999999999</v>
      </c>
    </row>
    <row r="380" spans="1:10" hidden="1" x14ac:dyDescent="0.25">
      <c r="A380">
        <v>1952.5</v>
      </c>
      <c r="B380">
        <v>88.307000000000002</v>
      </c>
      <c r="C380">
        <v>0</v>
      </c>
      <c r="D380">
        <v>83.018100000000004</v>
      </c>
      <c r="E380">
        <v>2141.0320000000002</v>
      </c>
      <c r="F380">
        <v>32.260199999999998</v>
      </c>
      <c r="G380">
        <v>0.4299</v>
      </c>
      <c r="H380">
        <v>10.981400000000001</v>
      </c>
      <c r="I380">
        <v>3.1858</v>
      </c>
      <c r="J380">
        <v>3.6194000000000002</v>
      </c>
    </row>
    <row r="381" spans="1:10" hidden="1" x14ac:dyDescent="0.25">
      <c r="A381">
        <v>1952.58</v>
      </c>
      <c r="B381">
        <v>144.0778</v>
      </c>
      <c r="C381">
        <v>0</v>
      </c>
      <c r="D381">
        <v>118.7758</v>
      </c>
      <c r="E381">
        <v>2129.915</v>
      </c>
      <c r="F381">
        <v>32.260199999999998</v>
      </c>
      <c r="G381">
        <v>0.4299</v>
      </c>
      <c r="H381">
        <v>12.044600000000001</v>
      </c>
      <c r="I381">
        <v>4.3708999999999998</v>
      </c>
      <c r="J381">
        <v>1.9227000000000001</v>
      </c>
    </row>
    <row r="382" spans="1:10" hidden="1" x14ac:dyDescent="0.25">
      <c r="A382">
        <v>1952.67</v>
      </c>
      <c r="B382">
        <v>162.0376</v>
      </c>
      <c r="C382">
        <v>0</v>
      </c>
      <c r="D382">
        <v>105.1636</v>
      </c>
      <c r="E382">
        <v>2127.7269999999999</v>
      </c>
      <c r="F382">
        <v>32.260199999999998</v>
      </c>
      <c r="G382">
        <v>0.4299</v>
      </c>
      <c r="H382">
        <v>10.050599999999999</v>
      </c>
      <c r="I382">
        <v>5.0770999999999997</v>
      </c>
      <c r="J382">
        <v>1.7676000000000001</v>
      </c>
    </row>
    <row r="383" spans="1:10" hidden="1" x14ac:dyDescent="0.25">
      <c r="A383">
        <v>1952.75</v>
      </c>
      <c r="B383">
        <v>171.4359</v>
      </c>
      <c r="C383">
        <v>0</v>
      </c>
      <c r="D383">
        <v>100.45829999999999</v>
      </c>
      <c r="E383">
        <v>2121.5210000000002</v>
      </c>
      <c r="F383">
        <v>32.260199999999998</v>
      </c>
      <c r="G383">
        <v>0.4299</v>
      </c>
      <c r="H383">
        <v>6.63</v>
      </c>
      <c r="I383">
        <v>5.9889000000000001</v>
      </c>
      <c r="J383">
        <v>1.476</v>
      </c>
    </row>
    <row r="384" spans="1:10" hidden="1" x14ac:dyDescent="0.25">
      <c r="A384">
        <v>1952.83</v>
      </c>
      <c r="B384">
        <v>0</v>
      </c>
      <c r="C384">
        <v>0</v>
      </c>
      <c r="D384">
        <v>87.061599999999999</v>
      </c>
      <c r="E384">
        <v>2121.567</v>
      </c>
      <c r="F384">
        <v>32.260199999999998</v>
      </c>
      <c r="G384">
        <v>0.4299</v>
      </c>
      <c r="H384">
        <v>3.4037000000000002</v>
      </c>
      <c r="I384">
        <v>6.3594999999999997</v>
      </c>
      <c r="J384">
        <v>1.0266999999999999</v>
      </c>
    </row>
    <row r="385" spans="1:11" hidden="1" x14ac:dyDescent="0.25">
      <c r="A385">
        <v>1952.92</v>
      </c>
      <c r="B385">
        <v>0</v>
      </c>
      <c r="C385">
        <v>0</v>
      </c>
      <c r="D385">
        <v>3.6454</v>
      </c>
      <c r="E385">
        <v>2127.1889999999999</v>
      </c>
      <c r="F385">
        <v>32.260199999999998</v>
      </c>
      <c r="G385">
        <v>0.4299</v>
      </c>
      <c r="H385">
        <v>0.87429999999999997</v>
      </c>
      <c r="I385">
        <v>6.4572000000000003</v>
      </c>
      <c r="J385">
        <v>1.2078</v>
      </c>
    </row>
    <row r="386" spans="1:11" hidden="1" x14ac:dyDescent="0.25">
      <c r="A386">
        <v>1953</v>
      </c>
      <c r="B386">
        <v>0</v>
      </c>
      <c r="C386">
        <v>0</v>
      </c>
      <c r="D386">
        <v>3.1413000000000002</v>
      </c>
      <c r="E386">
        <v>2133.2190000000001</v>
      </c>
      <c r="F386">
        <v>32.260199999999998</v>
      </c>
      <c r="G386">
        <v>0.4299</v>
      </c>
      <c r="H386">
        <v>0.51919999999999999</v>
      </c>
      <c r="I386">
        <v>6.5505000000000004</v>
      </c>
      <c r="J386">
        <v>1.5723</v>
      </c>
    </row>
    <row r="387" spans="1:11" hidden="1" x14ac:dyDescent="0.25">
      <c r="A387">
        <v>1953.08</v>
      </c>
      <c r="B387">
        <v>0</v>
      </c>
      <c r="C387">
        <v>0</v>
      </c>
      <c r="D387">
        <v>2.8308</v>
      </c>
      <c r="E387">
        <v>2138.87</v>
      </c>
      <c r="F387">
        <v>32.260199999999998</v>
      </c>
      <c r="G387">
        <v>0.4299</v>
      </c>
      <c r="H387">
        <v>0.66869999999999996</v>
      </c>
      <c r="I387">
        <v>9.2799999999999994E-2</v>
      </c>
      <c r="J387">
        <v>1.9476</v>
      </c>
    </row>
    <row r="388" spans="1:11" hidden="1" x14ac:dyDescent="0.25">
      <c r="A388">
        <v>1953.17</v>
      </c>
      <c r="B388">
        <v>0</v>
      </c>
      <c r="C388">
        <v>0</v>
      </c>
      <c r="D388">
        <v>2.5722</v>
      </c>
      <c r="E388">
        <v>2144.3290000000002</v>
      </c>
      <c r="F388">
        <v>32.260199999999998</v>
      </c>
      <c r="G388">
        <v>0.4299</v>
      </c>
      <c r="H388">
        <v>0.37440000000000001</v>
      </c>
      <c r="I388">
        <v>0.1716</v>
      </c>
      <c r="J388">
        <v>1.8969</v>
      </c>
    </row>
    <row r="389" spans="1:11" hidden="1" x14ac:dyDescent="0.25">
      <c r="A389">
        <v>1953.25</v>
      </c>
      <c r="B389">
        <v>0</v>
      </c>
      <c r="C389">
        <v>0</v>
      </c>
      <c r="D389">
        <v>2.1876000000000002</v>
      </c>
      <c r="E389">
        <v>2148.6750000000002</v>
      </c>
      <c r="F389">
        <v>32.260199999999998</v>
      </c>
      <c r="G389">
        <v>0.4299</v>
      </c>
      <c r="H389">
        <v>3.3041999999999998</v>
      </c>
      <c r="I389">
        <v>0.29570000000000002</v>
      </c>
      <c r="J389">
        <v>0.92469999999999997</v>
      </c>
    </row>
    <row r="390" spans="1:11" hidden="1" x14ac:dyDescent="0.25">
      <c r="A390">
        <v>1953.33</v>
      </c>
      <c r="B390">
        <v>0.6653</v>
      </c>
      <c r="C390">
        <v>0</v>
      </c>
      <c r="D390">
        <v>0.6653</v>
      </c>
      <c r="E390">
        <v>2459.1790000000001</v>
      </c>
      <c r="F390">
        <v>32.260199999999998</v>
      </c>
      <c r="G390">
        <v>0.4299</v>
      </c>
      <c r="H390">
        <v>7.1970999999999998</v>
      </c>
      <c r="I390">
        <v>0.58279999999999998</v>
      </c>
      <c r="J390">
        <v>6.4500000000000002E-2</v>
      </c>
    </row>
    <row r="391" spans="1:11" hidden="1" x14ac:dyDescent="0.25">
      <c r="A391">
        <v>1953.42</v>
      </c>
      <c r="B391">
        <v>22.061499999999999</v>
      </c>
      <c r="C391">
        <v>0</v>
      </c>
      <c r="D391">
        <v>22.061499999999999</v>
      </c>
      <c r="E391">
        <v>2404.9780000000001</v>
      </c>
      <c r="F391">
        <v>32.260199999999998</v>
      </c>
      <c r="G391">
        <v>0.4299</v>
      </c>
      <c r="H391">
        <v>9.9138999999999999</v>
      </c>
      <c r="I391">
        <v>2.6027</v>
      </c>
      <c r="J391">
        <v>1.5754999999999999</v>
      </c>
    </row>
    <row r="392" spans="1:11" hidden="1" x14ac:dyDescent="0.25">
      <c r="A392">
        <v>1953.5</v>
      </c>
      <c r="B392">
        <v>84.624099999999999</v>
      </c>
      <c r="C392">
        <v>0</v>
      </c>
      <c r="D392">
        <v>84.624099999999999</v>
      </c>
      <c r="E392">
        <v>2337.431</v>
      </c>
      <c r="F392">
        <v>32.260199999999998</v>
      </c>
      <c r="G392">
        <v>0.4299</v>
      </c>
      <c r="H392">
        <v>12.037599999999999</v>
      </c>
      <c r="I392">
        <v>5.4561999999999999</v>
      </c>
      <c r="J392">
        <v>0.89070000000000005</v>
      </c>
    </row>
    <row r="393" spans="1:11" hidden="1" x14ac:dyDescent="0.25">
      <c r="A393">
        <v>1953.58</v>
      </c>
      <c r="B393">
        <v>191.7166</v>
      </c>
      <c r="C393">
        <v>0</v>
      </c>
      <c r="D393">
        <v>191.7166</v>
      </c>
      <c r="E393">
        <v>2291.52</v>
      </c>
      <c r="F393">
        <v>32.260199999999998</v>
      </c>
      <c r="G393">
        <v>0.4299</v>
      </c>
      <c r="H393">
        <v>12.261200000000001</v>
      </c>
      <c r="I393">
        <v>7.7927999999999997</v>
      </c>
      <c r="J393">
        <v>2.4186000000000001</v>
      </c>
    </row>
    <row r="394" spans="1:11" x14ac:dyDescent="0.25">
      <c r="A394">
        <v>1953.67</v>
      </c>
      <c r="B394">
        <v>223.04220000000001</v>
      </c>
      <c r="C394">
        <v>0</v>
      </c>
      <c r="D394">
        <v>19.4818</v>
      </c>
      <c r="E394">
        <v>2349.2069999999999</v>
      </c>
      <c r="F394">
        <v>79.718599999999995</v>
      </c>
      <c r="G394">
        <v>0.4</v>
      </c>
      <c r="H394">
        <v>10.708399999999999</v>
      </c>
      <c r="I394">
        <v>8.8371999999999993</v>
      </c>
      <c r="J394">
        <v>1.0673999999999999</v>
      </c>
      <c r="K394" t="s">
        <v>11</v>
      </c>
    </row>
    <row r="395" spans="1:11" hidden="1" x14ac:dyDescent="0.25">
      <c r="A395">
        <v>1953.75</v>
      </c>
      <c r="B395">
        <v>236.08199999999999</v>
      </c>
      <c r="C395">
        <v>0</v>
      </c>
      <c r="D395">
        <v>32.521500000000003</v>
      </c>
      <c r="E395">
        <v>2338.596</v>
      </c>
      <c r="F395">
        <v>79.718599999999995</v>
      </c>
      <c r="G395">
        <v>0.4</v>
      </c>
      <c r="H395">
        <v>7.2618999999999998</v>
      </c>
      <c r="I395">
        <v>9.1422000000000008</v>
      </c>
      <c r="J395">
        <v>7.4999999999999997E-3</v>
      </c>
    </row>
    <row r="396" spans="1:11" hidden="1" x14ac:dyDescent="0.25">
      <c r="A396">
        <v>1953.83</v>
      </c>
      <c r="B396">
        <v>243.352</v>
      </c>
      <c r="C396">
        <v>0</v>
      </c>
      <c r="D396">
        <v>39.791499999999999</v>
      </c>
      <c r="E396">
        <v>2329.1559999999999</v>
      </c>
      <c r="F396">
        <v>79.718599999999995</v>
      </c>
      <c r="G396">
        <v>0.4</v>
      </c>
      <c r="H396">
        <v>3.8046000000000002</v>
      </c>
      <c r="I396">
        <v>9.4329999999999998</v>
      </c>
      <c r="J396">
        <v>2.5146000000000002</v>
      </c>
    </row>
    <row r="397" spans="1:11" hidden="1" x14ac:dyDescent="0.25">
      <c r="A397">
        <v>1953.92</v>
      </c>
      <c r="B397">
        <v>248.46440000000001</v>
      </c>
      <c r="C397">
        <v>0</v>
      </c>
      <c r="D397">
        <v>44.9039</v>
      </c>
      <c r="E397">
        <v>2318.6860000000001</v>
      </c>
      <c r="F397">
        <v>79.718599999999995</v>
      </c>
      <c r="G397">
        <v>0.4</v>
      </c>
      <c r="H397">
        <v>1.4005000000000001</v>
      </c>
      <c r="I397">
        <v>9.7637999999999998</v>
      </c>
      <c r="J397">
        <v>4.1783999999999999</v>
      </c>
    </row>
    <row r="398" spans="1:11" hidden="1" x14ac:dyDescent="0.25">
      <c r="A398">
        <v>1954</v>
      </c>
      <c r="B398">
        <v>248.46440000000001</v>
      </c>
      <c r="C398">
        <v>0</v>
      </c>
      <c r="D398">
        <v>44.9039</v>
      </c>
      <c r="E398">
        <v>2315.3090000000002</v>
      </c>
      <c r="F398">
        <v>79.718599999999995</v>
      </c>
      <c r="G398">
        <v>0.4</v>
      </c>
      <c r="H398">
        <v>0.59619999999999995</v>
      </c>
      <c r="I398">
        <v>9.8865999999999996</v>
      </c>
      <c r="J398">
        <v>4.1367000000000003</v>
      </c>
    </row>
    <row r="399" spans="1:11" hidden="1" x14ac:dyDescent="0.25">
      <c r="A399">
        <v>1954.08</v>
      </c>
      <c r="B399">
        <v>248.46440000000001</v>
      </c>
      <c r="C399">
        <v>0</v>
      </c>
      <c r="D399">
        <v>44.9039</v>
      </c>
      <c r="E399">
        <v>2312.9110000000001</v>
      </c>
      <c r="F399">
        <v>79.718599999999995</v>
      </c>
      <c r="G399">
        <v>0.4</v>
      </c>
      <c r="H399">
        <v>0.44929999999999998</v>
      </c>
      <c r="I399">
        <v>9.2799999999999994E-2</v>
      </c>
      <c r="J399">
        <v>3.7465999999999999</v>
      </c>
    </row>
    <row r="400" spans="1:11" hidden="1" x14ac:dyDescent="0.25">
      <c r="A400">
        <v>1954.17</v>
      </c>
      <c r="B400">
        <v>248.46440000000001</v>
      </c>
      <c r="C400">
        <v>0</v>
      </c>
      <c r="D400">
        <v>44.9039</v>
      </c>
      <c r="E400">
        <v>2310.873</v>
      </c>
      <c r="F400">
        <v>79.718599999999995</v>
      </c>
      <c r="G400">
        <v>0.4</v>
      </c>
      <c r="H400">
        <v>0.6109</v>
      </c>
      <c r="I400">
        <v>0.17480000000000001</v>
      </c>
      <c r="J400">
        <v>3.4937999999999998</v>
      </c>
    </row>
    <row r="401" spans="1:11" hidden="1" x14ac:dyDescent="0.25">
      <c r="A401">
        <v>1954.25</v>
      </c>
      <c r="B401">
        <v>251.8612</v>
      </c>
      <c r="C401">
        <v>0</v>
      </c>
      <c r="D401">
        <v>48.300699999999999</v>
      </c>
      <c r="E401">
        <v>2308.6579999999999</v>
      </c>
      <c r="F401">
        <v>79.718599999999995</v>
      </c>
      <c r="G401">
        <v>0.4</v>
      </c>
      <c r="H401">
        <v>2.0274999999999999</v>
      </c>
      <c r="I401">
        <v>0.26379999999999998</v>
      </c>
      <c r="J401">
        <v>5.1654</v>
      </c>
    </row>
    <row r="402" spans="1:11" hidden="1" x14ac:dyDescent="0.25">
      <c r="A402">
        <v>1954.33</v>
      </c>
      <c r="B402">
        <v>271.27440000000001</v>
      </c>
      <c r="C402">
        <v>0</v>
      </c>
      <c r="D402">
        <v>14.497999999999999</v>
      </c>
      <c r="E402">
        <v>2347.9189999999999</v>
      </c>
      <c r="F402">
        <v>79.718599999999995</v>
      </c>
      <c r="G402">
        <v>0.4</v>
      </c>
      <c r="H402">
        <v>8.4963999999999995</v>
      </c>
      <c r="I402">
        <v>0.70609999999999995</v>
      </c>
      <c r="J402">
        <v>0.19320000000000001</v>
      </c>
    </row>
    <row r="403" spans="1:11" hidden="1" x14ac:dyDescent="0.25">
      <c r="A403">
        <v>1954.42</v>
      </c>
      <c r="B403">
        <v>274.20859999999999</v>
      </c>
      <c r="C403">
        <v>0</v>
      </c>
      <c r="D403">
        <v>17.432099999999998</v>
      </c>
      <c r="E403">
        <v>2341.6379999999999</v>
      </c>
      <c r="F403">
        <v>79.718599999999995</v>
      </c>
      <c r="G403">
        <v>0.4</v>
      </c>
      <c r="H403">
        <v>13.4526</v>
      </c>
      <c r="I403">
        <v>0.91200000000000003</v>
      </c>
      <c r="J403">
        <v>4.6800000000000001E-2</v>
      </c>
    </row>
    <row r="404" spans="1:11" hidden="1" x14ac:dyDescent="0.25">
      <c r="A404">
        <v>1954.5</v>
      </c>
      <c r="B404">
        <v>282.82400000000001</v>
      </c>
      <c r="C404">
        <v>0</v>
      </c>
      <c r="D404">
        <v>26.0474</v>
      </c>
      <c r="E404">
        <v>2329.6239999999998</v>
      </c>
      <c r="F404">
        <v>79.718599999999995</v>
      </c>
      <c r="G404">
        <v>0.4</v>
      </c>
      <c r="H404">
        <v>13.3362</v>
      </c>
      <c r="I404">
        <v>1.3863000000000001</v>
      </c>
      <c r="J404">
        <v>1.1646000000000001</v>
      </c>
    </row>
    <row r="405" spans="1:11" hidden="1" x14ac:dyDescent="0.25">
      <c r="A405">
        <v>1954.58</v>
      </c>
      <c r="B405">
        <v>291.79259999999999</v>
      </c>
      <c r="C405">
        <v>0</v>
      </c>
      <c r="D405">
        <v>35.015999999999998</v>
      </c>
      <c r="E405">
        <v>2320.4740000000002</v>
      </c>
      <c r="F405">
        <v>79.718599999999995</v>
      </c>
      <c r="G405">
        <v>0.4</v>
      </c>
      <c r="H405">
        <v>14.190300000000001</v>
      </c>
      <c r="I405">
        <v>1.7611000000000001</v>
      </c>
      <c r="J405">
        <v>2.5000000000000001E-3</v>
      </c>
    </row>
    <row r="406" spans="1:11" x14ac:dyDescent="0.25">
      <c r="A406">
        <v>1954.67</v>
      </c>
      <c r="B406">
        <v>313.42919999999998</v>
      </c>
      <c r="C406">
        <v>0</v>
      </c>
      <c r="D406">
        <v>12.226900000000001</v>
      </c>
      <c r="E406">
        <v>2302.3409999999999</v>
      </c>
      <c r="F406">
        <v>18.969899999999999</v>
      </c>
      <c r="G406">
        <v>0.4299</v>
      </c>
      <c r="H406">
        <v>10.623900000000001</v>
      </c>
      <c r="I406">
        <v>2.9506000000000001</v>
      </c>
      <c r="J406">
        <v>4.9824000000000002</v>
      </c>
      <c r="K406" t="s">
        <v>18</v>
      </c>
    </row>
    <row r="407" spans="1:11" hidden="1" x14ac:dyDescent="0.25">
      <c r="A407">
        <v>1954.75</v>
      </c>
      <c r="B407">
        <v>340.77359999999999</v>
      </c>
      <c r="C407">
        <v>0</v>
      </c>
      <c r="D407">
        <v>38.371099999999998</v>
      </c>
      <c r="E407">
        <v>2275.5300000000002</v>
      </c>
      <c r="F407">
        <v>18.969899999999999</v>
      </c>
      <c r="G407">
        <v>0.4299</v>
      </c>
      <c r="H407">
        <v>6.2207999999999997</v>
      </c>
      <c r="I407">
        <v>4.0278999999999998</v>
      </c>
      <c r="J407">
        <v>4.3628999999999998</v>
      </c>
    </row>
    <row r="408" spans="1:11" hidden="1" x14ac:dyDescent="0.25">
      <c r="A408">
        <v>1954.83</v>
      </c>
      <c r="B408">
        <v>356.36309999999997</v>
      </c>
      <c r="C408">
        <v>0</v>
      </c>
      <c r="D408">
        <v>53.960500000000003</v>
      </c>
      <c r="E408">
        <v>2263.357</v>
      </c>
      <c r="F408">
        <v>18.969899999999999</v>
      </c>
      <c r="G408">
        <v>0.4299</v>
      </c>
      <c r="H408">
        <v>3.2366999999999999</v>
      </c>
      <c r="I408">
        <v>4.5498000000000003</v>
      </c>
      <c r="J408">
        <v>4.7781000000000002</v>
      </c>
    </row>
    <row r="409" spans="1:11" hidden="1" x14ac:dyDescent="0.25">
      <c r="A409">
        <v>1954.92</v>
      </c>
      <c r="B409">
        <v>357.92590000000001</v>
      </c>
      <c r="C409">
        <v>0</v>
      </c>
      <c r="D409">
        <v>55.523299999999999</v>
      </c>
      <c r="E409">
        <v>2258.4560000000001</v>
      </c>
      <c r="F409">
        <v>18.969899999999999</v>
      </c>
      <c r="G409">
        <v>0.4299</v>
      </c>
      <c r="H409">
        <v>1.3331999999999999</v>
      </c>
      <c r="I409">
        <v>4.7561</v>
      </c>
      <c r="J409">
        <v>4.9997999999999996</v>
      </c>
    </row>
    <row r="410" spans="1:11" hidden="1" x14ac:dyDescent="0.25">
      <c r="A410">
        <v>1955</v>
      </c>
      <c r="B410">
        <v>357.92590000000001</v>
      </c>
      <c r="C410">
        <v>0</v>
      </c>
      <c r="D410">
        <v>55.523299999999999</v>
      </c>
      <c r="E410">
        <v>2256.9650000000001</v>
      </c>
      <c r="F410">
        <v>18.969899999999999</v>
      </c>
      <c r="G410">
        <v>0.4299</v>
      </c>
      <c r="H410">
        <v>0.51319999999999999</v>
      </c>
      <c r="I410">
        <v>4.8194999999999997</v>
      </c>
      <c r="J410">
        <v>4.5000999999999998</v>
      </c>
    </row>
    <row r="411" spans="1:11" hidden="1" x14ac:dyDescent="0.25">
      <c r="A411">
        <v>1955.08</v>
      </c>
      <c r="B411">
        <v>357.92590000000001</v>
      </c>
      <c r="C411">
        <v>0</v>
      </c>
      <c r="D411">
        <v>55.523299999999999</v>
      </c>
      <c r="E411">
        <v>2255.6060000000002</v>
      </c>
      <c r="F411">
        <v>18.969899999999999</v>
      </c>
      <c r="G411">
        <v>0.4299</v>
      </c>
      <c r="H411">
        <v>0.71609999999999996</v>
      </c>
      <c r="I411">
        <v>5.7799999999999997E-2</v>
      </c>
      <c r="J411">
        <v>3.9377</v>
      </c>
    </row>
    <row r="412" spans="1:11" hidden="1" x14ac:dyDescent="0.25">
      <c r="A412">
        <v>1955.17</v>
      </c>
      <c r="B412">
        <v>360.1925</v>
      </c>
      <c r="C412">
        <v>0</v>
      </c>
      <c r="D412">
        <v>57.789900000000003</v>
      </c>
      <c r="E412">
        <v>2253.52</v>
      </c>
      <c r="F412">
        <v>18.969899999999999</v>
      </c>
      <c r="G412">
        <v>0.4299</v>
      </c>
      <c r="H412">
        <v>1.3015000000000001</v>
      </c>
      <c r="I412">
        <v>0.1454</v>
      </c>
      <c r="J412">
        <v>3.2776000000000001</v>
      </c>
    </row>
    <row r="413" spans="1:11" hidden="1" x14ac:dyDescent="0.25">
      <c r="A413">
        <v>1955.25</v>
      </c>
      <c r="B413">
        <v>372.35629999999998</v>
      </c>
      <c r="C413">
        <v>0</v>
      </c>
      <c r="D413">
        <v>69.953699999999998</v>
      </c>
      <c r="E413">
        <v>2250.5169999999998</v>
      </c>
      <c r="F413">
        <v>18.969899999999999</v>
      </c>
      <c r="G413">
        <v>0.4299</v>
      </c>
      <c r="H413">
        <v>3.6291000000000002</v>
      </c>
      <c r="I413">
        <v>0.27410000000000001</v>
      </c>
      <c r="J413">
        <v>2.3043999999999998</v>
      </c>
    </row>
    <row r="414" spans="1:11" hidden="1" x14ac:dyDescent="0.25">
      <c r="A414">
        <v>1955.33</v>
      </c>
      <c r="B414">
        <v>382.4452</v>
      </c>
      <c r="C414">
        <v>0</v>
      </c>
      <c r="D414">
        <v>69.1113</v>
      </c>
      <c r="E414">
        <v>2246.6860000000001</v>
      </c>
      <c r="F414">
        <v>18.969899999999999</v>
      </c>
      <c r="G414">
        <v>0.4299</v>
      </c>
      <c r="H414">
        <v>7.2001999999999997</v>
      </c>
      <c r="I414">
        <v>0.4763</v>
      </c>
      <c r="J414">
        <v>1.8686</v>
      </c>
    </row>
    <row r="415" spans="1:11" hidden="1" x14ac:dyDescent="0.25">
      <c r="A415">
        <v>1955.42</v>
      </c>
      <c r="B415">
        <v>402.8347</v>
      </c>
      <c r="C415">
        <v>0</v>
      </c>
      <c r="D415">
        <v>74.288899999999998</v>
      </c>
      <c r="E415">
        <v>2237.8850000000002</v>
      </c>
      <c r="F415">
        <v>18.969899999999999</v>
      </c>
      <c r="G415">
        <v>0.4299</v>
      </c>
      <c r="H415">
        <v>10.638</v>
      </c>
      <c r="I415">
        <v>0.9204</v>
      </c>
      <c r="J415">
        <v>2.9438</v>
      </c>
    </row>
    <row r="416" spans="1:11" hidden="1" x14ac:dyDescent="0.25">
      <c r="A416">
        <v>1955.5</v>
      </c>
      <c r="B416">
        <v>462.95819999999998</v>
      </c>
      <c r="C416">
        <v>0</v>
      </c>
      <c r="D416">
        <v>123.1758</v>
      </c>
      <c r="E416">
        <v>2218.5079999999998</v>
      </c>
      <c r="F416">
        <v>18.969899999999999</v>
      </c>
      <c r="G416">
        <v>0.4299</v>
      </c>
      <c r="H416">
        <v>11.3497</v>
      </c>
      <c r="I416">
        <v>1.9830000000000001</v>
      </c>
      <c r="J416">
        <v>4.4074999999999998</v>
      </c>
    </row>
    <row r="417" spans="1:10" hidden="1" x14ac:dyDescent="0.25">
      <c r="A417">
        <v>1955.58</v>
      </c>
      <c r="B417">
        <v>521.44600000000003</v>
      </c>
      <c r="C417">
        <v>0</v>
      </c>
      <c r="D417">
        <v>156.708</v>
      </c>
      <c r="E417">
        <v>2202.114</v>
      </c>
      <c r="F417">
        <v>18.969899999999999</v>
      </c>
      <c r="G417">
        <v>0.4299</v>
      </c>
      <c r="H417">
        <v>13.0616</v>
      </c>
      <c r="I417">
        <v>3.0897000000000001</v>
      </c>
      <c r="J417">
        <v>3.8068</v>
      </c>
    </row>
    <row r="418" spans="1:10" hidden="1" x14ac:dyDescent="0.25">
      <c r="A418">
        <v>1955.67</v>
      </c>
      <c r="B418">
        <v>545.2681</v>
      </c>
      <c r="C418">
        <v>0</v>
      </c>
      <c r="D418">
        <v>147.79329999999999</v>
      </c>
      <c r="E418">
        <v>2188.1709999999998</v>
      </c>
      <c r="F418">
        <v>18.969899999999999</v>
      </c>
      <c r="G418">
        <v>0.4299</v>
      </c>
      <c r="H418">
        <v>10.93</v>
      </c>
      <c r="I418">
        <v>4.1914999999999996</v>
      </c>
      <c r="J418">
        <v>3.8681000000000001</v>
      </c>
    </row>
    <row r="419" spans="1:10" hidden="1" x14ac:dyDescent="0.25">
      <c r="A419">
        <v>1955.75</v>
      </c>
      <c r="B419">
        <v>557.07079999999996</v>
      </c>
      <c r="C419">
        <v>0</v>
      </c>
      <c r="D419">
        <v>146.9461</v>
      </c>
      <c r="E419">
        <v>2177.6959999999999</v>
      </c>
      <c r="F419">
        <v>18.969899999999999</v>
      </c>
      <c r="G419">
        <v>0.4299</v>
      </c>
      <c r="H419">
        <v>6.7873999999999999</v>
      </c>
      <c r="I419">
        <v>5.0716999999999999</v>
      </c>
      <c r="J419">
        <v>5.2103000000000002</v>
      </c>
    </row>
    <row r="420" spans="1:10" hidden="1" x14ac:dyDescent="0.25">
      <c r="A420">
        <v>1955.83</v>
      </c>
      <c r="B420">
        <v>0</v>
      </c>
      <c r="C420">
        <v>0</v>
      </c>
      <c r="D420">
        <v>148.02090000000001</v>
      </c>
      <c r="E420">
        <v>2174.0529999999999</v>
      </c>
      <c r="F420">
        <v>18.969899999999999</v>
      </c>
      <c r="G420">
        <v>0.4299</v>
      </c>
      <c r="H420">
        <v>3.0497000000000001</v>
      </c>
      <c r="I420">
        <v>5.5361000000000002</v>
      </c>
      <c r="J420">
        <v>4.8289</v>
      </c>
    </row>
    <row r="421" spans="1:10" hidden="1" x14ac:dyDescent="0.25">
      <c r="A421">
        <v>1955.92</v>
      </c>
      <c r="B421">
        <v>0</v>
      </c>
      <c r="C421">
        <v>0</v>
      </c>
      <c r="D421">
        <v>7.3550000000000004</v>
      </c>
      <c r="E421">
        <v>2174.1610000000001</v>
      </c>
      <c r="F421">
        <v>18.969899999999999</v>
      </c>
      <c r="G421">
        <v>0.4299</v>
      </c>
      <c r="H421">
        <v>1.5689</v>
      </c>
      <c r="I421">
        <v>5.8190999999999997</v>
      </c>
      <c r="J421">
        <v>4.5049000000000001</v>
      </c>
    </row>
    <row r="422" spans="1:10" hidden="1" x14ac:dyDescent="0.25">
      <c r="A422">
        <v>1956</v>
      </c>
      <c r="B422">
        <v>0</v>
      </c>
      <c r="C422">
        <v>0</v>
      </c>
      <c r="D422">
        <v>7.3339999999999996</v>
      </c>
      <c r="E422">
        <v>2178.9569999999999</v>
      </c>
      <c r="F422">
        <v>18.969899999999999</v>
      </c>
      <c r="G422">
        <v>0.4299</v>
      </c>
      <c r="H422">
        <v>0.43919999999999998</v>
      </c>
      <c r="I422">
        <v>5.9259000000000004</v>
      </c>
      <c r="J422">
        <v>4.6326999999999998</v>
      </c>
    </row>
    <row r="423" spans="1:10" hidden="1" x14ac:dyDescent="0.25">
      <c r="A423">
        <v>1956.08</v>
      </c>
      <c r="B423">
        <v>0</v>
      </c>
      <c r="C423">
        <v>0</v>
      </c>
      <c r="D423">
        <v>7.3141999999999996</v>
      </c>
      <c r="E423">
        <v>2183.5990000000002</v>
      </c>
      <c r="F423">
        <v>18.969899999999999</v>
      </c>
      <c r="G423">
        <v>0.4299</v>
      </c>
      <c r="H423">
        <v>0.25080000000000002</v>
      </c>
      <c r="I423">
        <v>9.6000000000000002E-2</v>
      </c>
      <c r="J423">
        <v>4.6589</v>
      </c>
    </row>
    <row r="424" spans="1:10" hidden="1" x14ac:dyDescent="0.25">
      <c r="A424">
        <v>1956.17</v>
      </c>
      <c r="B424">
        <v>0</v>
      </c>
      <c r="C424">
        <v>0</v>
      </c>
      <c r="D424">
        <v>7.2965999999999998</v>
      </c>
      <c r="E424">
        <v>2187.8850000000002</v>
      </c>
      <c r="F424">
        <v>18.969899999999999</v>
      </c>
      <c r="G424">
        <v>0.4299</v>
      </c>
      <c r="H424">
        <v>0.79769999999999996</v>
      </c>
      <c r="I424">
        <v>0.19259999999999999</v>
      </c>
      <c r="J424">
        <v>5.9752000000000001</v>
      </c>
    </row>
    <row r="425" spans="1:10" hidden="1" x14ac:dyDescent="0.25">
      <c r="A425">
        <v>1956.25</v>
      </c>
      <c r="B425">
        <v>0</v>
      </c>
      <c r="C425">
        <v>0</v>
      </c>
      <c r="D425">
        <v>7.2885</v>
      </c>
      <c r="E425">
        <v>2190.9690000000001</v>
      </c>
      <c r="F425">
        <v>18.969899999999999</v>
      </c>
      <c r="G425">
        <v>0.4299</v>
      </c>
      <c r="H425">
        <v>2.0341</v>
      </c>
      <c r="I425">
        <v>0.34110000000000001</v>
      </c>
      <c r="J425">
        <v>7.0136000000000003</v>
      </c>
    </row>
    <row r="426" spans="1:10" hidden="1" x14ac:dyDescent="0.25">
      <c r="A426">
        <v>1956.33</v>
      </c>
      <c r="B426">
        <v>8.0006000000000004</v>
      </c>
      <c r="C426">
        <v>0</v>
      </c>
      <c r="D426">
        <v>14.9558</v>
      </c>
      <c r="E426">
        <v>2188.9479999999999</v>
      </c>
      <c r="F426">
        <v>18.969899999999999</v>
      </c>
      <c r="G426">
        <v>0.4299</v>
      </c>
      <c r="H426">
        <v>6.3360000000000003</v>
      </c>
      <c r="I426">
        <v>0.72089999999999999</v>
      </c>
      <c r="J426">
        <v>3.2473999999999998</v>
      </c>
    </row>
    <row r="427" spans="1:10" hidden="1" x14ac:dyDescent="0.25">
      <c r="A427">
        <v>1956.42</v>
      </c>
      <c r="B427">
        <v>37.8553</v>
      </c>
      <c r="C427">
        <v>0</v>
      </c>
      <c r="D427">
        <v>41.492800000000003</v>
      </c>
      <c r="E427">
        <v>2176.357</v>
      </c>
      <c r="F427">
        <v>18.969899999999999</v>
      </c>
      <c r="G427">
        <v>0.4299</v>
      </c>
      <c r="H427">
        <v>9.8181999999999992</v>
      </c>
      <c r="I427">
        <v>1.8575999999999999</v>
      </c>
      <c r="J427">
        <v>2.5596000000000001</v>
      </c>
    </row>
    <row r="428" spans="1:10" hidden="1" x14ac:dyDescent="0.25">
      <c r="A428">
        <v>1956.5</v>
      </c>
      <c r="B428">
        <v>81.859099999999998</v>
      </c>
      <c r="C428">
        <v>0</v>
      </c>
      <c r="D428">
        <v>74.857900000000001</v>
      </c>
      <c r="E428">
        <v>2166.8980000000001</v>
      </c>
      <c r="F428">
        <v>18.969899999999999</v>
      </c>
      <c r="G428">
        <v>0.4299</v>
      </c>
      <c r="H428">
        <v>11.271000000000001</v>
      </c>
      <c r="I428">
        <v>2.9874000000000001</v>
      </c>
      <c r="J428">
        <v>2.0969000000000002</v>
      </c>
    </row>
    <row r="429" spans="1:10" hidden="1" x14ac:dyDescent="0.25">
      <c r="A429">
        <v>1956.58</v>
      </c>
      <c r="B429">
        <v>134.84</v>
      </c>
      <c r="C429">
        <v>0</v>
      </c>
      <c r="D429">
        <v>111.8651</v>
      </c>
      <c r="E429">
        <v>2156.5839999999998</v>
      </c>
      <c r="F429">
        <v>18.969899999999999</v>
      </c>
      <c r="G429">
        <v>0.4299</v>
      </c>
      <c r="H429">
        <v>12.7554</v>
      </c>
      <c r="I429">
        <v>4.4969999999999999</v>
      </c>
      <c r="J429">
        <v>2.7658</v>
      </c>
    </row>
    <row r="430" spans="1:10" hidden="1" x14ac:dyDescent="0.25">
      <c r="A430">
        <v>1956.67</v>
      </c>
      <c r="B430">
        <v>154.0258</v>
      </c>
      <c r="C430">
        <v>0</v>
      </c>
      <c r="D430">
        <v>99.159899999999993</v>
      </c>
      <c r="E430">
        <v>2156.2919999999999</v>
      </c>
      <c r="F430">
        <v>18.969899999999999</v>
      </c>
      <c r="G430">
        <v>0.4299</v>
      </c>
      <c r="H430">
        <v>10.663600000000001</v>
      </c>
      <c r="I430">
        <v>5.1870000000000003</v>
      </c>
      <c r="J430">
        <v>5.62E-2</v>
      </c>
    </row>
    <row r="431" spans="1:10" hidden="1" x14ac:dyDescent="0.25">
      <c r="A431">
        <v>1956.75</v>
      </c>
      <c r="B431">
        <v>157.06059999999999</v>
      </c>
      <c r="C431">
        <v>0</v>
      </c>
      <c r="D431">
        <v>82.137500000000003</v>
      </c>
      <c r="E431">
        <v>2155.529</v>
      </c>
      <c r="F431">
        <v>18.969899999999999</v>
      </c>
      <c r="G431">
        <v>0.4299</v>
      </c>
      <c r="H431">
        <v>6.6863000000000001</v>
      </c>
      <c r="I431">
        <v>5.8076999999999996</v>
      </c>
      <c r="J431">
        <v>1.8026</v>
      </c>
    </row>
    <row r="432" spans="1:10" hidden="1" x14ac:dyDescent="0.25">
      <c r="A432">
        <v>1956.83</v>
      </c>
      <c r="B432">
        <v>0</v>
      </c>
      <c r="C432">
        <v>0</v>
      </c>
      <c r="D432">
        <v>82.565600000000003</v>
      </c>
      <c r="E432">
        <v>2151.6619999999998</v>
      </c>
      <c r="F432">
        <v>18.969899999999999</v>
      </c>
      <c r="G432">
        <v>0.4299</v>
      </c>
      <c r="H432">
        <v>2.8681999999999999</v>
      </c>
      <c r="I432">
        <v>6.5118</v>
      </c>
      <c r="J432">
        <v>4.0529999999999999</v>
      </c>
    </row>
    <row r="433" spans="1:11" hidden="1" x14ac:dyDescent="0.25">
      <c r="A433">
        <v>1956.92</v>
      </c>
      <c r="B433">
        <v>0</v>
      </c>
      <c r="C433">
        <v>0</v>
      </c>
      <c r="D433">
        <v>4.0743999999999998</v>
      </c>
      <c r="E433">
        <v>2155.6559999999999</v>
      </c>
      <c r="F433">
        <v>18.969899999999999</v>
      </c>
      <c r="G433">
        <v>0.4299</v>
      </c>
      <c r="H433">
        <v>0.94069999999999998</v>
      </c>
      <c r="I433">
        <v>6.7465999999999999</v>
      </c>
      <c r="J433">
        <v>4.1881000000000004</v>
      </c>
    </row>
    <row r="434" spans="1:11" hidden="1" x14ac:dyDescent="0.25">
      <c r="A434">
        <v>1957</v>
      </c>
      <c r="B434">
        <v>0</v>
      </c>
      <c r="C434">
        <v>0</v>
      </c>
      <c r="D434">
        <v>4.0693999999999999</v>
      </c>
      <c r="E434">
        <v>2161.5039999999999</v>
      </c>
      <c r="F434">
        <v>18.969899999999999</v>
      </c>
      <c r="G434">
        <v>0.4299</v>
      </c>
      <c r="H434">
        <v>0.61860000000000004</v>
      </c>
      <c r="I434">
        <v>6.8921000000000001</v>
      </c>
      <c r="J434">
        <v>5.7625999999999999</v>
      </c>
    </row>
    <row r="435" spans="1:11" hidden="1" x14ac:dyDescent="0.25">
      <c r="A435">
        <v>1957.08</v>
      </c>
      <c r="B435">
        <v>0</v>
      </c>
      <c r="C435">
        <v>0</v>
      </c>
      <c r="D435">
        <v>4.0648999999999997</v>
      </c>
      <c r="E435">
        <v>2167.2550000000001</v>
      </c>
      <c r="F435">
        <v>18.969899999999999</v>
      </c>
      <c r="G435">
        <v>0.4299</v>
      </c>
      <c r="H435">
        <v>0.61699999999999999</v>
      </c>
      <c r="I435">
        <v>0.12970000000000001</v>
      </c>
      <c r="J435">
        <v>5.6288999999999998</v>
      </c>
    </row>
    <row r="436" spans="1:11" hidden="1" x14ac:dyDescent="0.25">
      <c r="A436">
        <v>1957.17</v>
      </c>
      <c r="B436">
        <v>0</v>
      </c>
      <c r="C436">
        <v>0</v>
      </c>
      <c r="D436">
        <v>4.0599999999999996</v>
      </c>
      <c r="E436">
        <v>2172.4780000000001</v>
      </c>
      <c r="F436">
        <v>18.969899999999999</v>
      </c>
      <c r="G436">
        <v>0.4299</v>
      </c>
      <c r="H436">
        <v>1.1523000000000001</v>
      </c>
      <c r="I436">
        <v>0.26939999999999997</v>
      </c>
      <c r="J436">
        <v>5.2378999999999998</v>
      </c>
    </row>
    <row r="437" spans="1:11" hidden="1" x14ac:dyDescent="0.25">
      <c r="A437">
        <v>1957.25</v>
      </c>
      <c r="B437">
        <v>0</v>
      </c>
      <c r="C437">
        <v>0</v>
      </c>
      <c r="D437">
        <v>4.0551000000000004</v>
      </c>
      <c r="E437">
        <v>2175.6120000000001</v>
      </c>
      <c r="F437">
        <v>18.969899999999999</v>
      </c>
      <c r="G437">
        <v>0.4299</v>
      </c>
      <c r="H437">
        <v>2.2564000000000002</v>
      </c>
      <c r="I437">
        <v>0.52669999999999995</v>
      </c>
      <c r="J437">
        <v>5.1817000000000002</v>
      </c>
    </row>
    <row r="438" spans="1:11" hidden="1" x14ac:dyDescent="0.25">
      <c r="A438">
        <v>1957.33</v>
      </c>
      <c r="B438">
        <v>3.1251000000000002</v>
      </c>
      <c r="C438">
        <v>0</v>
      </c>
      <c r="D438">
        <v>3.1251000000000002</v>
      </c>
      <c r="E438">
        <v>2492.4490000000001</v>
      </c>
      <c r="F438">
        <v>18.969899999999999</v>
      </c>
      <c r="G438">
        <v>0.4299</v>
      </c>
      <c r="H438">
        <v>5.6586999999999996</v>
      </c>
      <c r="I438">
        <v>1.3225</v>
      </c>
      <c r="J438">
        <v>2.0484</v>
      </c>
    </row>
    <row r="439" spans="1:11" hidden="1" x14ac:dyDescent="0.25">
      <c r="A439">
        <v>1957.42</v>
      </c>
      <c r="B439">
        <v>26.308499999999999</v>
      </c>
      <c r="C439">
        <v>0</v>
      </c>
      <c r="D439">
        <v>26.308499999999999</v>
      </c>
      <c r="E439">
        <v>2442.154</v>
      </c>
      <c r="F439">
        <v>18.969899999999999</v>
      </c>
      <c r="G439">
        <v>0.4299</v>
      </c>
      <c r="H439">
        <v>9.8003999999999998</v>
      </c>
      <c r="I439">
        <v>3.0714999999999999</v>
      </c>
      <c r="J439">
        <v>1.1758999999999999</v>
      </c>
    </row>
    <row r="440" spans="1:11" hidden="1" x14ac:dyDescent="0.25">
      <c r="A440">
        <v>1957.5</v>
      </c>
      <c r="B440">
        <v>88.032399999999996</v>
      </c>
      <c r="C440">
        <v>0</v>
      </c>
      <c r="D440">
        <v>88.032399999999996</v>
      </c>
      <c r="E440">
        <v>2382.6329999999998</v>
      </c>
      <c r="F440">
        <v>18.969899999999999</v>
      </c>
      <c r="G440">
        <v>0.4299</v>
      </c>
      <c r="H440">
        <v>11.873699999999999</v>
      </c>
      <c r="I440">
        <v>5.6696</v>
      </c>
      <c r="J440">
        <v>3.7955999999999999</v>
      </c>
    </row>
    <row r="441" spans="1:11" hidden="1" x14ac:dyDescent="0.25">
      <c r="A441">
        <v>1957.58</v>
      </c>
      <c r="B441">
        <v>179.21870000000001</v>
      </c>
      <c r="C441">
        <v>0</v>
      </c>
      <c r="D441">
        <v>179.21870000000001</v>
      </c>
      <c r="E441">
        <v>2351.0590000000002</v>
      </c>
      <c r="F441">
        <v>18.969899999999999</v>
      </c>
      <c r="G441">
        <v>0.4299</v>
      </c>
      <c r="H441">
        <v>13.4407</v>
      </c>
      <c r="I441">
        <v>7.5102000000000002</v>
      </c>
      <c r="J441">
        <v>1.5519000000000001</v>
      </c>
    </row>
    <row r="442" spans="1:11" x14ac:dyDescent="0.25">
      <c r="A442">
        <v>1957.67</v>
      </c>
      <c r="B442">
        <v>207.16679999999999</v>
      </c>
      <c r="C442">
        <v>0</v>
      </c>
      <c r="D442">
        <v>19.2377</v>
      </c>
      <c r="E442">
        <v>2391.9180000000001</v>
      </c>
      <c r="F442">
        <v>74.709199999999996</v>
      </c>
      <c r="G442">
        <v>0.40150000000000002</v>
      </c>
      <c r="H442">
        <v>12.132999999999999</v>
      </c>
      <c r="I442">
        <v>9.3102999999999998</v>
      </c>
      <c r="J442">
        <v>4.5156000000000001</v>
      </c>
      <c r="K442" t="s">
        <v>11</v>
      </c>
    </row>
    <row r="443" spans="1:11" hidden="1" x14ac:dyDescent="0.25">
      <c r="A443">
        <v>1957.75</v>
      </c>
      <c r="B443">
        <v>263.05040000000002</v>
      </c>
      <c r="C443">
        <v>0</v>
      </c>
      <c r="D443">
        <v>75.121300000000005</v>
      </c>
      <c r="E443">
        <v>2348.9459999999999</v>
      </c>
      <c r="F443">
        <v>74.709199999999996</v>
      </c>
      <c r="G443">
        <v>0.40150000000000002</v>
      </c>
      <c r="H443">
        <v>6.4099000000000004</v>
      </c>
      <c r="I443">
        <v>10.7493</v>
      </c>
      <c r="J443">
        <v>3.4135</v>
      </c>
    </row>
    <row r="444" spans="1:11" hidden="1" x14ac:dyDescent="0.25">
      <c r="A444">
        <v>1957.83</v>
      </c>
      <c r="B444">
        <v>285.72710000000001</v>
      </c>
      <c r="C444">
        <v>0</v>
      </c>
      <c r="D444">
        <v>97.797899999999998</v>
      </c>
      <c r="E444">
        <v>2333.6770000000001</v>
      </c>
      <c r="F444">
        <v>74.709199999999996</v>
      </c>
      <c r="G444">
        <v>0.40150000000000002</v>
      </c>
      <c r="H444">
        <v>2.9283999999999999</v>
      </c>
      <c r="I444">
        <v>11.398999999999999</v>
      </c>
      <c r="J444">
        <v>4.3428000000000004</v>
      </c>
    </row>
    <row r="445" spans="1:11" hidden="1" x14ac:dyDescent="0.25">
      <c r="A445">
        <v>1957.92</v>
      </c>
      <c r="B445">
        <v>289.42230000000001</v>
      </c>
      <c r="C445">
        <v>0</v>
      </c>
      <c r="D445">
        <v>101.4931</v>
      </c>
      <c r="E445">
        <v>2328.056</v>
      </c>
      <c r="F445">
        <v>74.709199999999996</v>
      </c>
      <c r="G445">
        <v>0.40150000000000002</v>
      </c>
      <c r="H445">
        <v>1.0381</v>
      </c>
      <c r="I445">
        <v>11.667999999999999</v>
      </c>
      <c r="J445">
        <v>4.5856000000000003</v>
      </c>
    </row>
    <row r="446" spans="1:11" hidden="1" x14ac:dyDescent="0.25">
      <c r="A446">
        <v>1958</v>
      </c>
      <c r="B446">
        <v>289.42230000000001</v>
      </c>
      <c r="C446">
        <v>0</v>
      </c>
      <c r="D446">
        <v>101.4931</v>
      </c>
      <c r="E446">
        <v>2326.2040000000002</v>
      </c>
      <c r="F446">
        <v>74.709199999999996</v>
      </c>
      <c r="G446">
        <v>0.40150000000000002</v>
      </c>
      <c r="H446">
        <v>0.25280000000000002</v>
      </c>
      <c r="I446">
        <v>11.780900000000001</v>
      </c>
      <c r="J446">
        <v>4.6386000000000003</v>
      </c>
    </row>
    <row r="447" spans="1:11" hidden="1" x14ac:dyDescent="0.25">
      <c r="A447">
        <v>1958.08</v>
      </c>
      <c r="B447">
        <v>289.42230000000001</v>
      </c>
      <c r="C447">
        <v>0</v>
      </c>
      <c r="D447">
        <v>101.4931</v>
      </c>
      <c r="E447">
        <v>2324.759</v>
      </c>
      <c r="F447">
        <v>74.709199999999996</v>
      </c>
      <c r="G447">
        <v>0.40150000000000002</v>
      </c>
      <c r="H447">
        <v>0.5151</v>
      </c>
      <c r="I447">
        <v>9.3399999999999997E-2</v>
      </c>
      <c r="J447">
        <v>4.7126000000000001</v>
      </c>
    </row>
    <row r="448" spans="1:11" hidden="1" x14ac:dyDescent="0.25">
      <c r="A448">
        <v>1958.17</v>
      </c>
      <c r="B448">
        <v>290.29410000000001</v>
      </c>
      <c r="C448">
        <v>0</v>
      </c>
      <c r="D448">
        <v>102.36490000000001</v>
      </c>
      <c r="E448">
        <v>2323.2399999999998</v>
      </c>
      <c r="F448">
        <v>74.709199999999996</v>
      </c>
      <c r="G448">
        <v>0.40150000000000002</v>
      </c>
      <c r="H448">
        <v>1.2016</v>
      </c>
      <c r="I448">
        <v>0.18920000000000001</v>
      </c>
      <c r="J448">
        <v>7.3705999999999996</v>
      </c>
    </row>
    <row r="449" spans="1:11" hidden="1" x14ac:dyDescent="0.25">
      <c r="A449">
        <v>1958.25</v>
      </c>
      <c r="B449">
        <v>299.0102</v>
      </c>
      <c r="C449">
        <v>0</v>
      </c>
      <c r="D449">
        <v>111.081</v>
      </c>
      <c r="E449">
        <v>2320.9290000000001</v>
      </c>
      <c r="F449">
        <v>74.709199999999996</v>
      </c>
      <c r="G449">
        <v>0.40150000000000002</v>
      </c>
      <c r="H449">
        <v>2.1114000000000002</v>
      </c>
      <c r="I449">
        <v>0.32029999999999997</v>
      </c>
      <c r="J449">
        <v>5.8285999999999998</v>
      </c>
    </row>
    <row r="450" spans="1:11" hidden="1" x14ac:dyDescent="0.25">
      <c r="A450">
        <v>1958.33</v>
      </c>
      <c r="B450">
        <v>325.97089999999997</v>
      </c>
      <c r="C450">
        <v>0</v>
      </c>
      <c r="D450">
        <v>20.470600000000001</v>
      </c>
      <c r="E450">
        <v>2381.4169999999999</v>
      </c>
      <c r="F450">
        <v>74.709199999999996</v>
      </c>
      <c r="G450">
        <v>0.40150000000000002</v>
      </c>
      <c r="H450">
        <v>6.6311</v>
      </c>
      <c r="I450">
        <v>1.1104000000000001</v>
      </c>
      <c r="J450">
        <v>3.7610999999999999</v>
      </c>
    </row>
    <row r="451" spans="1:11" hidden="1" x14ac:dyDescent="0.25">
      <c r="A451">
        <v>1958.42</v>
      </c>
      <c r="B451">
        <v>341.84059999999999</v>
      </c>
      <c r="C451">
        <v>0</v>
      </c>
      <c r="D451">
        <v>36.340299999999999</v>
      </c>
      <c r="E451">
        <v>2367.11</v>
      </c>
      <c r="F451">
        <v>74.709199999999996</v>
      </c>
      <c r="G451">
        <v>0.40150000000000002</v>
      </c>
      <c r="H451">
        <v>10.4901</v>
      </c>
      <c r="I451">
        <v>1.6143000000000001</v>
      </c>
      <c r="J451">
        <v>0.24</v>
      </c>
    </row>
    <row r="452" spans="1:11" hidden="1" x14ac:dyDescent="0.25">
      <c r="A452">
        <v>1958.5</v>
      </c>
      <c r="B452">
        <v>383.2022</v>
      </c>
      <c r="C452">
        <v>0</v>
      </c>
      <c r="D452">
        <v>77.701899999999995</v>
      </c>
      <c r="E452">
        <v>2337.5140000000001</v>
      </c>
      <c r="F452">
        <v>74.709199999999996</v>
      </c>
      <c r="G452">
        <v>0.40150000000000002</v>
      </c>
      <c r="H452">
        <v>11.6107</v>
      </c>
      <c r="I452">
        <v>2.8704999999999998</v>
      </c>
      <c r="J452">
        <v>1.1180000000000001</v>
      </c>
    </row>
    <row r="453" spans="1:11" hidden="1" x14ac:dyDescent="0.25">
      <c r="A453">
        <v>1958.58</v>
      </c>
      <c r="B453">
        <v>408.53190000000001</v>
      </c>
      <c r="C453">
        <v>0</v>
      </c>
      <c r="D453">
        <v>103.0316</v>
      </c>
      <c r="E453">
        <v>2332.0259999999998</v>
      </c>
      <c r="F453">
        <v>74.709199999999996</v>
      </c>
      <c r="G453">
        <v>0.40150000000000002</v>
      </c>
      <c r="H453">
        <v>13.473800000000001</v>
      </c>
      <c r="I453">
        <v>3.1240999999999999</v>
      </c>
      <c r="J453">
        <v>0</v>
      </c>
    </row>
    <row r="454" spans="1:11" x14ac:dyDescent="0.25">
      <c r="A454">
        <v>1958.67</v>
      </c>
      <c r="B454">
        <v>429.8954</v>
      </c>
      <c r="C454">
        <v>0</v>
      </c>
      <c r="D454">
        <v>4.2084000000000001</v>
      </c>
      <c r="E454">
        <v>2351.6860000000001</v>
      </c>
      <c r="F454">
        <v>51.578099999999999</v>
      </c>
      <c r="G454">
        <v>0.42949999999999999</v>
      </c>
      <c r="H454">
        <v>11.8847</v>
      </c>
      <c r="I454">
        <v>3.9565999999999999</v>
      </c>
      <c r="J454">
        <v>0.21990000000000001</v>
      </c>
      <c r="K454" t="s">
        <v>18</v>
      </c>
    </row>
    <row r="455" spans="1:11" hidden="1" x14ac:dyDescent="0.25">
      <c r="A455">
        <v>1958.75</v>
      </c>
      <c r="B455">
        <v>434.27800000000002</v>
      </c>
      <c r="C455">
        <v>0</v>
      </c>
      <c r="D455">
        <v>8.2180999999999997</v>
      </c>
      <c r="E455">
        <v>2345.7370000000001</v>
      </c>
      <c r="F455">
        <v>51.578099999999999</v>
      </c>
      <c r="G455">
        <v>0.42949999999999999</v>
      </c>
      <c r="H455">
        <v>6.1611000000000002</v>
      </c>
      <c r="I455">
        <v>4.1193999999999997</v>
      </c>
      <c r="J455">
        <v>5.5599999999999997E-2</v>
      </c>
    </row>
    <row r="456" spans="1:11" hidden="1" x14ac:dyDescent="0.25">
      <c r="A456">
        <v>1958.83</v>
      </c>
      <c r="B456">
        <v>439.91219999999998</v>
      </c>
      <c r="C456">
        <v>0</v>
      </c>
      <c r="D456">
        <v>13.8522</v>
      </c>
      <c r="E456">
        <v>2333.7150000000001</v>
      </c>
      <c r="F456">
        <v>51.578099999999999</v>
      </c>
      <c r="G456">
        <v>0.42949999999999999</v>
      </c>
      <c r="H456">
        <v>3.3460000000000001</v>
      </c>
      <c r="I456">
        <v>4.4911000000000003</v>
      </c>
      <c r="J456">
        <v>5.1642999999999999</v>
      </c>
    </row>
    <row r="457" spans="1:11" hidden="1" x14ac:dyDescent="0.25">
      <c r="A457">
        <v>1958.92</v>
      </c>
      <c r="B457">
        <v>440.29700000000003</v>
      </c>
      <c r="C457">
        <v>0</v>
      </c>
      <c r="D457">
        <v>14.2371</v>
      </c>
      <c r="E457">
        <v>2328.7420000000002</v>
      </c>
      <c r="F457">
        <v>51.578099999999999</v>
      </c>
      <c r="G457">
        <v>0.42949999999999999</v>
      </c>
      <c r="H457">
        <v>1.0981000000000001</v>
      </c>
      <c r="I457">
        <v>4.6437999999999997</v>
      </c>
      <c r="J457">
        <v>4.4983000000000004</v>
      </c>
    </row>
    <row r="458" spans="1:11" hidden="1" x14ac:dyDescent="0.25">
      <c r="A458">
        <v>1959</v>
      </c>
      <c r="B458">
        <v>440.29700000000003</v>
      </c>
      <c r="C458">
        <v>0</v>
      </c>
      <c r="D458">
        <v>14.2371</v>
      </c>
      <c r="E458">
        <v>2326.5340000000001</v>
      </c>
      <c r="F458">
        <v>51.578099999999999</v>
      </c>
      <c r="G458">
        <v>0.42949999999999999</v>
      </c>
      <c r="H458">
        <v>0.45550000000000002</v>
      </c>
      <c r="I458">
        <v>4.7110000000000003</v>
      </c>
      <c r="J458">
        <v>4.1540999999999997</v>
      </c>
    </row>
    <row r="459" spans="1:11" hidden="1" x14ac:dyDescent="0.25">
      <c r="A459">
        <v>1959.08</v>
      </c>
      <c r="B459">
        <v>440.29700000000003</v>
      </c>
      <c r="C459">
        <v>0</v>
      </c>
      <c r="D459">
        <v>14.2371</v>
      </c>
      <c r="E459">
        <v>2324.3820000000001</v>
      </c>
      <c r="F459">
        <v>51.578099999999999</v>
      </c>
      <c r="G459">
        <v>0.42949999999999999</v>
      </c>
      <c r="H459">
        <v>0.42799999999999999</v>
      </c>
      <c r="I459">
        <v>6.4500000000000002E-2</v>
      </c>
      <c r="J459">
        <v>4.0961999999999996</v>
      </c>
    </row>
    <row r="460" spans="1:11" hidden="1" x14ac:dyDescent="0.25">
      <c r="A460">
        <v>1959.17</v>
      </c>
      <c r="B460">
        <v>440.44080000000002</v>
      </c>
      <c r="C460">
        <v>0</v>
      </c>
      <c r="D460">
        <v>14.3809</v>
      </c>
      <c r="E460">
        <v>2322.4140000000002</v>
      </c>
      <c r="F460">
        <v>51.578099999999999</v>
      </c>
      <c r="G460">
        <v>0.42949999999999999</v>
      </c>
      <c r="H460">
        <v>0.85399999999999998</v>
      </c>
      <c r="I460">
        <v>0.1229</v>
      </c>
      <c r="J460">
        <v>5.3731</v>
      </c>
    </row>
    <row r="461" spans="1:11" hidden="1" x14ac:dyDescent="0.25">
      <c r="A461">
        <v>1959.25</v>
      </c>
      <c r="B461">
        <v>448.47460000000001</v>
      </c>
      <c r="C461">
        <v>0</v>
      </c>
      <c r="D461">
        <v>22.4147</v>
      </c>
      <c r="E461">
        <v>2317.9360000000001</v>
      </c>
      <c r="F461">
        <v>51.578099999999999</v>
      </c>
      <c r="G461">
        <v>0.42949999999999999</v>
      </c>
      <c r="H461">
        <v>3.0337999999999998</v>
      </c>
      <c r="I461">
        <v>0.27089999999999997</v>
      </c>
      <c r="J461">
        <v>4.5136000000000003</v>
      </c>
    </row>
    <row r="462" spans="1:11" hidden="1" x14ac:dyDescent="0.25">
      <c r="A462">
        <v>1959.33</v>
      </c>
      <c r="B462">
        <v>468.52710000000002</v>
      </c>
      <c r="C462">
        <v>0</v>
      </c>
      <c r="D462">
        <v>39.282899999999998</v>
      </c>
      <c r="E462">
        <v>2311.308</v>
      </c>
      <c r="F462">
        <v>51.578099999999999</v>
      </c>
      <c r="G462">
        <v>0.42949999999999999</v>
      </c>
      <c r="H462">
        <v>7.3018000000000001</v>
      </c>
      <c r="I462">
        <v>0.52239999999999998</v>
      </c>
      <c r="J462">
        <v>1.1064000000000001</v>
      </c>
    </row>
    <row r="463" spans="1:11" hidden="1" x14ac:dyDescent="0.25">
      <c r="A463">
        <v>1959.42</v>
      </c>
      <c r="B463">
        <v>513.80849999999998</v>
      </c>
      <c r="C463">
        <v>0</v>
      </c>
      <c r="D463">
        <v>75.162800000000004</v>
      </c>
      <c r="E463">
        <v>2296.6289999999999</v>
      </c>
      <c r="F463">
        <v>51.578099999999999</v>
      </c>
      <c r="G463">
        <v>0.42949999999999999</v>
      </c>
      <c r="H463">
        <v>11.464399999999999</v>
      </c>
      <c r="I463">
        <v>1.2345999999999999</v>
      </c>
      <c r="J463">
        <v>5.0698999999999996</v>
      </c>
    </row>
    <row r="464" spans="1:11" hidden="1" x14ac:dyDescent="0.25">
      <c r="A464">
        <v>1959.5</v>
      </c>
      <c r="B464">
        <v>559.64490000000001</v>
      </c>
      <c r="C464">
        <v>0</v>
      </c>
      <c r="D464">
        <v>104.3646</v>
      </c>
      <c r="E464">
        <v>2281.105</v>
      </c>
      <c r="F464">
        <v>51.578099999999999</v>
      </c>
      <c r="G464">
        <v>0.42949999999999999</v>
      </c>
      <c r="H464">
        <v>10.933199999999999</v>
      </c>
      <c r="I464">
        <v>2.1253000000000002</v>
      </c>
      <c r="J464">
        <v>3.3729</v>
      </c>
    </row>
    <row r="465" spans="1:10" hidden="1" x14ac:dyDescent="0.25">
      <c r="A465">
        <v>1959.58</v>
      </c>
      <c r="B465">
        <v>597.60900000000004</v>
      </c>
      <c r="C465">
        <v>0</v>
      </c>
      <c r="D465">
        <v>116.0368</v>
      </c>
      <c r="E465">
        <v>2270.181</v>
      </c>
      <c r="F465">
        <v>51.578099999999999</v>
      </c>
      <c r="G465">
        <v>0.42949999999999999</v>
      </c>
      <c r="H465">
        <v>13.2005</v>
      </c>
      <c r="I465">
        <v>2.9681999999999999</v>
      </c>
      <c r="J465">
        <v>1.0922000000000001</v>
      </c>
    </row>
    <row r="466" spans="1:10" hidden="1" x14ac:dyDescent="0.25">
      <c r="A466">
        <v>1959.67</v>
      </c>
      <c r="B466">
        <v>618.93589999999995</v>
      </c>
      <c r="C466">
        <v>0</v>
      </c>
      <c r="D466">
        <v>122.4576</v>
      </c>
      <c r="E466">
        <v>2253.8249999999998</v>
      </c>
      <c r="F466">
        <v>51.578099999999999</v>
      </c>
      <c r="G466">
        <v>0.42949999999999999</v>
      </c>
      <c r="H466">
        <v>9.4614999999999991</v>
      </c>
      <c r="I466">
        <v>4.1784999999999997</v>
      </c>
      <c r="J466">
        <v>4.6825999999999999</v>
      </c>
    </row>
    <row r="467" spans="1:10" hidden="1" x14ac:dyDescent="0.25">
      <c r="A467">
        <v>1959.75</v>
      </c>
      <c r="B467">
        <v>628.87559999999996</v>
      </c>
      <c r="C467">
        <v>0</v>
      </c>
      <c r="D467">
        <v>124.60899999999999</v>
      </c>
      <c r="E467">
        <v>2241.9119999999998</v>
      </c>
      <c r="F467">
        <v>51.578099999999999</v>
      </c>
      <c r="G467">
        <v>0.42949999999999999</v>
      </c>
      <c r="H467">
        <v>5.3766999999999996</v>
      </c>
      <c r="I467">
        <v>5.0944000000000003</v>
      </c>
      <c r="J467">
        <v>3.4937</v>
      </c>
    </row>
    <row r="468" spans="1:10" hidden="1" x14ac:dyDescent="0.25">
      <c r="A468">
        <v>1959.83</v>
      </c>
      <c r="B468">
        <v>0</v>
      </c>
      <c r="C468">
        <v>0</v>
      </c>
      <c r="D468">
        <v>123.30410000000001</v>
      </c>
      <c r="E468">
        <v>2238.98</v>
      </c>
      <c r="F468">
        <v>51.578099999999999</v>
      </c>
      <c r="G468">
        <v>0.42949999999999999</v>
      </c>
      <c r="H468">
        <v>3.1878000000000002</v>
      </c>
      <c r="I468">
        <v>5.4821</v>
      </c>
      <c r="J468">
        <v>3.7669999999999999</v>
      </c>
    </row>
    <row r="469" spans="1:10" hidden="1" x14ac:dyDescent="0.25">
      <c r="A469">
        <v>1959.92</v>
      </c>
      <c r="B469">
        <v>0</v>
      </c>
      <c r="C469">
        <v>0</v>
      </c>
      <c r="D469">
        <v>6.0423999999999998</v>
      </c>
      <c r="E469">
        <v>2241.6179999999999</v>
      </c>
      <c r="F469">
        <v>51.578099999999999</v>
      </c>
      <c r="G469">
        <v>0.42949999999999999</v>
      </c>
      <c r="H469">
        <v>0.85850000000000004</v>
      </c>
      <c r="I469">
        <v>5.6524999999999999</v>
      </c>
      <c r="J469">
        <v>3.488</v>
      </c>
    </row>
    <row r="470" spans="1:10" hidden="1" x14ac:dyDescent="0.25">
      <c r="A470">
        <v>1960</v>
      </c>
      <c r="B470">
        <v>0</v>
      </c>
      <c r="C470">
        <v>0</v>
      </c>
      <c r="D470">
        <v>5.9486999999999997</v>
      </c>
      <c r="E470">
        <v>2245.96</v>
      </c>
      <c r="F470">
        <v>51.578099999999999</v>
      </c>
      <c r="G470">
        <v>0.42949999999999999</v>
      </c>
      <c r="H470">
        <v>0.29599999999999999</v>
      </c>
      <c r="I470">
        <v>5.7478999999999996</v>
      </c>
      <c r="J470">
        <v>3.6305000000000001</v>
      </c>
    </row>
    <row r="471" spans="1:10" hidden="1" x14ac:dyDescent="0.25">
      <c r="A471">
        <v>1960.08</v>
      </c>
      <c r="B471">
        <v>0</v>
      </c>
      <c r="C471">
        <v>0</v>
      </c>
      <c r="D471">
        <v>5.8773999999999997</v>
      </c>
      <c r="E471">
        <v>2250.0239999999999</v>
      </c>
      <c r="F471">
        <v>51.578099999999999</v>
      </c>
      <c r="G471">
        <v>0.42949999999999999</v>
      </c>
      <c r="H471">
        <v>0.58189999999999997</v>
      </c>
      <c r="I471">
        <v>9.2700000000000005E-2</v>
      </c>
      <c r="J471">
        <v>3.7176999999999998</v>
      </c>
    </row>
    <row r="472" spans="1:10" hidden="1" x14ac:dyDescent="0.25">
      <c r="A472">
        <v>1960.17</v>
      </c>
      <c r="B472">
        <v>0</v>
      </c>
      <c r="C472">
        <v>0</v>
      </c>
      <c r="D472">
        <v>5.8159999999999998</v>
      </c>
      <c r="E472">
        <v>2253.7539999999999</v>
      </c>
      <c r="F472">
        <v>51.578099999999999</v>
      </c>
      <c r="G472">
        <v>0.42949999999999999</v>
      </c>
      <c r="H472">
        <v>0.63470000000000004</v>
      </c>
      <c r="I472">
        <v>0.1867</v>
      </c>
      <c r="J472">
        <v>3.7660999999999998</v>
      </c>
    </row>
    <row r="473" spans="1:10" hidden="1" x14ac:dyDescent="0.25">
      <c r="A473">
        <v>1960.25</v>
      </c>
      <c r="B473">
        <v>0</v>
      </c>
      <c r="C473">
        <v>0</v>
      </c>
      <c r="D473">
        <v>5.7944000000000004</v>
      </c>
      <c r="E473">
        <v>2255.9430000000002</v>
      </c>
      <c r="F473">
        <v>51.578099999999999</v>
      </c>
      <c r="G473">
        <v>0.42949999999999999</v>
      </c>
      <c r="H473">
        <v>3.2181000000000002</v>
      </c>
      <c r="I473">
        <v>0.35239999999999999</v>
      </c>
      <c r="J473">
        <v>4.5044000000000004</v>
      </c>
    </row>
    <row r="474" spans="1:10" hidden="1" x14ac:dyDescent="0.25">
      <c r="A474">
        <v>1960.33</v>
      </c>
      <c r="B474">
        <v>5.2579000000000002</v>
      </c>
      <c r="C474">
        <v>0</v>
      </c>
      <c r="D474">
        <v>10.9983</v>
      </c>
      <c r="E474">
        <v>2251.212</v>
      </c>
      <c r="F474">
        <v>51.578099999999999</v>
      </c>
      <c r="G474">
        <v>0.42949999999999999</v>
      </c>
      <c r="H474">
        <v>5.9936999999999996</v>
      </c>
      <c r="I474">
        <v>0.83650000000000002</v>
      </c>
      <c r="J474">
        <v>5.1589</v>
      </c>
    </row>
    <row r="475" spans="1:10" hidden="1" x14ac:dyDescent="0.25">
      <c r="A475">
        <v>1960.42</v>
      </c>
      <c r="B475">
        <v>35.8005</v>
      </c>
      <c r="C475">
        <v>0</v>
      </c>
      <c r="D475">
        <v>37.7562</v>
      </c>
      <c r="E475">
        <v>2241.3890000000001</v>
      </c>
      <c r="F475">
        <v>51.578099999999999</v>
      </c>
      <c r="G475">
        <v>0.42949999999999999</v>
      </c>
      <c r="H475">
        <v>11.238200000000001</v>
      </c>
      <c r="I475">
        <v>1.7475000000000001</v>
      </c>
      <c r="J475">
        <v>1.2395</v>
      </c>
    </row>
    <row r="476" spans="1:10" hidden="1" x14ac:dyDescent="0.25">
      <c r="A476">
        <v>1960.5</v>
      </c>
      <c r="B476">
        <v>79.316000000000003</v>
      </c>
      <c r="C476">
        <v>0</v>
      </c>
      <c r="D476">
        <v>65.546599999999998</v>
      </c>
      <c r="E476">
        <v>2235.422</v>
      </c>
      <c r="F476">
        <v>51.578099999999999</v>
      </c>
      <c r="G476">
        <v>0.42949999999999999</v>
      </c>
      <c r="H476">
        <v>12.805300000000001</v>
      </c>
      <c r="I476">
        <v>2.6707999999999998</v>
      </c>
      <c r="J476">
        <v>6.7199999999999996E-2</v>
      </c>
    </row>
    <row r="477" spans="1:10" hidden="1" x14ac:dyDescent="0.25">
      <c r="A477">
        <v>1960.58</v>
      </c>
      <c r="B477">
        <v>105.65389999999999</v>
      </c>
      <c r="C477">
        <v>0</v>
      </c>
      <c r="D477">
        <v>72.9041</v>
      </c>
      <c r="E477">
        <v>2230.7440000000001</v>
      </c>
      <c r="F477">
        <v>51.578099999999999</v>
      </c>
      <c r="G477">
        <v>0.42949999999999999</v>
      </c>
      <c r="H477">
        <v>12.6145</v>
      </c>
      <c r="I477">
        <v>3.7946</v>
      </c>
      <c r="J477">
        <v>0.68240000000000001</v>
      </c>
    </row>
    <row r="478" spans="1:10" hidden="1" x14ac:dyDescent="0.25">
      <c r="A478">
        <v>1960.67</v>
      </c>
      <c r="B478">
        <v>110.3942</v>
      </c>
      <c r="C478">
        <v>0</v>
      </c>
      <c r="D478">
        <v>55.396000000000001</v>
      </c>
      <c r="E478">
        <v>2232.2570000000001</v>
      </c>
      <c r="F478">
        <v>51.578099999999999</v>
      </c>
      <c r="G478">
        <v>0.42949999999999999</v>
      </c>
      <c r="H478">
        <v>10.651300000000001</v>
      </c>
      <c r="I478">
        <v>4.2191000000000001</v>
      </c>
      <c r="J478">
        <v>4.8999999999999998E-3</v>
      </c>
    </row>
    <row r="479" spans="1:10" hidden="1" x14ac:dyDescent="0.25">
      <c r="A479">
        <v>1960.75</v>
      </c>
      <c r="B479">
        <v>116.7718</v>
      </c>
      <c r="C479">
        <v>0</v>
      </c>
      <c r="D479">
        <v>53.323599999999999</v>
      </c>
      <c r="E479">
        <v>2224.6179999999999</v>
      </c>
      <c r="F479">
        <v>51.578099999999999</v>
      </c>
      <c r="G479">
        <v>0.42949999999999999</v>
      </c>
      <c r="H479">
        <v>5.6120999999999999</v>
      </c>
      <c r="I479">
        <v>5.2251000000000003</v>
      </c>
      <c r="J479">
        <v>2.3778999999999999</v>
      </c>
    </row>
    <row r="480" spans="1:10" hidden="1" x14ac:dyDescent="0.25">
      <c r="A480">
        <v>1960.83</v>
      </c>
      <c r="B480">
        <v>0</v>
      </c>
      <c r="C480">
        <v>0</v>
      </c>
      <c r="D480">
        <v>46.158700000000003</v>
      </c>
      <c r="E480">
        <v>2223.6819999999998</v>
      </c>
      <c r="F480">
        <v>51.578099999999999</v>
      </c>
      <c r="G480">
        <v>0.42949999999999999</v>
      </c>
      <c r="H480">
        <v>3.4523999999999999</v>
      </c>
      <c r="I480">
        <v>5.6074999999999999</v>
      </c>
      <c r="J480">
        <v>0.68259999999999998</v>
      </c>
    </row>
    <row r="481" spans="1:11" hidden="1" x14ac:dyDescent="0.25">
      <c r="A481">
        <v>1960.92</v>
      </c>
      <c r="B481">
        <v>0</v>
      </c>
      <c r="C481">
        <v>0</v>
      </c>
      <c r="D481">
        <v>2.0341</v>
      </c>
      <c r="E481">
        <v>2227.9380000000001</v>
      </c>
      <c r="F481">
        <v>51.578099999999999</v>
      </c>
      <c r="G481">
        <v>0.42949999999999999</v>
      </c>
      <c r="H481">
        <v>0.90010000000000001</v>
      </c>
      <c r="I481">
        <v>5.7640000000000002</v>
      </c>
      <c r="J481">
        <v>1.4941</v>
      </c>
    </row>
    <row r="482" spans="1:11" hidden="1" x14ac:dyDescent="0.25">
      <c r="A482">
        <v>1961</v>
      </c>
      <c r="B482">
        <v>0</v>
      </c>
      <c r="C482">
        <v>0</v>
      </c>
      <c r="D482">
        <v>1.7922</v>
      </c>
      <c r="E482">
        <v>2233.1419999999998</v>
      </c>
      <c r="F482">
        <v>51.578099999999999</v>
      </c>
      <c r="G482">
        <v>0.42949999999999999</v>
      </c>
      <c r="H482">
        <v>0.63370000000000004</v>
      </c>
      <c r="I482">
        <v>5.8556999999999997</v>
      </c>
      <c r="J482">
        <v>1.5972</v>
      </c>
    </row>
    <row r="483" spans="1:11" hidden="1" x14ac:dyDescent="0.25">
      <c r="A483">
        <v>1961.08</v>
      </c>
      <c r="B483">
        <v>0</v>
      </c>
      <c r="C483">
        <v>0</v>
      </c>
      <c r="D483">
        <v>1.6934</v>
      </c>
      <c r="E483">
        <v>2237.605</v>
      </c>
      <c r="F483">
        <v>51.578099999999999</v>
      </c>
      <c r="G483">
        <v>0.42949999999999999</v>
      </c>
      <c r="H483">
        <v>0.66749999999999998</v>
      </c>
      <c r="I483">
        <v>0.1225</v>
      </c>
      <c r="J483">
        <v>2.7501000000000002</v>
      </c>
    </row>
    <row r="484" spans="1:11" hidden="1" x14ac:dyDescent="0.25">
      <c r="A484">
        <v>1961.17</v>
      </c>
      <c r="B484">
        <v>0</v>
      </c>
      <c r="C484">
        <v>0</v>
      </c>
      <c r="D484">
        <v>1.6820999999999999</v>
      </c>
      <c r="E484">
        <v>2241.3539999999998</v>
      </c>
      <c r="F484">
        <v>51.578099999999999</v>
      </c>
      <c r="G484">
        <v>0.42949999999999999</v>
      </c>
      <c r="H484">
        <v>1.2850999999999999</v>
      </c>
      <c r="I484">
        <v>0.27689999999999998</v>
      </c>
      <c r="J484">
        <v>4.5053000000000001</v>
      </c>
    </row>
    <row r="485" spans="1:11" hidden="1" x14ac:dyDescent="0.25">
      <c r="A485">
        <v>1961.25</v>
      </c>
      <c r="B485">
        <v>0</v>
      </c>
      <c r="C485">
        <v>0</v>
      </c>
      <c r="D485">
        <v>1.6794</v>
      </c>
      <c r="E485">
        <v>2242.9929999999999</v>
      </c>
      <c r="F485">
        <v>51.578099999999999</v>
      </c>
      <c r="G485">
        <v>0.42949999999999999</v>
      </c>
      <c r="H485">
        <v>2.5485000000000002</v>
      </c>
      <c r="I485">
        <v>0.54510000000000003</v>
      </c>
      <c r="J485">
        <v>4.8560999999999996</v>
      </c>
    </row>
    <row r="486" spans="1:11" hidden="1" x14ac:dyDescent="0.25">
      <c r="A486">
        <v>1961.33</v>
      </c>
      <c r="B486">
        <v>1.6442000000000001</v>
      </c>
      <c r="C486">
        <v>0</v>
      </c>
      <c r="D486">
        <v>1.6442000000000001</v>
      </c>
      <c r="E486">
        <v>2438.3679999999999</v>
      </c>
      <c r="F486">
        <v>51.578099999999999</v>
      </c>
      <c r="G486">
        <v>0.42949999999999999</v>
      </c>
      <c r="H486">
        <v>8.5777000000000001</v>
      </c>
      <c r="I486">
        <v>1.1826000000000001</v>
      </c>
      <c r="J486">
        <v>0.27779999999999999</v>
      </c>
    </row>
    <row r="487" spans="1:11" hidden="1" x14ac:dyDescent="0.25">
      <c r="A487">
        <v>1961.42</v>
      </c>
      <c r="B487">
        <v>28.2943</v>
      </c>
      <c r="C487">
        <v>0</v>
      </c>
      <c r="D487">
        <v>28.2943</v>
      </c>
      <c r="E487">
        <v>2393.3049999999998</v>
      </c>
      <c r="F487">
        <v>51.578099999999999</v>
      </c>
      <c r="G487">
        <v>0.42949999999999999</v>
      </c>
      <c r="H487">
        <v>11.5472</v>
      </c>
      <c r="I487">
        <v>3.3089</v>
      </c>
      <c r="J487">
        <v>3.3361000000000001</v>
      </c>
    </row>
    <row r="488" spans="1:11" hidden="1" x14ac:dyDescent="0.25">
      <c r="A488">
        <v>1961.5</v>
      </c>
      <c r="B488">
        <v>72.7864</v>
      </c>
      <c r="C488">
        <v>0</v>
      </c>
      <c r="D488">
        <v>72.7864</v>
      </c>
      <c r="E488">
        <v>2376.4940000000001</v>
      </c>
      <c r="F488">
        <v>51.578099999999999</v>
      </c>
      <c r="G488">
        <v>0.42949999999999999</v>
      </c>
      <c r="H488">
        <v>13.658300000000001</v>
      </c>
      <c r="I488">
        <v>4.5003000000000002</v>
      </c>
      <c r="J488">
        <v>9.4600000000000004E-2</v>
      </c>
    </row>
    <row r="489" spans="1:11" hidden="1" x14ac:dyDescent="0.25">
      <c r="A489">
        <v>1961.58</v>
      </c>
      <c r="B489">
        <v>157.9177</v>
      </c>
      <c r="C489">
        <v>0</v>
      </c>
      <c r="D489">
        <v>157.9177</v>
      </c>
      <c r="E489">
        <v>2338.808</v>
      </c>
      <c r="F489">
        <v>51.578099999999999</v>
      </c>
      <c r="G489">
        <v>0.42949999999999999</v>
      </c>
      <c r="H489">
        <v>13.1538</v>
      </c>
      <c r="I489">
        <v>7.1376999999999997</v>
      </c>
      <c r="J489">
        <v>2.4681999999999999</v>
      </c>
    </row>
    <row r="490" spans="1:11" x14ac:dyDescent="0.25">
      <c r="A490">
        <v>1961.67</v>
      </c>
      <c r="B490">
        <v>206.1473</v>
      </c>
      <c r="C490">
        <v>0</v>
      </c>
      <c r="D490">
        <v>32.9848</v>
      </c>
      <c r="E490">
        <v>2391.86</v>
      </c>
      <c r="F490">
        <v>76.484700000000004</v>
      </c>
      <c r="G490">
        <v>0.4501</v>
      </c>
      <c r="H490">
        <v>10.4788</v>
      </c>
      <c r="I490">
        <v>9.2521000000000004</v>
      </c>
      <c r="J490">
        <v>2.8336000000000001</v>
      </c>
      <c r="K490" t="s">
        <v>11</v>
      </c>
    </row>
    <row r="491" spans="1:11" hidden="1" x14ac:dyDescent="0.25">
      <c r="A491">
        <v>1961.75</v>
      </c>
      <c r="B491">
        <v>275.40839999999997</v>
      </c>
      <c r="C491">
        <v>0</v>
      </c>
      <c r="D491">
        <v>102.2458</v>
      </c>
      <c r="E491">
        <v>2360.6999999999998</v>
      </c>
      <c r="F491">
        <v>76.484700000000004</v>
      </c>
      <c r="G491">
        <v>0.4501</v>
      </c>
      <c r="H491">
        <v>6.7765000000000004</v>
      </c>
      <c r="I491">
        <v>10.4023</v>
      </c>
      <c r="J491">
        <v>2.0604</v>
      </c>
    </row>
    <row r="492" spans="1:11" hidden="1" x14ac:dyDescent="0.25">
      <c r="A492">
        <v>1961.83</v>
      </c>
      <c r="B492">
        <v>290.5317</v>
      </c>
      <c r="C492">
        <v>0</v>
      </c>
      <c r="D492">
        <v>117.3691</v>
      </c>
      <c r="E492">
        <v>2355.453</v>
      </c>
      <c r="F492">
        <v>76.484700000000004</v>
      </c>
      <c r="G492">
        <v>0.4501</v>
      </c>
      <c r="H492">
        <v>3.1871999999999998</v>
      </c>
      <c r="I492">
        <v>10.658300000000001</v>
      </c>
      <c r="J492">
        <v>0.83579999999999999</v>
      </c>
    </row>
    <row r="493" spans="1:11" hidden="1" x14ac:dyDescent="0.25">
      <c r="A493">
        <v>1961.92</v>
      </c>
      <c r="B493">
        <v>292.40050000000002</v>
      </c>
      <c r="C493">
        <v>0</v>
      </c>
      <c r="D493">
        <v>119.2379</v>
      </c>
      <c r="E493">
        <v>2354.1260000000002</v>
      </c>
      <c r="F493">
        <v>76.484700000000004</v>
      </c>
      <c r="G493">
        <v>0.4501</v>
      </c>
      <c r="H493">
        <v>1.4135</v>
      </c>
      <c r="I493">
        <v>10.760300000000001</v>
      </c>
      <c r="J493">
        <v>1.1625000000000001</v>
      </c>
    </row>
    <row r="494" spans="1:11" hidden="1" x14ac:dyDescent="0.25">
      <c r="A494">
        <v>1962</v>
      </c>
      <c r="B494">
        <v>292.40050000000002</v>
      </c>
      <c r="C494">
        <v>0</v>
      </c>
      <c r="D494">
        <v>119.2379</v>
      </c>
      <c r="E494">
        <v>2353.5940000000001</v>
      </c>
      <c r="F494">
        <v>76.484700000000004</v>
      </c>
      <c r="G494">
        <v>0.4501</v>
      </c>
      <c r="H494">
        <v>0.5554</v>
      </c>
      <c r="I494">
        <v>10.835900000000001</v>
      </c>
      <c r="J494">
        <v>1.5919000000000001</v>
      </c>
    </row>
    <row r="495" spans="1:11" hidden="1" x14ac:dyDescent="0.25">
      <c r="A495">
        <v>1962.08</v>
      </c>
      <c r="B495">
        <v>292.40050000000002</v>
      </c>
      <c r="C495">
        <v>0</v>
      </c>
      <c r="D495">
        <v>119.2379</v>
      </c>
      <c r="E495">
        <v>2353.241</v>
      </c>
      <c r="F495">
        <v>76.484700000000004</v>
      </c>
      <c r="G495">
        <v>0.4501</v>
      </c>
      <c r="H495">
        <v>0.42199999999999999</v>
      </c>
      <c r="I495">
        <v>6.5100000000000005E-2</v>
      </c>
      <c r="J495">
        <v>1.7181999999999999</v>
      </c>
    </row>
    <row r="496" spans="1:11" hidden="1" x14ac:dyDescent="0.25">
      <c r="A496">
        <v>1962.17</v>
      </c>
      <c r="B496">
        <v>292.92</v>
      </c>
      <c r="C496">
        <v>0</v>
      </c>
      <c r="D496">
        <v>119.75749999999999</v>
      </c>
      <c r="E496">
        <v>2352.7979999999998</v>
      </c>
      <c r="F496">
        <v>76.484700000000004</v>
      </c>
      <c r="G496">
        <v>0.4501</v>
      </c>
      <c r="H496">
        <v>0.86299999999999999</v>
      </c>
      <c r="I496">
        <v>0.1313</v>
      </c>
      <c r="J496">
        <v>3.8759999999999999</v>
      </c>
    </row>
    <row r="497" spans="1:11" hidden="1" x14ac:dyDescent="0.25">
      <c r="A497">
        <v>1962.25</v>
      </c>
      <c r="B497">
        <v>300.55540000000002</v>
      </c>
      <c r="C497">
        <v>0</v>
      </c>
      <c r="D497">
        <v>127.39279999999999</v>
      </c>
      <c r="E497">
        <v>2350.48</v>
      </c>
      <c r="F497">
        <v>76.484700000000004</v>
      </c>
      <c r="G497">
        <v>0.4501</v>
      </c>
      <c r="H497">
        <v>2.5312999999999999</v>
      </c>
      <c r="I497">
        <v>0.28599999999999998</v>
      </c>
      <c r="J497">
        <v>5.7023999999999999</v>
      </c>
    </row>
    <row r="498" spans="1:11" hidden="1" x14ac:dyDescent="0.25">
      <c r="A498">
        <v>1962.33</v>
      </c>
      <c r="B498">
        <v>326.78739999999999</v>
      </c>
      <c r="C498">
        <v>0</v>
      </c>
      <c r="D498">
        <v>138.67920000000001</v>
      </c>
      <c r="E498">
        <v>2350.777</v>
      </c>
      <c r="F498">
        <v>76.484700000000004</v>
      </c>
      <c r="G498">
        <v>0.4501</v>
      </c>
      <c r="H498">
        <v>7.1261000000000001</v>
      </c>
      <c r="I498">
        <v>0.42609999999999998</v>
      </c>
      <c r="J498">
        <v>0.70030000000000003</v>
      </c>
    </row>
    <row r="499" spans="1:11" hidden="1" x14ac:dyDescent="0.25">
      <c r="A499">
        <v>1962.42</v>
      </c>
      <c r="B499">
        <v>346.23239999999998</v>
      </c>
      <c r="C499">
        <v>0</v>
      </c>
      <c r="D499">
        <v>7.4042000000000003</v>
      </c>
      <c r="E499">
        <v>2387.982</v>
      </c>
      <c r="F499">
        <v>76.484700000000004</v>
      </c>
      <c r="G499">
        <v>0.4501</v>
      </c>
      <c r="H499">
        <v>12.355600000000001</v>
      </c>
      <c r="I499">
        <v>0.30280000000000001</v>
      </c>
      <c r="J499">
        <v>7.6499999999999999E-2</v>
      </c>
    </row>
    <row r="500" spans="1:11" hidden="1" x14ac:dyDescent="0.25">
      <c r="A500">
        <v>1962.5</v>
      </c>
      <c r="B500">
        <v>388.26929999999999</v>
      </c>
      <c r="C500">
        <v>0</v>
      </c>
      <c r="D500">
        <v>49.441099999999999</v>
      </c>
      <c r="E500">
        <v>2372.4409999999998</v>
      </c>
      <c r="F500">
        <v>76.484700000000004</v>
      </c>
      <c r="G500">
        <v>0.4501</v>
      </c>
      <c r="H500">
        <v>15.009</v>
      </c>
      <c r="I500">
        <v>6.9900000000000004E-2</v>
      </c>
      <c r="J500">
        <v>0.29459999999999997</v>
      </c>
    </row>
    <row r="501" spans="1:11" hidden="1" x14ac:dyDescent="0.25">
      <c r="A501">
        <v>1962.58</v>
      </c>
      <c r="B501">
        <v>432.24459999999999</v>
      </c>
      <c r="C501">
        <v>0</v>
      </c>
      <c r="D501">
        <v>93.416300000000007</v>
      </c>
      <c r="E501">
        <v>2360.672</v>
      </c>
      <c r="F501">
        <v>76.484700000000004</v>
      </c>
      <c r="G501">
        <v>0.4501</v>
      </c>
      <c r="H501">
        <v>14.817399999999999</v>
      </c>
      <c r="I501">
        <v>0.49819999999999998</v>
      </c>
      <c r="J501">
        <v>1.83E-2</v>
      </c>
    </row>
    <row r="502" spans="1:11" x14ac:dyDescent="0.25">
      <c r="A502">
        <v>1962.67</v>
      </c>
      <c r="B502">
        <v>477.01920000000001</v>
      </c>
      <c r="C502">
        <v>0</v>
      </c>
      <c r="D502">
        <v>3.2303999999999999</v>
      </c>
      <c r="E502">
        <v>2389.3130000000001</v>
      </c>
      <c r="F502">
        <v>60.711399999999998</v>
      </c>
      <c r="G502">
        <v>0.44979999999999998</v>
      </c>
      <c r="H502">
        <v>11.522600000000001</v>
      </c>
      <c r="I502">
        <v>1.1631</v>
      </c>
      <c r="J502">
        <v>5.4399999999999997E-2</v>
      </c>
      <c r="K502" t="s">
        <v>11</v>
      </c>
    </row>
    <row r="503" spans="1:11" hidden="1" x14ac:dyDescent="0.25">
      <c r="A503">
        <v>1962.75</v>
      </c>
      <c r="B503">
        <v>522.6019</v>
      </c>
      <c r="C503">
        <v>0</v>
      </c>
      <c r="D503">
        <v>48.813099999999999</v>
      </c>
      <c r="E503">
        <v>2369.7359999999999</v>
      </c>
      <c r="F503">
        <v>60.711399999999998</v>
      </c>
      <c r="G503">
        <v>0.44979999999999998</v>
      </c>
      <c r="H503">
        <v>6.4687999999999999</v>
      </c>
      <c r="I503">
        <v>1.6916</v>
      </c>
      <c r="J503">
        <v>4.2462</v>
      </c>
    </row>
    <row r="504" spans="1:11" hidden="1" x14ac:dyDescent="0.25">
      <c r="A504">
        <v>1962.83</v>
      </c>
      <c r="B504">
        <v>545.06460000000004</v>
      </c>
      <c r="C504">
        <v>0</v>
      </c>
      <c r="D504">
        <v>71.275999999999996</v>
      </c>
      <c r="E504">
        <v>2356.1260000000002</v>
      </c>
      <c r="F504">
        <v>60.711399999999998</v>
      </c>
      <c r="G504">
        <v>0.44979999999999998</v>
      </c>
      <c r="H504">
        <v>3.3589000000000002</v>
      </c>
      <c r="I504">
        <v>2.1760000000000002</v>
      </c>
      <c r="J504">
        <v>2.5680999999999998</v>
      </c>
    </row>
    <row r="505" spans="1:11" hidden="1" x14ac:dyDescent="0.25">
      <c r="A505">
        <v>1962.92</v>
      </c>
      <c r="B505">
        <v>545.46529999999996</v>
      </c>
      <c r="C505">
        <v>0</v>
      </c>
      <c r="D505">
        <v>71.676599999999993</v>
      </c>
      <c r="E505">
        <v>2352.3519999999999</v>
      </c>
      <c r="F505">
        <v>60.711399999999998</v>
      </c>
      <c r="G505">
        <v>0.44979999999999998</v>
      </c>
      <c r="H505">
        <v>1.0891</v>
      </c>
      <c r="I505">
        <v>2.3424</v>
      </c>
      <c r="J505">
        <v>2.5085999999999999</v>
      </c>
    </row>
    <row r="506" spans="1:11" hidden="1" x14ac:dyDescent="0.25">
      <c r="A506">
        <v>1963</v>
      </c>
      <c r="B506">
        <v>545.46529999999996</v>
      </c>
      <c r="C506">
        <v>0</v>
      </c>
      <c r="D506">
        <v>71.676599999999993</v>
      </c>
      <c r="E506">
        <v>2350.6959999999999</v>
      </c>
      <c r="F506">
        <v>60.711399999999998</v>
      </c>
      <c r="G506">
        <v>0.44979999999999998</v>
      </c>
      <c r="H506">
        <v>0.56820000000000004</v>
      </c>
      <c r="I506">
        <v>2.4296000000000002</v>
      </c>
      <c r="J506">
        <v>2.7231999999999998</v>
      </c>
    </row>
    <row r="507" spans="1:11" hidden="1" x14ac:dyDescent="0.25">
      <c r="A507">
        <v>1963.08</v>
      </c>
      <c r="B507">
        <v>545.46529999999996</v>
      </c>
      <c r="C507">
        <v>0</v>
      </c>
      <c r="D507">
        <v>71.676599999999993</v>
      </c>
      <c r="E507">
        <v>2349.3000000000002</v>
      </c>
      <c r="F507">
        <v>60.711399999999998</v>
      </c>
      <c r="G507">
        <v>0.44979999999999998</v>
      </c>
      <c r="H507">
        <v>0.57869999999999999</v>
      </c>
      <c r="I507">
        <v>7.7399999999999997E-2</v>
      </c>
      <c r="J507">
        <v>2.5619999999999998</v>
      </c>
    </row>
    <row r="508" spans="1:11" hidden="1" x14ac:dyDescent="0.25">
      <c r="A508">
        <v>1963.17</v>
      </c>
      <c r="B508">
        <v>545.46529999999996</v>
      </c>
      <c r="C508">
        <v>0</v>
      </c>
      <c r="D508">
        <v>71.676599999999993</v>
      </c>
      <c r="E508">
        <v>2348.076</v>
      </c>
      <c r="F508">
        <v>60.711399999999998</v>
      </c>
      <c r="G508">
        <v>0.44979999999999998</v>
      </c>
      <c r="H508">
        <v>0.4496</v>
      </c>
      <c r="I508">
        <v>0.14630000000000001</v>
      </c>
      <c r="J508">
        <v>2.4845999999999999</v>
      </c>
    </row>
    <row r="509" spans="1:11" hidden="1" x14ac:dyDescent="0.25">
      <c r="A509">
        <v>1963.25</v>
      </c>
      <c r="B509">
        <v>549.34870000000001</v>
      </c>
      <c r="C509">
        <v>0</v>
      </c>
      <c r="D509">
        <v>75.56</v>
      </c>
      <c r="E509">
        <v>2346.6590000000001</v>
      </c>
      <c r="F509">
        <v>60.711399999999998</v>
      </c>
      <c r="G509">
        <v>0.44979999999999998</v>
      </c>
      <c r="H509">
        <v>1.6579999999999999</v>
      </c>
      <c r="I509">
        <v>0.22420000000000001</v>
      </c>
      <c r="J509">
        <v>5.4585999999999997</v>
      </c>
    </row>
    <row r="510" spans="1:11" hidden="1" x14ac:dyDescent="0.25">
      <c r="A510">
        <v>1963.33</v>
      </c>
      <c r="B510">
        <v>579.10329999999999</v>
      </c>
      <c r="C510">
        <v>0</v>
      </c>
      <c r="D510">
        <v>105.3146</v>
      </c>
      <c r="E510">
        <v>2340.7040000000002</v>
      </c>
      <c r="F510">
        <v>60.711399999999998</v>
      </c>
      <c r="G510">
        <v>0.44979999999999998</v>
      </c>
      <c r="H510">
        <v>5.5663999999999998</v>
      </c>
      <c r="I510">
        <v>0.5202</v>
      </c>
      <c r="J510">
        <v>2.2530000000000001</v>
      </c>
    </row>
    <row r="511" spans="1:11" hidden="1" x14ac:dyDescent="0.25">
      <c r="A511">
        <v>1963.42</v>
      </c>
      <c r="B511">
        <v>619.74680000000001</v>
      </c>
      <c r="C511">
        <v>0</v>
      </c>
      <c r="D511">
        <v>134.029</v>
      </c>
      <c r="E511">
        <v>2340.518</v>
      </c>
      <c r="F511">
        <v>60.711399999999998</v>
      </c>
      <c r="G511">
        <v>0.44979999999999998</v>
      </c>
      <c r="H511">
        <v>11.164099999999999</v>
      </c>
      <c r="I511">
        <v>1.2509999999999999</v>
      </c>
      <c r="J511">
        <v>3.9304000000000001</v>
      </c>
    </row>
    <row r="512" spans="1:11" hidden="1" x14ac:dyDescent="0.25">
      <c r="A512">
        <v>1963.5</v>
      </c>
      <c r="B512">
        <v>669.92579999999998</v>
      </c>
      <c r="C512">
        <v>0</v>
      </c>
      <c r="D512">
        <v>32.110399999999998</v>
      </c>
      <c r="E512">
        <v>2371.7759999999998</v>
      </c>
      <c r="F512">
        <v>60.711399999999998</v>
      </c>
      <c r="G512">
        <v>0.44979999999999998</v>
      </c>
      <c r="H512">
        <v>12.220700000000001</v>
      </c>
      <c r="I512">
        <v>2.3571</v>
      </c>
      <c r="J512">
        <v>2.9264000000000001</v>
      </c>
    </row>
    <row r="513" spans="1:11" hidden="1" x14ac:dyDescent="0.25">
      <c r="A513">
        <v>1963.58</v>
      </c>
      <c r="B513">
        <v>722.12130000000002</v>
      </c>
      <c r="C513">
        <v>0</v>
      </c>
      <c r="D513">
        <v>84.305700000000002</v>
      </c>
      <c r="E513">
        <v>2355.105</v>
      </c>
      <c r="F513">
        <v>60.711399999999998</v>
      </c>
      <c r="G513">
        <v>0.44979999999999998</v>
      </c>
      <c r="H513">
        <v>14.5016</v>
      </c>
      <c r="I513">
        <v>3.2149000000000001</v>
      </c>
      <c r="J513">
        <v>0.2402</v>
      </c>
    </row>
    <row r="514" spans="1:11" hidden="1" x14ac:dyDescent="0.25">
      <c r="A514">
        <v>1963.67</v>
      </c>
      <c r="B514">
        <v>774.02210000000002</v>
      </c>
      <c r="C514">
        <v>0</v>
      </c>
      <c r="D514">
        <v>136.20650000000001</v>
      </c>
      <c r="E514">
        <v>2339.1030000000001</v>
      </c>
      <c r="F514">
        <v>60.711399999999998</v>
      </c>
      <c r="G514">
        <v>0.44979999999999998</v>
      </c>
      <c r="H514">
        <v>11.5189</v>
      </c>
      <c r="I514">
        <v>4.4634999999999998</v>
      </c>
      <c r="J514">
        <v>5.1395999999999997</v>
      </c>
    </row>
    <row r="515" spans="1:11" x14ac:dyDescent="0.25">
      <c r="A515">
        <v>1963.75</v>
      </c>
      <c r="B515">
        <v>829.50990000000002</v>
      </c>
      <c r="C515">
        <v>0</v>
      </c>
      <c r="D515">
        <v>2.9784000000000002</v>
      </c>
      <c r="E515">
        <v>2372.1080000000002</v>
      </c>
      <c r="F515">
        <v>69.7684</v>
      </c>
      <c r="G515">
        <v>0.36969999999999997</v>
      </c>
      <c r="H515">
        <v>6.8836000000000004</v>
      </c>
      <c r="I515">
        <v>5.8535000000000004</v>
      </c>
      <c r="J515">
        <v>1.9101999999999999</v>
      </c>
      <c r="K515" t="s">
        <v>12</v>
      </c>
    </row>
    <row r="516" spans="1:11" hidden="1" x14ac:dyDescent="0.25">
      <c r="A516">
        <v>1963.83</v>
      </c>
      <c r="B516">
        <v>833.25990000000002</v>
      </c>
      <c r="C516">
        <v>0</v>
      </c>
      <c r="D516">
        <v>6.7285000000000004</v>
      </c>
      <c r="E516">
        <v>2361.7040000000002</v>
      </c>
      <c r="F516">
        <v>69.7684</v>
      </c>
      <c r="G516">
        <v>0.36969999999999997</v>
      </c>
      <c r="H516">
        <v>3.8247</v>
      </c>
      <c r="I516">
        <v>6.4622999999999999</v>
      </c>
      <c r="J516">
        <v>1.3588</v>
      </c>
    </row>
    <row r="517" spans="1:11" hidden="1" x14ac:dyDescent="0.25">
      <c r="A517">
        <v>1963.92</v>
      </c>
      <c r="B517">
        <v>833.25990000000002</v>
      </c>
      <c r="C517">
        <v>0</v>
      </c>
      <c r="D517">
        <v>6.7285000000000004</v>
      </c>
      <c r="E517">
        <v>2357.0479999999998</v>
      </c>
      <c r="F517">
        <v>69.7684</v>
      </c>
      <c r="G517">
        <v>0.36969999999999997</v>
      </c>
      <c r="H517">
        <v>0.96870000000000001</v>
      </c>
      <c r="I517">
        <v>6.7337999999999996</v>
      </c>
      <c r="J517">
        <v>2.3353000000000002</v>
      </c>
    </row>
    <row r="518" spans="1:11" hidden="1" x14ac:dyDescent="0.25">
      <c r="A518">
        <v>1964</v>
      </c>
      <c r="B518">
        <v>833.25990000000002</v>
      </c>
      <c r="C518">
        <v>0</v>
      </c>
      <c r="D518">
        <v>6.7285000000000004</v>
      </c>
      <c r="E518">
        <v>2355.9549999999999</v>
      </c>
      <c r="F518">
        <v>69.7684</v>
      </c>
      <c r="G518">
        <v>0.36969999999999997</v>
      </c>
      <c r="H518">
        <v>0.41210000000000002</v>
      </c>
      <c r="I518">
        <v>6.7996999999999996</v>
      </c>
      <c r="J518">
        <v>2.1432000000000002</v>
      </c>
    </row>
    <row r="519" spans="1:11" hidden="1" x14ac:dyDescent="0.25">
      <c r="A519">
        <v>1964.08</v>
      </c>
      <c r="B519">
        <v>833.25990000000002</v>
      </c>
      <c r="C519">
        <v>0</v>
      </c>
      <c r="D519">
        <v>6.7285000000000004</v>
      </c>
      <c r="E519">
        <v>2354.2869999999998</v>
      </c>
      <c r="F519">
        <v>69.7684</v>
      </c>
      <c r="G519">
        <v>0.36969999999999997</v>
      </c>
      <c r="H519">
        <v>0.84909999999999997</v>
      </c>
      <c r="I519">
        <v>0.10290000000000001</v>
      </c>
      <c r="J519">
        <v>1.9490000000000001</v>
      </c>
    </row>
    <row r="520" spans="1:11" hidden="1" x14ac:dyDescent="0.25">
      <c r="A520">
        <v>1964.17</v>
      </c>
      <c r="B520">
        <v>833.27769999999998</v>
      </c>
      <c r="C520">
        <v>0</v>
      </c>
      <c r="D520">
        <v>6.7462999999999997</v>
      </c>
      <c r="E520">
        <v>2352.8069999999998</v>
      </c>
      <c r="F520">
        <v>69.7684</v>
      </c>
      <c r="G520">
        <v>0.36969999999999997</v>
      </c>
      <c r="H520">
        <v>1.0464</v>
      </c>
      <c r="I520">
        <v>0.19719999999999999</v>
      </c>
      <c r="J520">
        <v>1.863</v>
      </c>
    </row>
    <row r="521" spans="1:11" hidden="1" x14ac:dyDescent="0.25">
      <c r="A521">
        <v>1964.25</v>
      </c>
      <c r="B521">
        <v>835.20029999999997</v>
      </c>
      <c r="C521">
        <v>0</v>
      </c>
      <c r="D521">
        <v>8.6689000000000007</v>
      </c>
      <c r="E521">
        <v>2349.2130000000002</v>
      </c>
      <c r="F521">
        <v>69.7684</v>
      </c>
      <c r="G521">
        <v>0.36969999999999997</v>
      </c>
      <c r="H521">
        <v>2.9594999999999998</v>
      </c>
      <c r="I521">
        <v>0.442</v>
      </c>
      <c r="J521">
        <v>3.7271000000000001</v>
      </c>
    </row>
    <row r="522" spans="1:11" hidden="1" x14ac:dyDescent="0.25">
      <c r="A522">
        <v>1964.33</v>
      </c>
      <c r="B522">
        <v>859.70129999999995</v>
      </c>
      <c r="C522">
        <v>0</v>
      </c>
      <c r="D522">
        <v>30.843800000000002</v>
      </c>
      <c r="E522">
        <v>2360.1529999999998</v>
      </c>
      <c r="F522">
        <v>69.7684</v>
      </c>
      <c r="G522">
        <v>0.36969999999999997</v>
      </c>
      <c r="H522">
        <v>6.5576999999999996</v>
      </c>
      <c r="I522">
        <v>0.48199999999999998</v>
      </c>
      <c r="J522">
        <v>3.5489000000000002</v>
      </c>
    </row>
    <row r="523" spans="1:11" hidden="1" x14ac:dyDescent="0.25">
      <c r="A523">
        <v>1964.42</v>
      </c>
      <c r="B523">
        <v>914.47360000000003</v>
      </c>
      <c r="C523">
        <v>0</v>
      </c>
      <c r="D523">
        <v>16.548500000000001</v>
      </c>
      <c r="E523">
        <v>2389.0940000000001</v>
      </c>
      <c r="F523">
        <v>69.7684</v>
      </c>
      <c r="G523">
        <v>0.36969999999999997</v>
      </c>
      <c r="H523">
        <v>10.8094</v>
      </c>
      <c r="I523">
        <v>7.6300000000000007E-2</v>
      </c>
      <c r="J523">
        <v>2.0790999999999999</v>
      </c>
    </row>
    <row r="524" spans="1:11" hidden="1" x14ac:dyDescent="0.25">
      <c r="A524">
        <v>1964.5</v>
      </c>
      <c r="B524">
        <v>1003.256</v>
      </c>
      <c r="C524">
        <v>0</v>
      </c>
      <c r="D524">
        <v>105.33069999999999</v>
      </c>
      <c r="E524">
        <v>2351.2379999999998</v>
      </c>
      <c r="F524">
        <v>69.7684</v>
      </c>
      <c r="G524">
        <v>0.36969999999999997</v>
      </c>
      <c r="H524">
        <v>12.169499999999999</v>
      </c>
      <c r="I524">
        <v>2.3416000000000001</v>
      </c>
      <c r="J524">
        <v>3.4868999999999999</v>
      </c>
    </row>
    <row r="525" spans="1:11" hidden="1" x14ac:dyDescent="0.25">
      <c r="A525">
        <v>1964.58</v>
      </c>
      <c r="B525">
        <v>1099.7940000000001</v>
      </c>
      <c r="C525">
        <v>0</v>
      </c>
      <c r="D525">
        <v>201.86859999999999</v>
      </c>
      <c r="E525">
        <v>2338.5369999999998</v>
      </c>
      <c r="F525">
        <v>69.7684</v>
      </c>
      <c r="G525">
        <v>0.36969999999999997</v>
      </c>
      <c r="H525">
        <v>13.145799999999999</v>
      </c>
      <c r="I525">
        <v>3.8982000000000001</v>
      </c>
      <c r="J525">
        <v>1.5699999999999999E-2</v>
      </c>
    </row>
    <row r="526" spans="1:11" x14ac:dyDescent="0.25">
      <c r="A526">
        <v>1964.67</v>
      </c>
      <c r="B526">
        <v>1129.0909999999999</v>
      </c>
      <c r="C526">
        <v>0</v>
      </c>
      <c r="D526">
        <v>4.4572000000000003</v>
      </c>
      <c r="E526">
        <v>2388.6619999999998</v>
      </c>
      <c r="F526">
        <v>102.02549999999999</v>
      </c>
      <c r="G526">
        <v>0.45</v>
      </c>
      <c r="H526">
        <v>11.7425</v>
      </c>
      <c r="I526">
        <v>5.3811999999999998</v>
      </c>
      <c r="J526">
        <v>2.2422</v>
      </c>
      <c r="K526" t="s">
        <v>11</v>
      </c>
    </row>
    <row r="527" spans="1:11" hidden="1" x14ac:dyDescent="0.25">
      <c r="A527">
        <v>1964.75</v>
      </c>
      <c r="B527">
        <v>1171.5429999999999</v>
      </c>
      <c r="C527">
        <v>0</v>
      </c>
      <c r="D527">
        <v>46.908499999999997</v>
      </c>
      <c r="E527">
        <v>2357.4059999999999</v>
      </c>
      <c r="F527">
        <v>102.02549999999999</v>
      </c>
      <c r="G527">
        <v>0.45</v>
      </c>
      <c r="H527">
        <v>7.5096999999999996</v>
      </c>
      <c r="I527">
        <v>6.8059000000000003</v>
      </c>
      <c r="J527">
        <v>2.5089999999999999</v>
      </c>
    </row>
    <row r="528" spans="1:11" hidden="1" x14ac:dyDescent="0.25">
      <c r="A528">
        <v>1964.83</v>
      </c>
      <c r="B528">
        <v>1188.114</v>
      </c>
      <c r="C528">
        <v>0</v>
      </c>
      <c r="D528">
        <v>63.480400000000003</v>
      </c>
      <c r="E528">
        <v>2349.6509999999998</v>
      </c>
      <c r="F528">
        <v>102.02549999999999</v>
      </c>
      <c r="G528">
        <v>0.45</v>
      </c>
      <c r="H528">
        <v>3.7092999999999998</v>
      </c>
      <c r="I528">
        <v>7.3037000000000001</v>
      </c>
      <c r="J528">
        <v>1.2584</v>
      </c>
    </row>
    <row r="529" spans="1:11" hidden="1" x14ac:dyDescent="0.25">
      <c r="A529">
        <v>1964.92</v>
      </c>
      <c r="B529">
        <v>1189.682</v>
      </c>
      <c r="C529">
        <v>0</v>
      </c>
      <c r="D529">
        <v>65.048299999999998</v>
      </c>
      <c r="E529">
        <v>2348.2820000000002</v>
      </c>
      <c r="F529">
        <v>102.02549999999999</v>
      </c>
      <c r="G529">
        <v>0.45</v>
      </c>
      <c r="H529">
        <v>1.4000999999999999</v>
      </c>
      <c r="I529">
        <v>7.4443999999999999</v>
      </c>
      <c r="J529">
        <v>0.87829999999999997</v>
      </c>
    </row>
    <row r="530" spans="1:11" hidden="1" x14ac:dyDescent="0.25">
      <c r="A530">
        <v>1965</v>
      </c>
      <c r="B530">
        <v>1189.682</v>
      </c>
      <c r="C530">
        <v>0</v>
      </c>
      <c r="D530">
        <v>65.048299999999998</v>
      </c>
      <c r="E530">
        <v>2347.9940000000001</v>
      </c>
      <c r="F530">
        <v>102.02549999999999</v>
      </c>
      <c r="G530">
        <v>0.45</v>
      </c>
      <c r="H530">
        <v>0.60370000000000001</v>
      </c>
      <c r="I530">
        <v>7.5175000000000001</v>
      </c>
      <c r="J530">
        <v>1.1362000000000001</v>
      </c>
    </row>
    <row r="531" spans="1:11" hidden="1" x14ac:dyDescent="0.25">
      <c r="A531">
        <v>1965.08</v>
      </c>
      <c r="B531">
        <v>1189.682</v>
      </c>
      <c r="C531">
        <v>0</v>
      </c>
      <c r="D531">
        <v>65.048299999999998</v>
      </c>
      <c r="E531">
        <v>2347.605</v>
      </c>
      <c r="F531">
        <v>102.02549999999999</v>
      </c>
      <c r="G531">
        <v>0.45</v>
      </c>
      <c r="H531">
        <v>0.42459999999999998</v>
      </c>
      <c r="I531">
        <v>7.2700000000000001E-2</v>
      </c>
      <c r="J531">
        <v>1.3747</v>
      </c>
    </row>
    <row r="532" spans="1:11" hidden="1" x14ac:dyDescent="0.25">
      <c r="A532">
        <v>1965.17</v>
      </c>
      <c r="B532">
        <v>1190.7570000000001</v>
      </c>
      <c r="C532">
        <v>0</v>
      </c>
      <c r="D532">
        <v>66.1233</v>
      </c>
      <c r="E532">
        <v>2346.384</v>
      </c>
      <c r="F532">
        <v>102.02549999999999</v>
      </c>
      <c r="G532">
        <v>0.45</v>
      </c>
      <c r="H532">
        <v>1.1355</v>
      </c>
      <c r="I532">
        <v>0.20730000000000001</v>
      </c>
      <c r="J532">
        <v>1.7008000000000001</v>
      </c>
    </row>
    <row r="533" spans="1:11" hidden="1" x14ac:dyDescent="0.25">
      <c r="A533">
        <v>1965.25</v>
      </c>
      <c r="B533">
        <v>1202.2329999999999</v>
      </c>
      <c r="C533">
        <v>0</v>
      </c>
      <c r="D533">
        <v>77.599100000000007</v>
      </c>
      <c r="E533">
        <v>2344.2849999999999</v>
      </c>
      <c r="F533">
        <v>102.02549999999999</v>
      </c>
      <c r="G533">
        <v>0.45</v>
      </c>
      <c r="H533">
        <v>3.1705999999999999</v>
      </c>
      <c r="I533">
        <v>0.40720000000000001</v>
      </c>
      <c r="J533">
        <v>1.1200000000000001</v>
      </c>
    </row>
    <row r="534" spans="1:11" hidden="1" x14ac:dyDescent="0.25">
      <c r="A534">
        <v>1965.33</v>
      </c>
      <c r="B534">
        <v>1333.89</v>
      </c>
      <c r="C534">
        <v>0</v>
      </c>
      <c r="D534">
        <v>209.2561</v>
      </c>
      <c r="E534">
        <v>2339.2910000000002</v>
      </c>
      <c r="F534">
        <v>102.02549999999999</v>
      </c>
      <c r="G534">
        <v>0.45</v>
      </c>
      <c r="H534">
        <v>6.9686000000000003</v>
      </c>
      <c r="I534">
        <v>0.90700000000000003</v>
      </c>
      <c r="J534">
        <v>4.3586999999999998</v>
      </c>
    </row>
    <row r="535" spans="1:11" hidden="1" x14ac:dyDescent="0.25">
      <c r="A535">
        <v>1965.42</v>
      </c>
      <c r="B535">
        <v>1531.3979999999999</v>
      </c>
      <c r="C535">
        <v>0</v>
      </c>
      <c r="D535">
        <v>72.367900000000006</v>
      </c>
      <c r="E535">
        <v>2414.7600000000002</v>
      </c>
      <c r="F535">
        <v>102.02549999999999</v>
      </c>
      <c r="G535">
        <v>0.45</v>
      </c>
      <c r="H535">
        <v>10.6632</v>
      </c>
      <c r="I535">
        <v>0.35120000000000001</v>
      </c>
      <c r="J535">
        <v>4.8499999999999996</v>
      </c>
    </row>
    <row r="536" spans="1:11" hidden="1" x14ac:dyDescent="0.25">
      <c r="A536">
        <v>1965.5</v>
      </c>
      <c r="B536">
        <v>1679.989</v>
      </c>
      <c r="C536">
        <v>0</v>
      </c>
      <c r="D536">
        <v>220.959</v>
      </c>
      <c r="E536">
        <v>2372.8420000000001</v>
      </c>
      <c r="F536">
        <v>102.02549999999999</v>
      </c>
      <c r="G536">
        <v>0.45</v>
      </c>
      <c r="H536">
        <v>12.570399999999999</v>
      </c>
      <c r="I536">
        <v>2.8365</v>
      </c>
      <c r="J536">
        <v>5.0881999999999996</v>
      </c>
    </row>
    <row r="537" spans="1:11" hidden="1" x14ac:dyDescent="0.25">
      <c r="A537">
        <v>1965.58</v>
      </c>
      <c r="B537">
        <v>1857.1849999999999</v>
      </c>
      <c r="C537">
        <v>0</v>
      </c>
      <c r="D537">
        <v>398.15429999999998</v>
      </c>
      <c r="E537">
        <v>2346.701</v>
      </c>
      <c r="F537">
        <v>102.02549999999999</v>
      </c>
      <c r="G537">
        <v>0.45</v>
      </c>
      <c r="H537">
        <v>12.419</v>
      </c>
      <c r="I537">
        <v>4.9466000000000001</v>
      </c>
      <c r="J537">
        <v>1.1988000000000001</v>
      </c>
    </row>
    <row r="538" spans="1:11" x14ac:dyDescent="0.25">
      <c r="A538">
        <v>1965.67</v>
      </c>
      <c r="B538">
        <v>1929.9369999999999</v>
      </c>
      <c r="C538">
        <v>0</v>
      </c>
      <c r="D538">
        <v>0.85509999999999997</v>
      </c>
      <c r="E538">
        <v>2528.4969999999998</v>
      </c>
      <c r="F538">
        <v>214.3897</v>
      </c>
      <c r="G538">
        <v>0.45610000000000001</v>
      </c>
      <c r="H538">
        <v>11.8057</v>
      </c>
      <c r="I538">
        <v>5.7394999999999996</v>
      </c>
      <c r="J538">
        <v>0.18</v>
      </c>
      <c r="K538" t="s">
        <v>17</v>
      </c>
    </row>
    <row r="539" spans="1:11" hidden="1" x14ac:dyDescent="0.25">
      <c r="A539">
        <v>1965.75</v>
      </c>
      <c r="B539">
        <v>1940.5</v>
      </c>
      <c r="C539">
        <v>0</v>
      </c>
      <c r="D539">
        <v>11.4176</v>
      </c>
      <c r="E539">
        <v>2473.7370000000001</v>
      </c>
      <c r="F539">
        <v>214.3897</v>
      </c>
      <c r="G539">
        <v>0.45610000000000001</v>
      </c>
      <c r="H539">
        <v>6.4405000000000001</v>
      </c>
      <c r="I539">
        <v>6.2214</v>
      </c>
      <c r="J539">
        <v>4.8003</v>
      </c>
    </row>
    <row r="540" spans="1:11" hidden="1" x14ac:dyDescent="0.25">
      <c r="A540">
        <v>1965.83</v>
      </c>
      <c r="B540">
        <v>1953.7739999999999</v>
      </c>
      <c r="C540">
        <v>0</v>
      </c>
      <c r="D540">
        <v>24.691600000000001</v>
      </c>
      <c r="E540">
        <v>2452.9899999999998</v>
      </c>
      <c r="F540">
        <v>214.3897</v>
      </c>
      <c r="G540">
        <v>0.45610000000000001</v>
      </c>
      <c r="H540">
        <v>3.0874999999999999</v>
      </c>
      <c r="I540">
        <v>6.5590000000000002</v>
      </c>
      <c r="J540">
        <v>2.6637</v>
      </c>
    </row>
    <row r="541" spans="1:11" hidden="1" x14ac:dyDescent="0.25">
      <c r="A541">
        <v>1965.92</v>
      </c>
      <c r="B541">
        <v>1954.395</v>
      </c>
      <c r="C541">
        <v>0</v>
      </c>
      <c r="D541">
        <v>25.3124</v>
      </c>
      <c r="E541">
        <v>2447.71</v>
      </c>
      <c r="F541">
        <v>214.3897</v>
      </c>
      <c r="G541">
        <v>0.45610000000000001</v>
      </c>
      <c r="H541">
        <v>0.77259999999999995</v>
      </c>
      <c r="I541">
        <v>6.6566000000000001</v>
      </c>
      <c r="J541">
        <v>4.1947999999999999</v>
      </c>
    </row>
    <row r="542" spans="1:11" hidden="1" x14ac:dyDescent="0.25">
      <c r="A542">
        <v>1966</v>
      </c>
      <c r="B542">
        <v>1954.395</v>
      </c>
      <c r="C542">
        <v>0</v>
      </c>
      <c r="D542">
        <v>25.3124</v>
      </c>
      <c r="E542">
        <v>2443.6869999999999</v>
      </c>
      <c r="F542">
        <v>214.3897</v>
      </c>
      <c r="G542">
        <v>0.45610000000000001</v>
      </c>
      <c r="H542">
        <v>0.57279999999999998</v>
      </c>
      <c r="I542">
        <v>6.7329999999999997</v>
      </c>
      <c r="J542">
        <v>4.1486999999999998</v>
      </c>
    </row>
    <row r="543" spans="1:11" hidden="1" x14ac:dyDescent="0.25">
      <c r="A543">
        <v>1966.08</v>
      </c>
      <c r="B543">
        <v>1954.395</v>
      </c>
      <c r="C543">
        <v>0</v>
      </c>
      <c r="D543">
        <v>25.3124</v>
      </c>
      <c r="E543">
        <v>2439.5340000000001</v>
      </c>
      <c r="F543">
        <v>214.3897</v>
      </c>
      <c r="G543">
        <v>0.45610000000000001</v>
      </c>
      <c r="H543">
        <v>0.66190000000000004</v>
      </c>
      <c r="I543">
        <v>7.5999999999999998E-2</v>
      </c>
      <c r="J543">
        <v>4.2515000000000001</v>
      </c>
    </row>
    <row r="544" spans="1:11" hidden="1" x14ac:dyDescent="0.25">
      <c r="A544">
        <v>1966.17</v>
      </c>
      <c r="B544">
        <v>1954.395</v>
      </c>
      <c r="C544">
        <v>0</v>
      </c>
      <c r="D544">
        <v>25.3124</v>
      </c>
      <c r="E544">
        <v>2436.3470000000002</v>
      </c>
      <c r="F544">
        <v>214.3897</v>
      </c>
      <c r="G544">
        <v>0.45610000000000001</v>
      </c>
      <c r="H544">
        <v>1.1314</v>
      </c>
      <c r="I544">
        <v>0.13339999999999999</v>
      </c>
      <c r="J544">
        <v>4.2778999999999998</v>
      </c>
    </row>
    <row r="545" spans="1:11" hidden="1" x14ac:dyDescent="0.25">
      <c r="A545">
        <v>1966.25</v>
      </c>
      <c r="B545">
        <v>1970.62</v>
      </c>
      <c r="C545">
        <v>0</v>
      </c>
      <c r="D545">
        <v>41.537999999999997</v>
      </c>
      <c r="E545">
        <v>2430.5430000000001</v>
      </c>
      <c r="F545">
        <v>214.3897</v>
      </c>
      <c r="G545">
        <v>0.45610000000000001</v>
      </c>
      <c r="H545">
        <v>2.8085</v>
      </c>
      <c r="I545">
        <v>0.26229999999999998</v>
      </c>
      <c r="J545">
        <v>3.7604000000000002</v>
      </c>
    </row>
    <row r="546" spans="1:11" hidden="1" x14ac:dyDescent="0.25">
      <c r="A546">
        <v>1966.33</v>
      </c>
      <c r="B546">
        <v>1989.672</v>
      </c>
      <c r="C546">
        <v>0</v>
      </c>
      <c r="D546">
        <v>55.633000000000003</v>
      </c>
      <c r="E546">
        <v>2462.4520000000002</v>
      </c>
      <c r="F546">
        <v>214.3897</v>
      </c>
      <c r="G546">
        <v>0.45610000000000001</v>
      </c>
      <c r="H546">
        <v>5.1471</v>
      </c>
      <c r="I546">
        <v>-0.29920000000000002</v>
      </c>
      <c r="J546">
        <v>3.4373999999999998</v>
      </c>
    </row>
    <row r="547" spans="1:11" hidden="1" x14ac:dyDescent="0.25">
      <c r="A547">
        <v>1966.42</v>
      </c>
      <c r="B547">
        <v>2050.116</v>
      </c>
      <c r="C547">
        <v>0</v>
      </c>
      <c r="D547">
        <v>20.4025</v>
      </c>
      <c r="E547">
        <v>2491.8530000000001</v>
      </c>
      <c r="F547">
        <v>214.3897</v>
      </c>
      <c r="G547">
        <v>0.45610000000000001</v>
      </c>
      <c r="H547">
        <v>11.645799999999999</v>
      </c>
      <c r="I547">
        <v>-1.9569000000000001</v>
      </c>
      <c r="J547">
        <v>4.7202000000000002</v>
      </c>
    </row>
    <row r="548" spans="1:11" hidden="1" x14ac:dyDescent="0.25">
      <c r="A548">
        <v>1966.5</v>
      </c>
      <c r="B548">
        <v>2136.636</v>
      </c>
      <c r="C548">
        <v>0</v>
      </c>
      <c r="D548">
        <v>106.92230000000001</v>
      </c>
      <c r="E548">
        <v>2452.511</v>
      </c>
      <c r="F548">
        <v>214.3897</v>
      </c>
      <c r="G548">
        <v>0.45610000000000001</v>
      </c>
      <c r="H548">
        <v>11.4382</v>
      </c>
      <c r="I548">
        <v>-0.32540000000000002</v>
      </c>
      <c r="J548">
        <v>4.0980999999999996</v>
      </c>
    </row>
    <row r="549" spans="1:11" hidden="1" x14ac:dyDescent="0.25">
      <c r="A549">
        <v>1966.58</v>
      </c>
      <c r="B549">
        <v>2239.6610000000001</v>
      </c>
      <c r="C549">
        <v>0</v>
      </c>
      <c r="D549">
        <v>209.94820000000001</v>
      </c>
      <c r="E549">
        <v>2429.7739999999999</v>
      </c>
      <c r="F549">
        <v>214.3897</v>
      </c>
      <c r="G549">
        <v>0.45610000000000001</v>
      </c>
      <c r="H549">
        <v>10.8262</v>
      </c>
      <c r="I549">
        <v>1.4892000000000001</v>
      </c>
      <c r="J549">
        <v>1.0657000000000001</v>
      </c>
    </row>
    <row r="550" spans="1:11" x14ac:dyDescent="0.25">
      <c r="A550">
        <v>1966.67</v>
      </c>
      <c r="B550">
        <v>2280.143</v>
      </c>
      <c r="C550">
        <v>0</v>
      </c>
      <c r="D550">
        <v>3.5604</v>
      </c>
      <c r="E550">
        <v>2483.951</v>
      </c>
      <c r="F550">
        <v>111.0795</v>
      </c>
      <c r="G550">
        <v>0.45</v>
      </c>
      <c r="H550">
        <v>10.2615</v>
      </c>
      <c r="I550">
        <v>2.5625</v>
      </c>
      <c r="J550">
        <v>5.2454000000000001</v>
      </c>
      <c r="K550" t="s">
        <v>11</v>
      </c>
    </row>
    <row r="551" spans="1:11" hidden="1" x14ac:dyDescent="0.25">
      <c r="A551">
        <v>1966.75</v>
      </c>
      <c r="B551">
        <v>2306.1999999999998</v>
      </c>
      <c r="C551">
        <v>0</v>
      </c>
      <c r="D551">
        <v>29.618200000000002</v>
      </c>
      <c r="E551">
        <v>2452.0929999999998</v>
      </c>
      <c r="F551">
        <v>111.0795</v>
      </c>
      <c r="G551">
        <v>0.45</v>
      </c>
      <c r="H551">
        <v>6.0834999999999999</v>
      </c>
      <c r="I551">
        <v>3.6625999999999999</v>
      </c>
      <c r="J551">
        <v>4.4550999999999998</v>
      </c>
    </row>
    <row r="552" spans="1:11" hidden="1" x14ac:dyDescent="0.25">
      <c r="A552">
        <v>1966.83</v>
      </c>
      <c r="B552">
        <v>2326.913</v>
      </c>
      <c r="C552">
        <v>0</v>
      </c>
      <c r="D552">
        <v>50.3307</v>
      </c>
      <c r="E552">
        <v>2440.4250000000002</v>
      </c>
      <c r="F552">
        <v>111.0795</v>
      </c>
      <c r="G552">
        <v>0.45</v>
      </c>
      <c r="H552">
        <v>3.7945000000000002</v>
      </c>
      <c r="I552">
        <v>4.1848000000000001</v>
      </c>
      <c r="J552">
        <v>2.5802999999999998</v>
      </c>
    </row>
    <row r="553" spans="1:11" hidden="1" x14ac:dyDescent="0.25">
      <c r="A553">
        <v>1966.92</v>
      </c>
      <c r="B553">
        <v>2327.1869999999999</v>
      </c>
      <c r="C553">
        <v>0</v>
      </c>
      <c r="D553">
        <v>50.604300000000002</v>
      </c>
      <c r="E553">
        <v>2437.748</v>
      </c>
      <c r="F553">
        <v>111.0795</v>
      </c>
      <c r="G553">
        <v>0.45</v>
      </c>
      <c r="H553">
        <v>0.79200000000000004</v>
      </c>
      <c r="I553">
        <v>4.3479999999999999</v>
      </c>
      <c r="J553">
        <v>3.3428</v>
      </c>
    </row>
    <row r="554" spans="1:11" hidden="1" x14ac:dyDescent="0.25">
      <c r="A554">
        <v>1967</v>
      </c>
      <c r="B554">
        <v>2327.1869999999999</v>
      </c>
      <c r="C554">
        <v>0</v>
      </c>
      <c r="D554">
        <v>50.604300000000002</v>
      </c>
      <c r="E554">
        <v>2435.9989999999998</v>
      </c>
      <c r="F554">
        <v>111.0795</v>
      </c>
      <c r="G554">
        <v>0.45</v>
      </c>
      <c r="H554">
        <v>0.41520000000000001</v>
      </c>
      <c r="I554">
        <v>4.4489000000000001</v>
      </c>
      <c r="J554">
        <v>3.5291000000000001</v>
      </c>
    </row>
    <row r="555" spans="1:11" hidden="1" x14ac:dyDescent="0.25">
      <c r="A555">
        <v>1967.08</v>
      </c>
      <c r="B555">
        <v>2327.1869999999999</v>
      </c>
      <c r="C555">
        <v>0</v>
      </c>
      <c r="D555">
        <v>50.604300000000002</v>
      </c>
      <c r="E555">
        <v>2434.4969999999998</v>
      </c>
      <c r="F555">
        <v>111.0795</v>
      </c>
      <c r="G555">
        <v>0.45</v>
      </c>
      <c r="H555">
        <v>0.45750000000000002</v>
      </c>
      <c r="I555">
        <v>8.4199999999999997E-2</v>
      </c>
      <c r="J555">
        <v>3.6425000000000001</v>
      </c>
    </row>
    <row r="556" spans="1:11" hidden="1" x14ac:dyDescent="0.25">
      <c r="A556">
        <v>1967.17</v>
      </c>
      <c r="B556">
        <v>2327.1869999999999</v>
      </c>
      <c r="C556">
        <v>0</v>
      </c>
      <c r="D556">
        <v>50.604300000000002</v>
      </c>
      <c r="E556">
        <v>2433.0740000000001</v>
      </c>
      <c r="F556">
        <v>111.0795</v>
      </c>
      <c r="G556">
        <v>0.45</v>
      </c>
      <c r="H556">
        <v>0.5776</v>
      </c>
      <c r="I556">
        <v>0.16320000000000001</v>
      </c>
      <c r="J556">
        <v>4.0060000000000002</v>
      </c>
    </row>
    <row r="557" spans="1:11" hidden="1" x14ac:dyDescent="0.25">
      <c r="A557">
        <v>1967.25</v>
      </c>
      <c r="B557">
        <v>2337.864</v>
      </c>
      <c r="C557">
        <v>0</v>
      </c>
      <c r="D557">
        <v>61.281700000000001</v>
      </c>
      <c r="E557">
        <v>2430.39</v>
      </c>
      <c r="F557">
        <v>111.0795</v>
      </c>
      <c r="G557">
        <v>0.45</v>
      </c>
      <c r="H557">
        <v>2.3357999999999999</v>
      </c>
      <c r="I557">
        <v>0.3014</v>
      </c>
      <c r="J557">
        <v>3.8035999999999999</v>
      </c>
    </row>
    <row r="558" spans="1:11" hidden="1" x14ac:dyDescent="0.25">
      <c r="A558">
        <v>1967.33</v>
      </c>
      <c r="B558">
        <v>2371.723</v>
      </c>
      <c r="C558">
        <v>0</v>
      </c>
      <c r="D558">
        <v>95.141000000000005</v>
      </c>
      <c r="E558">
        <v>2425.826</v>
      </c>
      <c r="F558">
        <v>111.0795</v>
      </c>
      <c r="G558">
        <v>0.45</v>
      </c>
      <c r="H558">
        <v>6.3468999999999998</v>
      </c>
      <c r="I558">
        <v>0.60409999999999997</v>
      </c>
      <c r="J558">
        <v>1.1728000000000001</v>
      </c>
    </row>
    <row r="559" spans="1:11" hidden="1" x14ac:dyDescent="0.25">
      <c r="A559">
        <v>1967.42</v>
      </c>
      <c r="B559">
        <v>2389.1129999999998</v>
      </c>
      <c r="C559">
        <v>0</v>
      </c>
      <c r="D559">
        <v>101.8245</v>
      </c>
      <c r="E559">
        <v>2458.241</v>
      </c>
      <c r="F559">
        <v>111.0795</v>
      </c>
      <c r="G559">
        <v>0.45</v>
      </c>
      <c r="H559">
        <v>10.660299999999999</v>
      </c>
      <c r="I559">
        <v>0.98209999999999997</v>
      </c>
      <c r="J559">
        <v>1.4053</v>
      </c>
    </row>
    <row r="560" spans="1:11" hidden="1" x14ac:dyDescent="0.25">
      <c r="A560">
        <v>1967.5</v>
      </c>
      <c r="B560">
        <v>2430.5050000000001</v>
      </c>
      <c r="C560">
        <v>0</v>
      </c>
      <c r="D560">
        <v>14.930099999999999</v>
      </c>
      <c r="E560">
        <v>2472.2620000000002</v>
      </c>
      <c r="F560">
        <v>111.0795</v>
      </c>
      <c r="G560">
        <v>0.45</v>
      </c>
      <c r="H560">
        <v>10.952299999999999</v>
      </c>
      <c r="I560">
        <v>2.3086000000000002</v>
      </c>
      <c r="J560">
        <v>5.2262000000000004</v>
      </c>
    </row>
    <row r="561" spans="1:11" hidden="1" x14ac:dyDescent="0.25">
      <c r="A561">
        <v>1967.58</v>
      </c>
      <c r="B561">
        <v>2491.0790000000002</v>
      </c>
      <c r="C561">
        <v>0</v>
      </c>
      <c r="D561">
        <v>75.504199999999997</v>
      </c>
      <c r="E561">
        <v>2443.4319999999998</v>
      </c>
      <c r="F561">
        <v>111.0795</v>
      </c>
      <c r="G561">
        <v>0.45</v>
      </c>
      <c r="H561">
        <v>10.694000000000001</v>
      </c>
      <c r="I561">
        <v>4.0342000000000002</v>
      </c>
      <c r="J561">
        <v>4.6920000000000002</v>
      </c>
    </row>
    <row r="562" spans="1:11" hidden="1" x14ac:dyDescent="0.25">
      <c r="A562">
        <v>1967.67</v>
      </c>
      <c r="B562">
        <v>2603.5140000000001</v>
      </c>
      <c r="C562">
        <v>0</v>
      </c>
      <c r="D562">
        <v>187.9383</v>
      </c>
      <c r="E562">
        <v>2420.7449999999999</v>
      </c>
      <c r="F562">
        <v>111.0795</v>
      </c>
      <c r="G562">
        <v>0.45</v>
      </c>
      <c r="H562">
        <v>10.2409</v>
      </c>
      <c r="I562">
        <v>5.8247</v>
      </c>
      <c r="J562">
        <v>4.9015000000000004</v>
      </c>
    </row>
    <row r="563" spans="1:11" x14ac:dyDescent="0.25">
      <c r="A563">
        <v>1967.75</v>
      </c>
      <c r="B563">
        <v>2638.2489999999998</v>
      </c>
      <c r="C563">
        <v>0</v>
      </c>
      <c r="D563">
        <v>1.5071000000000001</v>
      </c>
      <c r="E563">
        <v>2449.6529999999998</v>
      </c>
      <c r="F563">
        <v>81.831599999999995</v>
      </c>
      <c r="G563">
        <v>0.37</v>
      </c>
      <c r="H563">
        <v>6.0514999999999999</v>
      </c>
      <c r="I563">
        <v>6.9617000000000004</v>
      </c>
      <c r="J563">
        <v>2.4874000000000001</v>
      </c>
      <c r="K563" t="s">
        <v>12</v>
      </c>
    </row>
    <row r="564" spans="1:11" hidden="1" x14ac:dyDescent="0.25">
      <c r="A564">
        <v>1967.83</v>
      </c>
      <c r="B564">
        <v>2640.78</v>
      </c>
      <c r="C564">
        <v>0</v>
      </c>
      <c r="D564">
        <v>4.0380000000000003</v>
      </c>
      <c r="E564">
        <v>2441.1869999999999</v>
      </c>
      <c r="F564">
        <v>81.831599999999995</v>
      </c>
      <c r="G564">
        <v>0.37</v>
      </c>
      <c r="H564">
        <v>3.4039000000000001</v>
      </c>
      <c r="I564">
        <v>7.5153999999999996</v>
      </c>
      <c r="J564">
        <v>2.4199000000000002</v>
      </c>
    </row>
    <row r="565" spans="1:11" hidden="1" x14ac:dyDescent="0.25">
      <c r="A565">
        <v>1967.92</v>
      </c>
      <c r="B565">
        <v>2640.797</v>
      </c>
      <c r="C565">
        <v>0</v>
      </c>
      <c r="D565">
        <v>4.0555000000000003</v>
      </c>
      <c r="E565">
        <v>2438.0210000000002</v>
      </c>
      <c r="F565">
        <v>81.831599999999995</v>
      </c>
      <c r="G565">
        <v>0.37</v>
      </c>
      <c r="H565">
        <v>1.0185999999999999</v>
      </c>
      <c r="I565">
        <v>7.7117000000000004</v>
      </c>
      <c r="J565">
        <v>2.3267000000000002</v>
      </c>
    </row>
    <row r="566" spans="1:11" hidden="1" x14ac:dyDescent="0.25">
      <c r="A566">
        <v>1968</v>
      </c>
      <c r="B566">
        <v>2640.797</v>
      </c>
      <c r="C566">
        <v>0</v>
      </c>
      <c r="D566">
        <v>4.0555000000000003</v>
      </c>
      <c r="E566">
        <v>2436.1410000000001</v>
      </c>
      <c r="F566">
        <v>81.831599999999995</v>
      </c>
      <c r="G566">
        <v>0.37</v>
      </c>
      <c r="H566">
        <v>0.50029999999999997</v>
      </c>
      <c r="I566">
        <v>7.8236999999999997</v>
      </c>
      <c r="J566">
        <v>2.6358999999999999</v>
      </c>
    </row>
    <row r="567" spans="1:11" hidden="1" x14ac:dyDescent="0.25">
      <c r="A567">
        <v>1968.08</v>
      </c>
      <c r="B567">
        <v>2640.797</v>
      </c>
      <c r="C567">
        <v>0</v>
      </c>
      <c r="D567">
        <v>4.0555000000000003</v>
      </c>
      <c r="E567">
        <v>2434.4360000000001</v>
      </c>
      <c r="F567">
        <v>81.831599999999995</v>
      </c>
      <c r="G567">
        <v>0.37</v>
      </c>
      <c r="H567">
        <v>0.2596</v>
      </c>
      <c r="I567">
        <v>9.5899999999999999E-2</v>
      </c>
      <c r="J567">
        <v>2.8249</v>
      </c>
    </row>
    <row r="568" spans="1:11" hidden="1" x14ac:dyDescent="0.25">
      <c r="A568">
        <v>1968.17</v>
      </c>
      <c r="B568">
        <v>2640.797</v>
      </c>
      <c r="C568">
        <v>0</v>
      </c>
      <c r="D568">
        <v>4.0555000000000003</v>
      </c>
      <c r="E568">
        <v>2432.8040000000001</v>
      </c>
      <c r="F568">
        <v>81.831599999999995</v>
      </c>
      <c r="G568">
        <v>0.37</v>
      </c>
      <c r="H568">
        <v>0.55620000000000003</v>
      </c>
      <c r="I568">
        <v>0.18629999999999999</v>
      </c>
      <c r="J568">
        <v>3.3548</v>
      </c>
    </row>
    <row r="569" spans="1:11" hidden="1" x14ac:dyDescent="0.25">
      <c r="A569">
        <v>1968.25</v>
      </c>
      <c r="B569">
        <v>2641.598</v>
      </c>
      <c r="C569">
        <v>0</v>
      </c>
      <c r="D569">
        <v>4.8563999999999998</v>
      </c>
      <c r="E569">
        <v>2429.4639999999999</v>
      </c>
      <c r="F569">
        <v>81.831599999999995</v>
      </c>
      <c r="G569">
        <v>0.37</v>
      </c>
      <c r="H569">
        <v>2.7176</v>
      </c>
      <c r="I569">
        <v>0.40310000000000001</v>
      </c>
      <c r="J569">
        <v>4.3619000000000003</v>
      </c>
    </row>
    <row r="570" spans="1:11" hidden="1" x14ac:dyDescent="0.25">
      <c r="A570">
        <v>1968.33</v>
      </c>
      <c r="B570">
        <v>2671.3870000000002</v>
      </c>
      <c r="C570">
        <v>0</v>
      </c>
      <c r="D570">
        <v>32.0792</v>
      </c>
      <c r="E570">
        <v>2459.73</v>
      </c>
      <c r="F570">
        <v>81.831599999999995</v>
      </c>
      <c r="G570">
        <v>0.37</v>
      </c>
      <c r="H570">
        <v>6.4896000000000003</v>
      </c>
      <c r="I570">
        <v>0.27950000000000003</v>
      </c>
      <c r="J570">
        <v>6.0364000000000004</v>
      </c>
    </row>
    <row r="571" spans="1:11" hidden="1" x14ac:dyDescent="0.25">
      <c r="A571">
        <v>1968.42</v>
      </c>
      <c r="B571">
        <v>2731.74</v>
      </c>
      <c r="C571">
        <v>0</v>
      </c>
      <c r="D571">
        <v>21.385300000000001</v>
      </c>
      <c r="E571">
        <v>2486.1669999999999</v>
      </c>
      <c r="F571">
        <v>81.831599999999995</v>
      </c>
      <c r="G571">
        <v>0.37</v>
      </c>
      <c r="H571">
        <v>11.4543</v>
      </c>
      <c r="I571">
        <v>-0.33110000000000001</v>
      </c>
      <c r="J571">
        <v>4.7257999999999996</v>
      </c>
    </row>
    <row r="572" spans="1:11" hidden="1" x14ac:dyDescent="0.25">
      <c r="A572">
        <v>1968.5</v>
      </c>
      <c r="B572">
        <v>2816.7240000000002</v>
      </c>
      <c r="C572">
        <v>0</v>
      </c>
      <c r="D572">
        <v>106.3699</v>
      </c>
      <c r="E572">
        <v>2456.6550000000002</v>
      </c>
      <c r="F572">
        <v>81.831599999999995</v>
      </c>
      <c r="G572">
        <v>0.37</v>
      </c>
      <c r="H572">
        <v>11.949299999999999</v>
      </c>
      <c r="I572">
        <v>2.2974000000000001</v>
      </c>
      <c r="J572">
        <v>4.9340000000000002</v>
      </c>
    </row>
    <row r="573" spans="1:11" hidden="1" x14ac:dyDescent="0.25">
      <c r="A573">
        <v>1968.58</v>
      </c>
      <c r="B573">
        <v>2939.7910000000002</v>
      </c>
      <c r="C573">
        <v>0</v>
      </c>
      <c r="D573">
        <v>229.43639999999999</v>
      </c>
      <c r="E573">
        <v>2437.5540000000001</v>
      </c>
      <c r="F573">
        <v>81.831599999999995</v>
      </c>
      <c r="G573">
        <v>0.37</v>
      </c>
      <c r="H573">
        <v>11.5425</v>
      </c>
      <c r="I573">
        <v>4.6783000000000001</v>
      </c>
      <c r="J573">
        <v>1.5416000000000001</v>
      </c>
    </row>
    <row r="574" spans="1:11" x14ac:dyDescent="0.25">
      <c r="A574">
        <v>1968.67</v>
      </c>
      <c r="B574">
        <v>3007.8429999999998</v>
      </c>
      <c r="C574">
        <v>0</v>
      </c>
      <c r="D574">
        <v>3.0548000000000002</v>
      </c>
      <c r="E574">
        <v>2500.0659999999998</v>
      </c>
      <c r="F574">
        <v>132.55449999999999</v>
      </c>
      <c r="G574">
        <v>0.45019999999999999</v>
      </c>
      <c r="H574">
        <v>10.486599999999999</v>
      </c>
      <c r="I574">
        <v>6.2103999999999999</v>
      </c>
      <c r="J574">
        <v>2.2835999999999999</v>
      </c>
      <c r="K574" t="s">
        <v>11</v>
      </c>
    </row>
    <row r="575" spans="1:11" hidden="1" x14ac:dyDescent="0.25">
      <c r="A575">
        <v>1968.75</v>
      </c>
      <c r="B575">
        <v>3042.82</v>
      </c>
      <c r="C575">
        <v>0</v>
      </c>
      <c r="D575">
        <v>38.032299999999999</v>
      </c>
      <c r="E575">
        <v>2469.585</v>
      </c>
      <c r="F575">
        <v>132.55449999999999</v>
      </c>
      <c r="G575">
        <v>0.45019999999999999</v>
      </c>
      <c r="H575">
        <v>6.8353000000000002</v>
      </c>
      <c r="I575">
        <v>7.4795999999999996</v>
      </c>
      <c r="J575">
        <v>4.5164</v>
      </c>
    </row>
    <row r="576" spans="1:11" hidden="1" x14ac:dyDescent="0.25">
      <c r="A576">
        <v>1968.83</v>
      </c>
      <c r="B576">
        <v>3073.1880000000001</v>
      </c>
      <c r="C576">
        <v>0</v>
      </c>
      <c r="D576">
        <v>68.401499999999999</v>
      </c>
      <c r="E576">
        <v>2456.0030000000002</v>
      </c>
      <c r="F576">
        <v>132.55449999999999</v>
      </c>
      <c r="G576">
        <v>0.45019999999999999</v>
      </c>
      <c r="H576">
        <v>3.2324999999999999</v>
      </c>
      <c r="I576">
        <v>8.3085000000000004</v>
      </c>
      <c r="J576">
        <v>4.6151999999999997</v>
      </c>
    </row>
    <row r="577" spans="1:11" hidden="1" x14ac:dyDescent="0.25">
      <c r="A577">
        <v>1968.92</v>
      </c>
      <c r="B577">
        <v>3075.3049999999998</v>
      </c>
      <c r="C577">
        <v>0</v>
      </c>
      <c r="D577">
        <v>70.517799999999994</v>
      </c>
      <c r="E577">
        <v>2451.3829999999998</v>
      </c>
      <c r="F577">
        <v>132.55449999999999</v>
      </c>
      <c r="G577">
        <v>0.45019999999999999</v>
      </c>
      <c r="H577">
        <v>1.3496999999999999</v>
      </c>
      <c r="I577">
        <v>8.6310000000000002</v>
      </c>
      <c r="J577">
        <v>5.2778999999999998</v>
      </c>
    </row>
    <row r="578" spans="1:11" hidden="1" x14ac:dyDescent="0.25">
      <c r="A578">
        <v>1969</v>
      </c>
      <c r="B578">
        <v>3075.3049999999998</v>
      </c>
      <c r="C578">
        <v>0</v>
      </c>
      <c r="D578">
        <v>70.517799999999994</v>
      </c>
      <c r="E578">
        <v>2450.21</v>
      </c>
      <c r="F578">
        <v>132.55449999999999</v>
      </c>
      <c r="G578">
        <v>0.45019999999999999</v>
      </c>
      <c r="H578">
        <v>0.64129999999999998</v>
      </c>
      <c r="I578">
        <v>8.7455999999999996</v>
      </c>
      <c r="J578">
        <v>5.1607000000000003</v>
      </c>
    </row>
    <row r="579" spans="1:11" hidden="1" x14ac:dyDescent="0.25">
      <c r="A579">
        <v>1969.08</v>
      </c>
      <c r="B579">
        <v>3075.3049999999998</v>
      </c>
      <c r="C579">
        <v>0</v>
      </c>
      <c r="D579">
        <v>70.517799999999994</v>
      </c>
      <c r="E579">
        <v>2449.1579999999999</v>
      </c>
      <c r="F579">
        <v>132.55449999999999</v>
      </c>
      <c r="G579">
        <v>0.45019999999999999</v>
      </c>
      <c r="H579">
        <v>0.443</v>
      </c>
      <c r="I579">
        <v>0.1055</v>
      </c>
      <c r="J579">
        <v>5.1319999999999997</v>
      </c>
    </row>
    <row r="580" spans="1:11" hidden="1" x14ac:dyDescent="0.25">
      <c r="A580">
        <v>1969.17</v>
      </c>
      <c r="B580">
        <v>3075.3049999999998</v>
      </c>
      <c r="C580">
        <v>0</v>
      </c>
      <c r="D580">
        <v>70.517799999999994</v>
      </c>
      <c r="E580">
        <v>2448.2669999999998</v>
      </c>
      <c r="F580">
        <v>132.55449999999999</v>
      </c>
      <c r="G580">
        <v>0.45019999999999999</v>
      </c>
      <c r="H580">
        <v>0.77510000000000001</v>
      </c>
      <c r="I580">
        <v>0.19689999999999999</v>
      </c>
      <c r="J580">
        <v>5.9512</v>
      </c>
    </row>
    <row r="581" spans="1:11" hidden="1" x14ac:dyDescent="0.25">
      <c r="A581">
        <v>1969.25</v>
      </c>
      <c r="B581">
        <v>3097.3670000000002</v>
      </c>
      <c r="C581">
        <v>0</v>
      </c>
      <c r="D581">
        <v>92.580799999999996</v>
      </c>
      <c r="E581">
        <v>2445.5990000000002</v>
      </c>
      <c r="F581">
        <v>132.55449999999999</v>
      </c>
      <c r="G581">
        <v>0.45019999999999999</v>
      </c>
      <c r="H581">
        <v>2.5222000000000002</v>
      </c>
      <c r="I581">
        <v>0.43840000000000001</v>
      </c>
      <c r="J581">
        <v>5.0003000000000002</v>
      </c>
    </row>
    <row r="582" spans="1:11" hidden="1" x14ac:dyDescent="0.25">
      <c r="A582">
        <v>1969.33</v>
      </c>
      <c r="B582">
        <v>3138.17</v>
      </c>
      <c r="C582">
        <v>0</v>
      </c>
      <c r="D582">
        <v>133.3835</v>
      </c>
      <c r="E582">
        <v>2441.223</v>
      </c>
      <c r="F582">
        <v>132.55449999999999</v>
      </c>
      <c r="G582">
        <v>0.45019999999999999</v>
      </c>
      <c r="H582">
        <v>4.8213999999999997</v>
      </c>
      <c r="I582">
        <v>0.8135</v>
      </c>
      <c r="J582">
        <v>2.5390000000000001</v>
      </c>
    </row>
    <row r="583" spans="1:11" hidden="1" x14ac:dyDescent="0.25">
      <c r="A583">
        <v>1969.42</v>
      </c>
      <c r="B583">
        <v>3365.018</v>
      </c>
      <c r="C583">
        <v>0</v>
      </c>
      <c r="D583">
        <v>26.0688</v>
      </c>
      <c r="E583">
        <v>2559.002</v>
      </c>
      <c r="F583">
        <v>132.55449999999999</v>
      </c>
      <c r="G583">
        <v>0.45019999999999999</v>
      </c>
      <c r="H583">
        <v>9.8386999999999993</v>
      </c>
      <c r="I583">
        <v>0.66659999999999997</v>
      </c>
      <c r="J583">
        <v>2.1173000000000002</v>
      </c>
    </row>
    <row r="584" spans="1:11" hidden="1" x14ac:dyDescent="0.25">
      <c r="A584">
        <v>1969.5</v>
      </c>
      <c r="B584">
        <v>3489.9850000000001</v>
      </c>
      <c r="C584">
        <v>0</v>
      </c>
      <c r="D584">
        <v>151.0361</v>
      </c>
      <c r="E584">
        <v>2522.33</v>
      </c>
      <c r="F584">
        <v>132.55449999999999</v>
      </c>
      <c r="G584">
        <v>0.45019999999999999</v>
      </c>
      <c r="H584">
        <v>12.8863</v>
      </c>
      <c r="I584">
        <v>2.1473</v>
      </c>
      <c r="J584">
        <v>2.3468</v>
      </c>
    </row>
    <row r="585" spans="1:11" hidden="1" x14ac:dyDescent="0.25">
      <c r="A585">
        <v>1969.58</v>
      </c>
      <c r="B585">
        <v>3610.84</v>
      </c>
      <c r="C585">
        <v>0</v>
      </c>
      <c r="D585">
        <v>271.89150000000001</v>
      </c>
      <c r="E585">
        <v>2493.7579999999998</v>
      </c>
      <c r="F585">
        <v>132.55449999999999</v>
      </c>
      <c r="G585">
        <v>0.45019999999999999</v>
      </c>
      <c r="H585">
        <v>11.9422</v>
      </c>
      <c r="I585">
        <v>4.1193</v>
      </c>
      <c r="J585">
        <v>2.2755999999999998</v>
      </c>
    </row>
    <row r="586" spans="1:11" x14ac:dyDescent="0.25">
      <c r="A586">
        <v>1969.67</v>
      </c>
      <c r="B586">
        <v>3693.8939999999998</v>
      </c>
      <c r="C586">
        <v>0</v>
      </c>
      <c r="D586">
        <v>2.5156000000000001</v>
      </c>
      <c r="E586">
        <v>2603.87</v>
      </c>
      <c r="F586">
        <v>158.8152</v>
      </c>
      <c r="G586">
        <v>0.4506</v>
      </c>
      <c r="H586">
        <v>10.7766</v>
      </c>
      <c r="I586">
        <v>5.3235000000000001</v>
      </c>
      <c r="J586">
        <v>5.0693000000000001</v>
      </c>
      <c r="K586" t="s">
        <v>17</v>
      </c>
    </row>
    <row r="587" spans="1:11" hidden="1" x14ac:dyDescent="0.25">
      <c r="A587">
        <v>1969.75</v>
      </c>
      <c r="B587">
        <v>3719.0030000000002</v>
      </c>
      <c r="C587">
        <v>0</v>
      </c>
      <c r="D587">
        <v>27.624300000000002</v>
      </c>
      <c r="E587">
        <v>2559.3580000000002</v>
      </c>
      <c r="F587">
        <v>158.8152</v>
      </c>
      <c r="G587">
        <v>0.4506</v>
      </c>
      <c r="H587">
        <v>6.7613000000000003</v>
      </c>
      <c r="I587">
        <v>6.0579999999999998</v>
      </c>
      <c r="J587">
        <v>5.2397</v>
      </c>
    </row>
    <row r="588" spans="1:11" hidden="1" x14ac:dyDescent="0.25">
      <c r="A588">
        <v>1969.83</v>
      </c>
      <c r="B588">
        <v>3746.375</v>
      </c>
      <c r="C588">
        <v>0</v>
      </c>
      <c r="D588">
        <v>54.996699999999997</v>
      </c>
      <c r="E588">
        <v>2542.9499999999998</v>
      </c>
      <c r="F588">
        <v>158.8152</v>
      </c>
      <c r="G588">
        <v>0.4506</v>
      </c>
      <c r="H588">
        <v>2.9186000000000001</v>
      </c>
      <c r="I588">
        <v>6.5805999999999996</v>
      </c>
      <c r="J588">
        <v>4.8986999999999998</v>
      </c>
    </row>
    <row r="589" spans="1:11" hidden="1" x14ac:dyDescent="0.25">
      <c r="A589">
        <v>1969.92</v>
      </c>
      <c r="B589">
        <v>3747.1840000000002</v>
      </c>
      <c r="C589">
        <v>0</v>
      </c>
      <c r="D589">
        <v>55.805599999999998</v>
      </c>
      <c r="E589">
        <v>2538.991</v>
      </c>
      <c r="F589">
        <v>158.8152</v>
      </c>
      <c r="G589">
        <v>0.4506</v>
      </c>
      <c r="H589">
        <v>0.71060000000000001</v>
      </c>
      <c r="I589">
        <v>6.7291999999999996</v>
      </c>
      <c r="J589">
        <v>5.5366999999999997</v>
      </c>
    </row>
    <row r="590" spans="1:11" hidden="1" x14ac:dyDescent="0.25">
      <c r="A590">
        <v>1970</v>
      </c>
      <c r="B590">
        <v>3747.1840000000002</v>
      </c>
      <c r="C590">
        <v>0</v>
      </c>
      <c r="D590">
        <v>55.805599999999998</v>
      </c>
      <c r="E590">
        <v>2536.605</v>
      </c>
      <c r="F590">
        <v>158.8152</v>
      </c>
      <c r="G590">
        <v>0.4506</v>
      </c>
      <c r="H590">
        <v>0.40339999999999998</v>
      </c>
      <c r="I590">
        <v>6.8093000000000004</v>
      </c>
      <c r="J590">
        <v>5.5252999999999997</v>
      </c>
    </row>
    <row r="591" spans="1:11" hidden="1" x14ac:dyDescent="0.25">
      <c r="A591">
        <v>1970.08</v>
      </c>
      <c r="B591">
        <v>3747.1840000000002</v>
      </c>
      <c r="C591">
        <v>0</v>
      </c>
      <c r="D591">
        <v>55.805599999999998</v>
      </c>
      <c r="E591">
        <v>2534.5880000000002</v>
      </c>
      <c r="F591">
        <v>158.8152</v>
      </c>
      <c r="G591">
        <v>0.4506</v>
      </c>
      <c r="H591">
        <v>0.36720000000000003</v>
      </c>
      <c r="I591">
        <v>6.3600000000000004E-2</v>
      </c>
      <c r="J591">
        <v>5.5088999999999997</v>
      </c>
    </row>
    <row r="592" spans="1:11" hidden="1" x14ac:dyDescent="0.25">
      <c r="A592">
        <v>1970.17</v>
      </c>
      <c r="B592">
        <v>3747.1840000000002</v>
      </c>
      <c r="C592">
        <v>0</v>
      </c>
      <c r="D592">
        <v>55.805599999999998</v>
      </c>
      <c r="E592">
        <v>2532.7750000000001</v>
      </c>
      <c r="F592">
        <v>158.8152</v>
      </c>
      <c r="G592">
        <v>0.4506</v>
      </c>
      <c r="H592">
        <v>0.88790000000000002</v>
      </c>
      <c r="I592">
        <v>0.11899999999999999</v>
      </c>
      <c r="J592">
        <v>5.2778999999999998</v>
      </c>
    </row>
    <row r="593" spans="1:11" hidden="1" x14ac:dyDescent="0.25">
      <c r="A593">
        <v>1970.25</v>
      </c>
      <c r="B593">
        <v>3753.7350000000001</v>
      </c>
      <c r="C593">
        <v>0</v>
      </c>
      <c r="D593">
        <v>62.3568</v>
      </c>
      <c r="E593">
        <v>2530.835</v>
      </c>
      <c r="F593">
        <v>158.8152</v>
      </c>
      <c r="G593">
        <v>0.4506</v>
      </c>
      <c r="H593">
        <v>1.5773999999999999</v>
      </c>
      <c r="I593">
        <v>0.18690000000000001</v>
      </c>
      <c r="J593">
        <v>9.6574000000000009</v>
      </c>
    </row>
    <row r="594" spans="1:11" hidden="1" x14ac:dyDescent="0.25">
      <c r="A594">
        <v>1970.33</v>
      </c>
      <c r="B594">
        <v>3773.0720000000001</v>
      </c>
      <c r="C594">
        <v>0</v>
      </c>
      <c r="D594">
        <v>74.752700000000004</v>
      </c>
      <c r="E594">
        <v>2573.5569999999998</v>
      </c>
      <c r="F594">
        <v>158.8152</v>
      </c>
      <c r="G594">
        <v>0.4506</v>
      </c>
      <c r="H594">
        <v>4.4695</v>
      </c>
      <c r="I594">
        <v>-0.27039999999999997</v>
      </c>
      <c r="J594">
        <v>4.9093999999999998</v>
      </c>
    </row>
    <row r="595" spans="1:11" hidden="1" x14ac:dyDescent="0.25">
      <c r="A595">
        <v>1970.42</v>
      </c>
      <c r="B595">
        <v>3838.5479999999998</v>
      </c>
      <c r="C595">
        <v>0</v>
      </c>
      <c r="D595">
        <v>25.085699999999999</v>
      </c>
      <c r="E595">
        <v>2614.6979999999999</v>
      </c>
      <c r="F595">
        <v>158.8152</v>
      </c>
      <c r="G595">
        <v>0.4506</v>
      </c>
      <c r="H595">
        <v>9.4783000000000008</v>
      </c>
      <c r="I595">
        <v>-1.7689999999999999</v>
      </c>
      <c r="J595">
        <v>4.2325999999999997</v>
      </c>
    </row>
    <row r="596" spans="1:11" hidden="1" x14ac:dyDescent="0.25">
      <c r="A596">
        <v>1970.5</v>
      </c>
      <c r="B596">
        <v>3911.0520000000001</v>
      </c>
      <c r="C596">
        <v>0</v>
      </c>
      <c r="D596">
        <v>97.589600000000004</v>
      </c>
      <c r="E596">
        <v>2580.6480000000001</v>
      </c>
      <c r="F596">
        <v>158.8152</v>
      </c>
      <c r="G596">
        <v>0.4506</v>
      </c>
      <c r="H596">
        <v>12.6105</v>
      </c>
      <c r="I596">
        <v>-0.18959999999999999</v>
      </c>
      <c r="J596">
        <v>3.3976999999999999</v>
      </c>
    </row>
    <row r="597" spans="1:11" hidden="1" x14ac:dyDescent="0.25">
      <c r="A597">
        <v>1970.58</v>
      </c>
      <c r="B597">
        <v>4028.8589999999999</v>
      </c>
      <c r="C597">
        <v>0</v>
      </c>
      <c r="D597">
        <v>215.3972</v>
      </c>
      <c r="E597">
        <v>2557.3220000000001</v>
      </c>
      <c r="F597">
        <v>158.8152</v>
      </c>
      <c r="G597">
        <v>0.4506</v>
      </c>
      <c r="H597">
        <v>12.3058</v>
      </c>
      <c r="I597">
        <v>1.9469000000000001</v>
      </c>
      <c r="J597">
        <v>4.6332000000000004</v>
      </c>
    </row>
    <row r="598" spans="1:11" x14ac:dyDescent="0.25">
      <c r="A598">
        <v>1970.67</v>
      </c>
      <c r="B598">
        <v>4101.1440000000002</v>
      </c>
      <c r="C598">
        <v>0</v>
      </c>
      <c r="D598">
        <v>1.304</v>
      </c>
      <c r="E598">
        <v>2617.4360000000001</v>
      </c>
      <c r="F598">
        <v>128.87450000000001</v>
      </c>
      <c r="G598">
        <v>0.45</v>
      </c>
      <c r="H598">
        <v>10.992599999999999</v>
      </c>
      <c r="I598">
        <v>3.0491999999999999</v>
      </c>
      <c r="J598">
        <v>0.59050000000000002</v>
      </c>
      <c r="K598" t="s">
        <v>11</v>
      </c>
    </row>
    <row r="599" spans="1:11" hidden="1" x14ac:dyDescent="0.25">
      <c r="A599">
        <v>1970.75</v>
      </c>
      <c r="B599">
        <v>4116.7259999999997</v>
      </c>
      <c r="C599">
        <v>0</v>
      </c>
      <c r="D599">
        <v>16.884899999999998</v>
      </c>
      <c r="E599">
        <v>2596.0500000000002</v>
      </c>
      <c r="F599">
        <v>128.87450000000001</v>
      </c>
      <c r="G599">
        <v>0.45</v>
      </c>
      <c r="H599">
        <v>6.6505000000000001</v>
      </c>
      <c r="I599">
        <v>3.7888000000000002</v>
      </c>
      <c r="J599">
        <v>4.7854999999999999</v>
      </c>
    </row>
    <row r="600" spans="1:11" hidden="1" x14ac:dyDescent="0.25">
      <c r="A600">
        <v>1970.83</v>
      </c>
      <c r="B600">
        <v>4136.5829999999996</v>
      </c>
      <c r="C600">
        <v>0</v>
      </c>
      <c r="D600">
        <v>36.741700000000002</v>
      </c>
      <c r="E600">
        <v>2581.3820000000001</v>
      </c>
      <c r="F600">
        <v>128.87450000000001</v>
      </c>
      <c r="G600">
        <v>0.45</v>
      </c>
      <c r="H600">
        <v>3.4394999999999998</v>
      </c>
      <c r="I600">
        <v>4.3727999999999998</v>
      </c>
      <c r="J600">
        <v>4.5652999999999997</v>
      </c>
    </row>
    <row r="601" spans="1:11" hidden="1" x14ac:dyDescent="0.25">
      <c r="A601">
        <v>1970.92</v>
      </c>
      <c r="B601">
        <v>4137.4380000000001</v>
      </c>
      <c r="C601">
        <v>0</v>
      </c>
      <c r="D601">
        <v>37.597200000000001</v>
      </c>
      <c r="E601">
        <v>2577.6210000000001</v>
      </c>
      <c r="F601">
        <v>128.87450000000001</v>
      </c>
      <c r="G601">
        <v>0.45</v>
      </c>
      <c r="H601">
        <v>0.71599999999999997</v>
      </c>
      <c r="I601">
        <v>4.5580999999999996</v>
      </c>
      <c r="J601">
        <v>5.0789</v>
      </c>
    </row>
    <row r="602" spans="1:11" hidden="1" x14ac:dyDescent="0.25">
      <c r="A602">
        <v>1971</v>
      </c>
      <c r="B602">
        <v>4137.4380000000001</v>
      </c>
      <c r="C602">
        <v>0</v>
      </c>
      <c r="D602">
        <v>37.597200000000001</v>
      </c>
      <c r="E602">
        <v>2575.6469999999999</v>
      </c>
      <c r="F602">
        <v>128.87450000000001</v>
      </c>
      <c r="G602">
        <v>0.45</v>
      </c>
      <c r="H602">
        <v>0.3528</v>
      </c>
      <c r="I602">
        <v>4.6561000000000003</v>
      </c>
      <c r="J602">
        <v>5.0457000000000001</v>
      </c>
    </row>
    <row r="603" spans="1:11" hidden="1" x14ac:dyDescent="0.25">
      <c r="A603">
        <v>1971.08</v>
      </c>
      <c r="B603">
        <v>4137.4380000000001</v>
      </c>
      <c r="C603">
        <v>0</v>
      </c>
      <c r="D603">
        <v>37.597200000000001</v>
      </c>
      <c r="E603">
        <v>2573.9870000000001</v>
      </c>
      <c r="F603">
        <v>128.87450000000001</v>
      </c>
      <c r="G603">
        <v>0.45</v>
      </c>
      <c r="H603">
        <v>0.38629999999999998</v>
      </c>
      <c r="I603">
        <v>7.8399999999999997E-2</v>
      </c>
      <c r="J603">
        <v>5.0083000000000002</v>
      </c>
    </row>
    <row r="604" spans="1:11" hidden="1" x14ac:dyDescent="0.25">
      <c r="A604">
        <v>1971.17</v>
      </c>
      <c r="B604">
        <v>4137.4380000000001</v>
      </c>
      <c r="C604">
        <v>0</v>
      </c>
      <c r="D604">
        <v>37.597200000000001</v>
      </c>
      <c r="E604">
        <v>2572.4760000000001</v>
      </c>
      <c r="F604">
        <v>128.87450000000001</v>
      </c>
      <c r="G604">
        <v>0.45</v>
      </c>
      <c r="H604">
        <v>0.73399999999999999</v>
      </c>
      <c r="I604">
        <v>0.1462</v>
      </c>
      <c r="J604">
        <v>4.9745999999999997</v>
      </c>
    </row>
    <row r="605" spans="1:11" hidden="1" x14ac:dyDescent="0.25">
      <c r="A605">
        <v>1971.25</v>
      </c>
      <c r="B605">
        <v>4141.5020000000004</v>
      </c>
      <c r="C605">
        <v>0</v>
      </c>
      <c r="D605">
        <v>41.6614</v>
      </c>
      <c r="E605">
        <v>2571.0729999999999</v>
      </c>
      <c r="F605">
        <v>128.87450000000001</v>
      </c>
      <c r="G605">
        <v>0.45</v>
      </c>
      <c r="H605">
        <v>2.0026999999999999</v>
      </c>
      <c r="I605">
        <v>0.2094</v>
      </c>
      <c r="J605">
        <v>10.958500000000001</v>
      </c>
    </row>
    <row r="606" spans="1:11" hidden="1" x14ac:dyDescent="0.25">
      <c r="A606">
        <v>1971.33</v>
      </c>
      <c r="B606">
        <v>4163.8760000000002</v>
      </c>
      <c r="C606">
        <v>0</v>
      </c>
      <c r="D606">
        <v>64.034499999999994</v>
      </c>
      <c r="E606">
        <v>2567.21</v>
      </c>
      <c r="F606">
        <v>128.87450000000001</v>
      </c>
      <c r="G606">
        <v>0.45</v>
      </c>
      <c r="H606">
        <v>5.0087000000000002</v>
      </c>
      <c r="I606">
        <v>0.4335</v>
      </c>
      <c r="J606">
        <v>10.662699999999999</v>
      </c>
    </row>
    <row r="607" spans="1:11" hidden="1" x14ac:dyDescent="0.25">
      <c r="A607">
        <v>1971.42</v>
      </c>
      <c r="B607">
        <v>4187.9480000000003</v>
      </c>
      <c r="C607">
        <v>0</v>
      </c>
      <c r="D607">
        <v>80.4465</v>
      </c>
      <c r="E607">
        <v>2602.7579999999998</v>
      </c>
      <c r="F607">
        <v>128.87450000000001</v>
      </c>
      <c r="G607">
        <v>0.45</v>
      </c>
      <c r="H607">
        <v>9.2672000000000008</v>
      </c>
      <c r="I607">
        <v>0.98850000000000005</v>
      </c>
      <c r="J607">
        <v>2.9405999999999999</v>
      </c>
    </row>
    <row r="608" spans="1:11" hidden="1" x14ac:dyDescent="0.25">
      <c r="A608">
        <v>1971.5</v>
      </c>
      <c r="B608">
        <v>4241.1369999999997</v>
      </c>
      <c r="C608">
        <v>0</v>
      </c>
      <c r="D608">
        <v>20.694199999999999</v>
      </c>
      <c r="E608">
        <v>2623.52</v>
      </c>
      <c r="F608">
        <v>128.87450000000001</v>
      </c>
      <c r="G608">
        <v>0.45</v>
      </c>
      <c r="H608">
        <v>12.9574</v>
      </c>
      <c r="I608">
        <v>2.4706000000000001</v>
      </c>
      <c r="J608">
        <v>5.0618999999999996</v>
      </c>
    </row>
    <row r="609" spans="1:11" hidden="1" x14ac:dyDescent="0.25">
      <c r="A609">
        <v>1971.58</v>
      </c>
      <c r="B609">
        <v>4320.1940000000004</v>
      </c>
      <c r="C609">
        <v>0</v>
      </c>
      <c r="D609">
        <v>99.751499999999993</v>
      </c>
      <c r="E609">
        <v>2594.817</v>
      </c>
      <c r="F609">
        <v>128.87450000000001</v>
      </c>
      <c r="G609">
        <v>0.45</v>
      </c>
      <c r="H609">
        <v>11.866899999999999</v>
      </c>
      <c r="I609">
        <v>4.4181999999999997</v>
      </c>
      <c r="J609">
        <v>2.8675000000000002</v>
      </c>
    </row>
    <row r="610" spans="1:11" hidden="1" x14ac:dyDescent="0.25">
      <c r="A610">
        <v>1971.67</v>
      </c>
      <c r="B610">
        <v>4441.7479999999996</v>
      </c>
      <c r="C610">
        <v>0</v>
      </c>
      <c r="D610">
        <v>221.30510000000001</v>
      </c>
      <c r="E610">
        <v>2578.0320000000002</v>
      </c>
      <c r="F610">
        <v>128.87450000000001</v>
      </c>
      <c r="G610">
        <v>0.45</v>
      </c>
      <c r="H610">
        <v>10.648199999999999</v>
      </c>
      <c r="I610">
        <v>6.1067</v>
      </c>
      <c r="J610">
        <v>0.81840000000000002</v>
      </c>
    </row>
    <row r="611" spans="1:11" x14ac:dyDescent="0.25">
      <c r="A611">
        <v>1971.75</v>
      </c>
      <c r="B611">
        <v>4473.1639999999998</v>
      </c>
      <c r="C611">
        <v>0</v>
      </c>
      <c r="D611">
        <v>3.0750000000000002</v>
      </c>
      <c r="E611">
        <v>2622.6709999999998</v>
      </c>
      <c r="F611">
        <v>92.369100000000003</v>
      </c>
      <c r="G611">
        <v>0.37</v>
      </c>
      <c r="H611">
        <v>7.0667999999999997</v>
      </c>
      <c r="I611">
        <v>7.2659000000000002</v>
      </c>
      <c r="J611">
        <v>2.4127000000000001</v>
      </c>
      <c r="K611" t="s">
        <v>12</v>
      </c>
    </row>
    <row r="612" spans="1:11" hidden="1" x14ac:dyDescent="0.25">
      <c r="A612">
        <v>1971.83</v>
      </c>
      <c r="B612">
        <v>4480.2129999999997</v>
      </c>
      <c r="C612">
        <v>0</v>
      </c>
      <c r="D612">
        <v>10.125299999999999</v>
      </c>
      <c r="E612">
        <v>2606.7159999999999</v>
      </c>
      <c r="F612">
        <v>92.369100000000003</v>
      </c>
      <c r="G612">
        <v>0.37</v>
      </c>
      <c r="H612">
        <v>3.5110000000000001</v>
      </c>
      <c r="I612">
        <v>8.3527000000000005</v>
      </c>
      <c r="J612">
        <v>4.9798</v>
      </c>
    </row>
    <row r="613" spans="1:11" hidden="1" x14ac:dyDescent="0.25">
      <c r="A613">
        <v>1971.92</v>
      </c>
      <c r="B613">
        <v>4480.25</v>
      </c>
      <c r="C613">
        <v>0</v>
      </c>
      <c r="D613">
        <v>10.162699999999999</v>
      </c>
      <c r="E613">
        <v>2603.0439999999999</v>
      </c>
      <c r="F613">
        <v>92.369100000000003</v>
      </c>
      <c r="G613">
        <v>0.37</v>
      </c>
      <c r="H613">
        <v>0.80179999999999996</v>
      </c>
      <c r="I613">
        <v>8.5838000000000001</v>
      </c>
      <c r="J613">
        <v>5.5190000000000001</v>
      </c>
    </row>
    <row r="614" spans="1:11" hidden="1" x14ac:dyDescent="0.25">
      <c r="A614">
        <v>1972</v>
      </c>
      <c r="B614">
        <v>4480.25</v>
      </c>
      <c r="C614">
        <v>0</v>
      </c>
      <c r="D614">
        <v>10.162699999999999</v>
      </c>
      <c r="E614">
        <v>2600.6109999999999</v>
      </c>
      <c r="F614">
        <v>92.369100000000003</v>
      </c>
      <c r="G614">
        <v>0.37</v>
      </c>
      <c r="H614">
        <v>0.69879999999999998</v>
      </c>
      <c r="I614">
        <v>8.7340999999999998</v>
      </c>
      <c r="J614">
        <v>5.5377999999999998</v>
      </c>
    </row>
    <row r="615" spans="1:11" hidden="1" x14ac:dyDescent="0.25">
      <c r="A615">
        <v>1972.08</v>
      </c>
      <c r="B615">
        <v>4480.25</v>
      </c>
      <c r="C615">
        <v>0</v>
      </c>
      <c r="D615">
        <v>10.162699999999999</v>
      </c>
      <c r="E615">
        <v>2598.7150000000001</v>
      </c>
      <c r="F615">
        <v>92.369100000000003</v>
      </c>
      <c r="G615">
        <v>0.37</v>
      </c>
      <c r="H615">
        <v>0.4652</v>
      </c>
      <c r="I615">
        <v>0.1216</v>
      </c>
      <c r="J615">
        <v>5.5244</v>
      </c>
    </row>
    <row r="616" spans="1:11" hidden="1" x14ac:dyDescent="0.25">
      <c r="A616">
        <v>1972.17</v>
      </c>
      <c r="B616">
        <v>4480.7700000000004</v>
      </c>
      <c r="C616">
        <v>0</v>
      </c>
      <c r="D616">
        <v>10.6831</v>
      </c>
      <c r="E616">
        <v>2596.4470000000001</v>
      </c>
      <c r="F616">
        <v>92.369100000000003</v>
      </c>
      <c r="G616">
        <v>0.37</v>
      </c>
      <c r="H616">
        <v>1.1823999999999999</v>
      </c>
      <c r="I616">
        <v>0.27989999999999998</v>
      </c>
      <c r="J616">
        <v>8.8863000000000003</v>
      </c>
    </row>
    <row r="617" spans="1:11" hidden="1" x14ac:dyDescent="0.25">
      <c r="A617">
        <v>1972.25</v>
      </c>
      <c r="B617">
        <v>4482.6099999999997</v>
      </c>
      <c r="C617">
        <v>0</v>
      </c>
      <c r="D617">
        <v>12.5227</v>
      </c>
      <c r="E617">
        <v>2593.02</v>
      </c>
      <c r="F617">
        <v>92.369100000000003</v>
      </c>
      <c r="G617">
        <v>0.37</v>
      </c>
      <c r="H617">
        <v>2.4689999999999999</v>
      </c>
      <c r="I617">
        <v>0.50449999999999995</v>
      </c>
      <c r="J617">
        <v>7.7023999999999999</v>
      </c>
    </row>
    <row r="618" spans="1:11" hidden="1" x14ac:dyDescent="0.25">
      <c r="A618">
        <v>1972.33</v>
      </c>
      <c r="B618">
        <v>4525.8209999999999</v>
      </c>
      <c r="C618">
        <v>0</v>
      </c>
      <c r="D618">
        <v>52.1678</v>
      </c>
      <c r="E618">
        <v>2625.8919999999998</v>
      </c>
      <c r="F618">
        <v>92.369100000000003</v>
      </c>
      <c r="G618">
        <v>0.37</v>
      </c>
      <c r="H618">
        <v>7.4492000000000003</v>
      </c>
      <c r="I618">
        <v>0.53459999999999996</v>
      </c>
      <c r="J618">
        <v>3.8479000000000001</v>
      </c>
    </row>
    <row r="619" spans="1:11" hidden="1" x14ac:dyDescent="0.25">
      <c r="A619">
        <v>1972.42</v>
      </c>
      <c r="B619">
        <v>4593.8440000000001</v>
      </c>
      <c r="C619">
        <v>0</v>
      </c>
      <c r="D619">
        <v>14.6701</v>
      </c>
      <c r="E619">
        <v>2674.9319999999998</v>
      </c>
      <c r="F619">
        <v>92.369100000000003</v>
      </c>
      <c r="G619">
        <v>0.37</v>
      </c>
      <c r="H619">
        <v>11.333</v>
      </c>
      <c r="I619">
        <v>0.66520000000000001</v>
      </c>
      <c r="J619">
        <v>3.4264000000000001</v>
      </c>
    </row>
    <row r="620" spans="1:11" hidden="1" x14ac:dyDescent="0.25">
      <c r="A620">
        <v>1972.5</v>
      </c>
      <c r="B620">
        <v>4671.7669999999998</v>
      </c>
      <c r="C620">
        <v>0</v>
      </c>
      <c r="D620">
        <v>92.592500000000001</v>
      </c>
      <c r="E620">
        <v>2646.0169999999998</v>
      </c>
      <c r="F620">
        <v>92.369100000000003</v>
      </c>
      <c r="G620">
        <v>0.37</v>
      </c>
      <c r="H620">
        <v>10.424899999999999</v>
      </c>
      <c r="I620">
        <v>3.0872999999999999</v>
      </c>
      <c r="J620">
        <v>4.5972999999999997</v>
      </c>
    </row>
    <row r="621" spans="1:11" hidden="1" x14ac:dyDescent="0.25">
      <c r="A621">
        <v>1972.58</v>
      </c>
      <c r="B621">
        <v>4794.9350000000004</v>
      </c>
      <c r="C621">
        <v>0</v>
      </c>
      <c r="D621">
        <v>215.76079999999999</v>
      </c>
      <c r="E621">
        <v>2625.2420000000002</v>
      </c>
      <c r="F621">
        <v>92.369100000000003</v>
      </c>
      <c r="G621">
        <v>0.37</v>
      </c>
      <c r="H621">
        <v>12.7248</v>
      </c>
      <c r="I621">
        <v>5.6669</v>
      </c>
      <c r="J621">
        <v>0.93210000000000004</v>
      </c>
    </row>
    <row r="622" spans="1:11" x14ac:dyDescent="0.25">
      <c r="A622">
        <v>1972.67</v>
      </c>
      <c r="B622">
        <v>4830.3180000000002</v>
      </c>
      <c r="C622">
        <v>0</v>
      </c>
      <c r="D622">
        <v>2.5478000000000001</v>
      </c>
      <c r="E622">
        <v>2679.8150000000001</v>
      </c>
      <c r="F622">
        <v>112.0508</v>
      </c>
      <c r="G622">
        <v>0.45069999999999999</v>
      </c>
      <c r="H622">
        <v>11.255699999999999</v>
      </c>
      <c r="I622">
        <v>6.5830000000000002</v>
      </c>
      <c r="J622">
        <v>1.6898</v>
      </c>
      <c r="K622" t="s">
        <v>11</v>
      </c>
    </row>
    <row r="623" spans="1:11" hidden="1" x14ac:dyDescent="0.25">
      <c r="A623">
        <v>1972.75</v>
      </c>
      <c r="B623">
        <v>4857.817</v>
      </c>
      <c r="C623">
        <v>0</v>
      </c>
      <c r="D623">
        <v>30.048300000000001</v>
      </c>
      <c r="E623">
        <v>2659.8049999999998</v>
      </c>
      <c r="F623">
        <v>112.0508</v>
      </c>
      <c r="G623">
        <v>0.45069999999999999</v>
      </c>
      <c r="H623">
        <v>7.7301000000000002</v>
      </c>
      <c r="I623">
        <v>7.6020000000000003</v>
      </c>
      <c r="J623">
        <v>1.4548000000000001</v>
      </c>
    </row>
    <row r="624" spans="1:11" hidden="1" x14ac:dyDescent="0.25">
      <c r="A624">
        <v>1972.83</v>
      </c>
      <c r="B624">
        <v>4886.6099999999997</v>
      </c>
      <c r="C624">
        <v>0</v>
      </c>
      <c r="D624">
        <v>58.841500000000003</v>
      </c>
      <c r="E624">
        <v>2647.029</v>
      </c>
      <c r="F624">
        <v>112.0508</v>
      </c>
      <c r="G624">
        <v>0.45069999999999999</v>
      </c>
      <c r="H624">
        <v>3.0529999999999999</v>
      </c>
      <c r="I624">
        <v>8.5334000000000003</v>
      </c>
      <c r="J624">
        <v>5.1109999999999998</v>
      </c>
    </row>
    <row r="625" spans="1:11" hidden="1" x14ac:dyDescent="0.25">
      <c r="A625">
        <v>1972.92</v>
      </c>
      <c r="B625">
        <v>4886.9939999999997</v>
      </c>
      <c r="C625">
        <v>0</v>
      </c>
      <c r="D625">
        <v>59.2258</v>
      </c>
      <c r="E625">
        <v>2643.2979999999998</v>
      </c>
      <c r="F625">
        <v>112.0508</v>
      </c>
      <c r="G625">
        <v>0.45069999999999999</v>
      </c>
      <c r="H625">
        <v>0.97529999999999994</v>
      </c>
      <c r="I625">
        <v>8.8432999999999993</v>
      </c>
      <c r="J625">
        <v>5.2793999999999999</v>
      </c>
    </row>
    <row r="626" spans="1:11" hidden="1" x14ac:dyDescent="0.25">
      <c r="A626">
        <v>1973</v>
      </c>
      <c r="B626">
        <v>4886.9939999999997</v>
      </c>
      <c r="C626">
        <v>0</v>
      </c>
      <c r="D626">
        <v>59.2258</v>
      </c>
      <c r="E626">
        <v>2641.76</v>
      </c>
      <c r="F626">
        <v>112.0508</v>
      </c>
      <c r="G626">
        <v>0.45069999999999999</v>
      </c>
      <c r="H626">
        <v>0.59489999999999998</v>
      </c>
      <c r="I626">
        <v>8.9879999999999995</v>
      </c>
      <c r="J626">
        <v>7.4180000000000001</v>
      </c>
    </row>
    <row r="627" spans="1:11" hidden="1" x14ac:dyDescent="0.25">
      <c r="A627">
        <v>1973.08</v>
      </c>
      <c r="B627">
        <v>4886.9939999999997</v>
      </c>
      <c r="C627">
        <v>0</v>
      </c>
      <c r="D627">
        <v>59.2258</v>
      </c>
      <c r="E627">
        <v>2640.518</v>
      </c>
      <c r="F627">
        <v>112.0508</v>
      </c>
      <c r="G627">
        <v>0.45069999999999999</v>
      </c>
      <c r="H627">
        <v>0.46589999999999998</v>
      </c>
      <c r="I627">
        <v>0.12690000000000001</v>
      </c>
      <c r="J627">
        <v>7.4062000000000001</v>
      </c>
    </row>
    <row r="628" spans="1:11" hidden="1" x14ac:dyDescent="0.25">
      <c r="A628">
        <v>1973.17</v>
      </c>
      <c r="B628">
        <v>4887.5810000000001</v>
      </c>
      <c r="C628">
        <v>0</v>
      </c>
      <c r="D628">
        <v>59.8123</v>
      </c>
      <c r="E628">
        <v>2639.3960000000002</v>
      </c>
      <c r="F628">
        <v>112.0508</v>
      </c>
      <c r="G628">
        <v>0.45069999999999999</v>
      </c>
      <c r="H628">
        <v>1.1151</v>
      </c>
      <c r="I628">
        <v>0.24329999999999999</v>
      </c>
      <c r="J628">
        <v>9.2500999999999998</v>
      </c>
    </row>
    <row r="629" spans="1:11" hidden="1" x14ac:dyDescent="0.25">
      <c r="A629">
        <v>1973.25</v>
      </c>
      <c r="B629">
        <v>4901.0029999999997</v>
      </c>
      <c r="C629">
        <v>0</v>
      </c>
      <c r="D629">
        <v>73.234399999999994</v>
      </c>
      <c r="E629">
        <v>2637.3870000000002</v>
      </c>
      <c r="F629">
        <v>112.0508</v>
      </c>
      <c r="G629">
        <v>0.45069999999999999</v>
      </c>
      <c r="H629">
        <v>2.8180000000000001</v>
      </c>
      <c r="I629">
        <v>0.44119999999999998</v>
      </c>
      <c r="J629">
        <v>10.820600000000001</v>
      </c>
    </row>
    <row r="630" spans="1:11" hidden="1" x14ac:dyDescent="0.25">
      <c r="A630">
        <v>1973.33</v>
      </c>
      <c r="B630">
        <v>4986.5219999999999</v>
      </c>
      <c r="C630">
        <v>0</v>
      </c>
      <c r="D630">
        <v>158.75299999999999</v>
      </c>
      <c r="E630">
        <v>2631.6930000000002</v>
      </c>
      <c r="F630">
        <v>112.0508</v>
      </c>
      <c r="G630">
        <v>0.45069999999999999</v>
      </c>
      <c r="H630">
        <v>6.2920999999999996</v>
      </c>
      <c r="I630">
        <v>1.0177</v>
      </c>
      <c r="J630">
        <v>2.5335999999999999</v>
      </c>
    </row>
    <row r="631" spans="1:11" hidden="1" x14ac:dyDescent="0.25">
      <c r="A631">
        <v>1973.42</v>
      </c>
      <c r="B631">
        <v>5176.3310000000001</v>
      </c>
      <c r="C631">
        <v>0</v>
      </c>
      <c r="D631">
        <v>14.244199999999999</v>
      </c>
      <c r="E631">
        <v>2745.8110000000001</v>
      </c>
      <c r="F631">
        <v>112.0508</v>
      </c>
      <c r="G631">
        <v>0.45069999999999999</v>
      </c>
      <c r="H631">
        <v>9.6710999999999991</v>
      </c>
      <c r="I631">
        <v>1.216</v>
      </c>
      <c r="J631">
        <v>4.2785000000000002</v>
      </c>
    </row>
    <row r="632" spans="1:11" hidden="1" x14ac:dyDescent="0.25">
      <c r="A632">
        <v>1973.5</v>
      </c>
      <c r="B632">
        <v>5270.78</v>
      </c>
      <c r="C632">
        <v>0</v>
      </c>
      <c r="D632">
        <v>108.69410000000001</v>
      </c>
      <c r="E632">
        <v>2706.6489999999999</v>
      </c>
      <c r="F632">
        <v>112.0508</v>
      </c>
      <c r="G632">
        <v>0.45069999999999999</v>
      </c>
      <c r="H632">
        <v>11.497199999999999</v>
      </c>
      <c r="I632">
        <v>3.0800999999999998</v>
      </c>
      <c r="J632">
        <v>5.12</v>
      </c>
    </row>
    <row r="633" spans="1:11" hidden="1" x14ac:dyDescent="0.25">
      <c r="A633">
        <v>1973.58</v>
      </c>
      <c r="B633">
        <v>5415.5479999999998</v>
      </c>
      <c r="C633">
        <v>0</v>
      </c>
      <c r="D633">
        <v>253.46190000000001</v>
      </c>
      <c r="E633">
        <v>2678.0839999999998</v>
      </c>
      <c r="F633">
        <v>112.0508</v>
      </c>
      <c r="G633">
        <v>0.45069999999999999</v>
      </c>
      <c r="H633">
        <v>12.7385</v>
      </c>
      <c r="I633">
        <v>5.3745000000000003</v>
      </c>
      <c r="J633">
        <v>3.3433999999999999</v>
      </c>
    </row>
    <row r="634" spans="1:11" x14ac:dyDescent="0.25">
      <c r="A634">
        <v>1973.67</v>
      </c>
      <c r="B634">
        <v>5547.0050000000001</v>
      </c>
      <c r="C634">
        <v>0</v>
      </c>
      <c r="D634">
        <v>2.8395999999999999</v>
      </c>
      <c r="E634">
        <v>2776.9430000000002</v>
      </c>
      <c r="F634">
        <v>172.83080000000001</v>
      </c>
      <c r="G634">
        <v>0.45229999999999998</v>
      </c>
      <c r="H634">
        <v>10.101699999999999</v>
      </c>
      <c r="I634">
        <v>7.1010999999999997</v>
      </c>
      <c r="J634">
        <v>4.4047999999999998</v>
      </c>
      <c r="K634" t="s">
        <v>17</v>
      </c>
    </row>
    <row r="635" spans="1:11" hidden="1" x14ac:dyDescent="0.25">
      <c r="A635">
        <v>1973.75</v>
      </c>
      <c r="B635">
        <v>5569.5680000000002</v>
      </c>
      <c r="C635">
        <v>0</v>
      </c>
      <c r="D635">
        <v>25.403199999999998</v>
      </c>
      <c r="E635">
        <v>2739.4630000000002</v>
      </c>
      <c r="F635">
        <v>172.83080000000001</v>
      </c>
      <c r="G635">
        <v>0.45229999999999998</v>
      </c>
      <c r="H635">
        <v>5.5815999999999999</v>
      </c>
      <c r="I635">
        <v>7.8407999999999998</v>
      </c>
      <c r="J635">
        <v>4.9939999999999998</v>
      </c>
    </row>
    <row r="636" spans="1:11" hidden="1" x14ac:dyDescent="0.25">
      <c r="A636">
        <v>1973.83</v>
      </c>
      <c r="B636">
        <v>5594.6009999999997</v>
      </c>
      <c r="C636">
        <v>0</v>
      </c>
      <c r="D636">
        <v>50.437800000000003</v>
      </c>
      <c r="E636">
        <v>2726.4389999999999</v>
      </c>
      <c r="F636">
        <v>172.83080000000001</v>
      </c>
      <c r="G636">
        <v>0.45229999999999998</v>
      </c>
      <c r="H636">
        <v>3.222</v>
      </c>
      <c r="I636">
        <v>8.2533999999999992</v>
      </c>
      <c r="J636">
        <v>3.613</v>
      </c>
    </row>
    <row r="637" spans="1:11" hidden="1" x14ac:dyDescent="0.25">
      <c r="A637">
        <v>1973.92</v>
      </c>
      <c r="B637">
        <v>5600.5889999999999</v>
      </c>
      <c r="C637">
        <v>0</v>
      </c>
      <c r="D637">
        <v>56.424999999999997</v>
      </c>
      <c r="E637">
        <v>2721.134</v>
      </c>
      <c r="F637">
        <v>172.83080000000001</v>
      </c>
      <c r="G637">
        <v>0.45229999999999998</v>
      </c>
      <c r="H637">
        <v>1.7907999999999999</v>
      </c>
      <c r="I637">
        <v>8.4594000000000005</v>
      </c>
      <c r="J637">
        <v>2.4327000000000001</v>
      </c>
    </row>
    <row r="638" spans="1:11" hidden="1" x14ac:dyDescent="0.25">
      <c r="A638">
        <v>1974</v>
      </c>
      <c r="B638">
        <v>5600.5889999999999</v>
      </c>
      <c r="C638">
        <v>0</v>
      </c>
      <c r="D638">
        <v>56.424999999999997</v>
      </c>
      <c r="E638">
        <v>2718.6779999999999</v>
      </c>
      <c r="F638">
        <v>172.83080000000001</v>
      </c>
      <c r="G638">
        <v>0.45229999999999998</v>
      </c>
      <c r="H638">
        <v>0.81779999999999997</v>
      </c>
      <c r="I638">
        <v>8.5510999999999999</v>
      </c>
      <c r="J638">
        <v>2.7086000000000001</v>
      </c>
    </row>
    <row r="639" spans="1:11" hidden="1" x14ac:dyDescent="0.25">
      <c r="A639">
        <v>1974.08</v>
      </c>
      <c r="B639">
        <v>5600.5889999999999</v>
      </c>
      <c r="C639">
        <v>0</v>
      </c>
      <c r="D639">
        <v>56.424999999999997</v>
      </c>
      <c r="E639">
        <v>2717.761</v>
      </c>
      <c r="F639">
        <v>172.83080000000001</v>
      </c>
      <c r="G639">
        <v>0.45229999999999998</v>
      </c>
      <c r="H639">
        <v>0.4556</v>
      </c>
      <c r="I639">
        <v>3.2500000000000001E-2</v>
      </c>
      <c r="J639">
        <v>2.7008000000000001</v>
      </c>
    </row>
    <row r="640" spans="1:11" hidden="1" x14ac:dyDescent="0.25">
      <c r="A640">
        <v>1974.17</v>
      </c>
      <c r="B640">
        <v>5608.8389999999999</v>
      </c>
      <c r="C640">
        <v>0</v>
      </c>
      <c r="D640">
        <v>64.675899999999999</v>
      </c>
      <c r="E640">
        <v>2716.0120000000002</v>
      </c>
      <c r="F640">
        <v>172.83080000000001</v>
      </c>
      <c r="G640">
        <v>0.45229999999999998</v>
      </c>
      <c r="H640">
        <v>1.3585</v>
      </c>
      <c r="I640">
        <v>9.1700000000000004E-2</v>
      </c>
      <c r="J640">
        <v>4.5880999999999998</v>
      </c>
    </row>
    <row r="641" spans="1:11" hidden="1" x14ac:dyDescent="0.25">
      <c r="A641">
        <v>1974.25</v>
      </c>
      <c r="B641">
        <v>5632.2529999999997</v>
      </c>
      <c r="C641">
        <v>0</v>
      </c>
      <c r="D641">
        <v>88.088499999999996</v>
      </c>
      <c r="E641">
        <v>2711.2820000000002</v>
      </c>
      <c r="F641">
        <v>172.83080000000001</v>
      </c>
      <c r="G641">
        <v>0.45229999999999998</v>
      </c>
      <c r="H641">
        <v>3.6806000000000001</v>
      </c>
      <c r="I641">
        <v>0.30120000000000002</v>
      </c>
      <c r="J641">
        <v>3.4295</v>
      </c>
    </row>
    <row r="642" spans="1:11" hidden="1" x14ac:dyDescent="0.25">
      <c r="A642">
        <v>1974.33</v>
      </c>
      <c r="B642">
        <v>5654.3490000000002</v>
      </c>
      <c r="C642">
        <v>0</v>
      </c>
      <c r="D642">
        <v>100.4825</v>
      </c>
      <c r="E642">
        <v>2756.4659999999999</v>
      </c>
      <c r="F642">
        <v>172.83080000000001</v>
      </c>
      <c r="G642">
        <v>0.45229999999999998</v>
      </c>
      <c r="H642">
        <v>6.2038000000000002</v>
      </c>
      <c r="I642">
        <v>-7.8100000000000003E-2</v>
      </c>
      <c r="J642">
        <v>2.0908000000000002</v>
      </c>
    </row>
    <row r="643" spans="1:11" hidden="1" x14ac:dyDescent="0.25">
      <c r="A643">
        <v>1974.42</v>
      </c>
      <c r="B643">
        <v>5679.4769999999999</v>
      </c>
      <c r="C643">
        <v>0</v>
      </c>
      <c r="D643">
        <v>6.9783999999999997</v>
      </c>
      <c r="E643">
        <v>2808.5830000000001</v>
      </c>
      <c r="F643">
        <v>172.83080000000001</v>
      </c>
      <c r="G643">
        <v>0.45229999999999998</v>
      </c>
      <c r="H643">
        <v>10.821400000000001</v>
      </c>
      <c r="I643">
        <v>-1.2708999999999999</v>
      </c>
      <c r="J643">
        <v>1.6994</v>
      </c>
    </row>
    <row r="644" spans="1:11" hidden="1" x14ac:dyDescent="0.25">
      <c r="A644">
        <v>1974.5</v>
      </c>
      <c r="B644">
        <v>5743.4449999999997</v>
      </c>
      <c r="C644">
        <v>0</v>
      </c>
      <c r="D644">
        <v>70.945999999999998</v>
      </c>
      <c r="E644">
        <v>2778.6190000000001</v>
      </c>
      <c r="F644">
        <v>172.83080000000001</v>
      </c>
      <c r="G644">
        <v>0.45229999999999998</v>
      </c>
      <c r="H644">
        <v>11.018000000000001</v>
      </c>
      <c r="I644">
        <v>-0.91469999999999996</v>
      </c>
      <c r="J644">
        <v>4.3933</v>
      </c>
    </row>
    <row r="645" spans="1:11" hidden="1" x14ac:dyDescent="0.25">
      <c r="A645">
        <v>1974.58</v>
      </c>
      <c r="B645">
        <v>5849.1180000000004</v>
      </c>
      <c r="C645">
        <v>0</v>
      </c>
      <c r="D645">
        <v>176.61859999999999</v>
      </c>
      <c r="E645">
        <v>2750.049</v>
      </c>
      <c r="F645">
        <v>172.83080000000001</v>
      </c>
      <c r="G645">
        <v>0.45229999999999998</v>
      </c>
      <c r="H645">
        <v>12.340999999999999</v>
      </c>
      <c r="I645">
        <v>1.3622000000000001</v>
      </c>
      <c r="J645">
        <v>2.2103999999999999</v>
      </c>
    </row>
    <row r="646" spans="1:11" x14ac:dyDescent="0.25">
      <c r="A646">
        <v>1974.67</v>
      </c>
      <c r="B646">
        <v>5921.3140000000003</v>
      </c>
      <c r="C646">
        <v>0</v>
      </c>
      <c r="D646">
        <v>4.4470000000000001</v>
      </c>
      <c r="E646">
        <v>2790.355</v>
      </c>
      <c r="F646">
        <v>110.0247</v>
      </c>
      <c r="G646">
        <v>0.45019999999999999</v>
      </c>
      <c r="H646">
        <v>10.786</v>
      </c>
      <c r="I646">
        <v>2.9977999999999998</v>
      </c>
      <c r="J646">
        <v>3.4133</v>
      </c>
      <c r="K646" t="s">
        <v>11</v>
      </c>
    </row>
    <row r="647" spans="1:11" hidden="1" x14ac:dyDescent="0.25">
      <c r="A647">
        <v>1974.75</v>
      </c>
      <c r="B647">
        <v>5958.7330000000002</v>
      </c>
      <c r="C647">
        <v>0</v>
      </c>
      <c r="D647">
        <v>41.866599999999998</v>
      </c>
      <c r="E647">
        <v>2761.297</v>
      </c>
      <c r="F647">
        <v>110.0247</v>
      </c>
      <c r="G647">
        <v>0.45019999999999999</v>
      </c>
      <c r="H647">
        <v>6.3170999999999999</v>
      </c>
      <c r="I647">
        <v>4.1779000000000002</v>
      </c>
      <c r="J647">
        <v>4.7994000000000003</v>
      </c>
    </row>
    <row r="648" spans="1:11" hidden="1" x14ac:dyDescent="0.25">
      <c r="A648">
        <v>1974.83</v>
      </c>
      <c r="B648">
        <v>5988.3720000000003</v>
      </c>
      <c r="C648">
        <v>0</v>
      </c>
      <c r="D648">
        <v>71.506799999999998</v>
      </c>
      <c r="E648">
        <v>2749.9940000000001</v>
      </c>
      <c r="F648">
        <v>110.0247</v>
      </c>
      <c r="G648">
        <v>0.45019999999999999</v>
      </c>
      <c r="H648">
        <v>3.5905999999999998</v>
      </c>
      <c r="I648">
        <v>4.8913000000000002</v>
      </c>
      <c r="J648">
        <v>5.2613000000000003</v>
      </c>
    </row>
    <row r="649" spans="1:11" hidden="1" x14ac:dyDescent="0.25">
      <c r="A649">
        <v>1974.92</v>
      </c>
      <c r="B649">
        <v>5993.9369999999999</v>
      </c>
      <c r="C649">
        <v>0</v>
      </c>
      <c r="D649">
        <v>77.071200000000005</v>
      </c>
      <c r="E649">
        <v>2745.8690000000001</v>
      </c>
      <c r="F649">
        <v>110.0247</v>
      </c>
      <c r="G649">
        <v>0.45019999999999999</v>
      </c>
      <c r="H649">
        <v>0.9778</v>
      </c>
      <c r="I649">
        <v>5.2526000000000002</v>
      </c>
      <c r="J649">
        <v>5.2507999999999999</v>
      </c>
    </row>
    <row r="650" spans="1:11" hidden="1" x14ac:dyDescent="0.25">
      <c r="A650">
        <v>1975</v>
      </c>
      <c r="B650">
        <v>5993.9369999999999</v>
      </c>
      <c r="C650">
        <v>0</v>
      </c>
      <c r="D650">
        <v>77.071200000000005</v>
      </c>
      <c r="E650">
        <v>2744.6010000000001</v>
      </c>
      <c r="F650">
        <v>110.0247</v>
      </c>
      <c r="G650">
        <v>0.45019999999999999</v>
      </c>
      <c r="H650">
        <v>0.28989999999999999</v>
      </c>
      <c r="I650">
        <v>5.3738000000000001</v>
      </c>
      <c r="J650">
        <v>5.2409999999999997</v>
      </c>
    </row>
    <row r="651" spans="1:11" hidden="1" x14ac:dyDescent="0.25">
      <c r="A651">
        <v>1975.08</v>
      </c>
      <c r="B651">
        <v>5993.9369999999999</v>
      </c>
      <c r="C651">
        <v>0</v>
      </c>
      <c r="D651">
        <v>77.071200000000005</v>
      </c>
      <c r="E651">
        <v>2743.605</v>
      </c>
      <c r="F651">
        <v>110.0247</v>
      </c>
      <c r="G651">
        <v>0.45019999999999999</v>
      </c>
      <c r="H651">
        <v>0.61009999999999998</v>
      </c>
      <c r="I651">
        <v>9.6100000000000005E-2</v>
      </c>
      <c r="J651">
        <v>5.2319000000000004</v>
      </c>
    </row>
    <row r="652" spans="1:11" hidden="1" x14ac:dyDescent="0.25">
      <c r="A652">
        <v>1975.17</v>
      </c>
      <c r="B652">
        <v>5993.9369999999999</v>
      </c>
      <c r="C652">
        <v>0</v>
      </c>
      <c r="D652">
        <v>77.071200000000005</v>
      </c>
      <c r="E652">
        <v>2742.7170000000001</v>
      </c>
      <c r="F652">
        <v>110.0247</v>
      </c>
      <c r="G652">
        <v>0.45019999999999999</v>
      </c>
      <c r="H652">
        <v>0.37519999999999998</v>
      </c>
      <c r="I652">
        <v>0.17979999999999999</v>
      </c>
      <c r="J652">
        <v>5.2241</v>
      </c>
    </row>
    <row r="653" spans="1:11" hidden="1" x14ac:dyDescent="0.25">
      <c r="A653">
        <v>1975.25</v>
      </c>
      <c r="B653">
        <v>5998.5050000000001</v>
      </c>
      <c r="C653">
        <v>0</v>
      </c>
      <c r="D653">
        <v>81.639600000000002</v>
      </c>
      <c r="E653">
        <v>2741.3270000000002</v>
      </c>
      <c r="F653">
        <v>110.0247</v>
      </c>
      <c r="G653">
        <v>0.45019999999999999</v>
      </c>
      <c r="H653">
        <v>2.1537000000000002</v>
      </c>
      <c r="I653">
        <v>0.2908</v>
      </c>
      <c r="J653">
        <v>4.6021999999999998</v>
      </c>
    </row>
    <row r="654" spans="1:11" hidden="1" x14ac:dyDescent="0.25">
      <c r="A654">
        <v>1975.33</v>
      </c>
      <c r="B654">
        <v>6029.64</v>
      </c>
      <c r="C654">
        <v>0</v>
      </c>
      <c r="D654">
        <v>112.77460000000001</v>
      </c>
      <c r="E654">
        <v>2736.2460000000001</v>
      </c>
      <c r="F654">
        <v>110.0247</v>
      </c>
      <c r="G654">
        <v>0.45019999999999999</v>
      </c>
      <c r="H654">
        <v>5.6426999999999996</v>
      </c>
      <c r="I654">
        <v>0.69320000000000004</v>
      </c>
      <c r="J654">
        <v>2.7027000000000001</v>
      </c>
    </row>
    <row r="655" spans="1:11" hidden="1" x14ac:dyDescent="0.25">
      <c r="A655">
        <v>1975.42</v>
      </c>
      <c r="B655">
        <v>6080.8019999999997</v>
      </c>
      <c r="C655">
        <v>0</v>
      </c>
      <c r="D655">
        <v>149.417</v>
      </c>
      <c r="E655">
        <v>2773.5459999999998</v>
      </c>
      <c r="F655">
        <v>110.0247</v>
      </c>
      <c r="G655">
        <v>0.45019999999999999</v>
      </c>
      <c r="H655">
        <v>10.4025</v>
      </c>
      <c r="I655">
        <v>1.492</v>
      </c>
      <c r="J655">
        <v>2.2385999999999999</v>
      </c>
    </row>
    <row r="656" spans="1:11" hidden="1" x14ac:dyDescent="0.25">
      <c r="A656">
        <v>1975.5</v>
      </c>
      <c r="B656">
        <v>6127.6580000000004</v>
      </c>
      <c r="C656">
        <v>0</v>
      </c>
      <c r="D656">
        <v>27.3337</v>
      </c>
      <c r="E656">
        <v>2808.9720000000002</v>
      </c>
      <c r="F656">
        <v>110.0247</v>
      </c>
      <c r="G656">
        <v>0.45019999999999999</v>
      </c>
      <c r="H656">
        <v>11.6622</v>
      </c>
      <c r="I656">
        <v>2.6139999999999999</v>
      </c>
      <c r="J656">
        <v>1.6546000000000001</v>
      </c>
    </row>
    <row r="657" spans="1:11" hidden="1" x14ac:dyDescent="0.25">
      <c r="A657">
        <v>1975.58</v>
      </c>
      <c r="B657">
        <v>6234.8909999999996</v>
      </c>
      <c r="C657">
        <v>0</v>
      </c>
      <c r="D657">
        <v>134.56549999999999</v>
      </c>
      <c r="E657">
        <v>2784.25</v>
      </c>
      <c r="F657">
        <v>110.0247</v>
      </c>
      <c r="G657">
        <v>0.45019999999999999</v>
      </c>
      <c r="H657">
        <v>12.768700000000001</v>
      </c>
      <c r="I657">
        <v>4.6529999999999996</v>
      </c>
      <c r="J657">
        <v>5.0568</v>
      </c>
    </row>
    <row r="658" spans="1:11" hidden="1" x14ac:dyDescent="0.25">
      <c r="A658">
        <v>1975.67</v>
      </c>
      <c r="B658">
        <v>6394.268</v>
      </c>
      <c r="C658">
        <v>0</v>
      </c>
      <c r="D658">
        <v>293.9418</v>
      </c>
      <c r="E658">
        <v>2765.174</v>
      </c>
      <c r="F658">
        <v>110.0247</v>
      </c>
      <c r="G658">
        <v>0.45019999999999999</v>
      </c>
      <c r="H658">
        <v>11.151300000000001</v>
      </c>
      <c r="I658">
        <v>6.6881000000000004</v>
      </c>
      <c r="J658">
        <v>1.2699</v>
      </c>
    </row>
    <row r="659" spans="1:11" x14ac:dyDescent="0.25">
      <c r="A659">
        <v>1975.75</v>
      </c>
      <c r="B659">
        <v>6436.625</v>
      </c>
      <c r="C659">
        <v>0</v>
      </c>
      <c r="D659">
        <v>2.9380000000000002</v>
      </c>
      <c r="E659">
        <v>2819.5810000000001</v>
      </c>
      <c r="F659">
        <v>123.3473</v>
      </c>
      <c r="G659">
        <v>0.37</v>
      </c>
      <c r="H659">
        <v>6.5941999999999998</v>
      </c>
      <c r="I659">
        <v>8.1471999999999998</v>
      </c>
      <c r="J659">
        <v>3.0049999999999999</v>
      </c>
      <c r="K659" t="s">
        <v>12</v>
      </c>
    </row>
    <row r="660" spans="1:11" hidden="1" x14ac:dyDescent="0.25">
      <c r="A660">
        <v>1975.83</v>
      </c>
      <c r="B660">
        <v>6440.7539999999999</v>
      </c>
      <c r="C660">
        <v>0</v>
      </c>
      <c r="D660">
        <v>7.0669000000000004</v>
      </c>
      <c r="E660">
        <v>2803.9209999999998</v>
      </c>
      <c r="F660">
        <v>123.3473</v>
      </c>
      <c r="G660">
        <v>0.37</v>
      </c>
      <c r="H660">
        <v>3.1556999999999999</v>
      </c>
      <c r="I660">
        <v>9.0390999999999995</v>
      </c>
      <c r="J660">
        <v>5.5060000000000002</v>
      </c>
    </row>
    <row r="661" spans="1:11" hidden="1" x14ac:dyDescent="0.25">
      <c r="A661">
        <v>1975.92</v>
      </c>
      <c r="B661">
        <v>6441.393</v>
      </c>
      <c r="C661">
        <v>0</v>
      </c>
      <c r="D661">
        <v>7.7058999999999997</v>
      </c>
      <c r="E661">
        <v>2796.0079999999998</v>
      </c>
      <c r="F661">
        <v>123.3473</v>
      </c>
      <c r="G661">
        <v>0.37</v>
      </c>
      <c r="H661">
        <v>1.7078</v>
      </c>
      <c r="I661">
        <v>9.4471000000000007</v>
      </c>
      <c r="J661">
        <v>4.3120000000000003</v>
      </c>
    </row>
    <row r="662" spans="1:11" hidden="1" x14ac:dyDescent="0.25">
      <c r="A662">
        <v>1976</v>
      </c>
      <c r="B662">
        <v>6441.393</v>
      </c>
      <c r="C662">
        <v>0</v>
      </c>
      <c r="D662">
        <v>7.7058999999999997</v>
      </c>
      <c r="E662">
        <v>2792.998</v>
      </c>
      <c r="F662">
        <v>123.3473</v>
      </c>
      <c r="G662">
        <v>0.37</v>
      </c>
      <c r="H662">
        <v>0.62009999999999998</v>
      </c>
      <c r="I662">
        <v>9.5960000000000001</v>
      </c>
      <c r="J662">
        <v>4.6224999999999996</v>
      </c>
    </row>
    <row r="663" spans="1:11" hidden="1" x14ac:dyDescent="0.25">
      <c r="A663">
        <v>1976.08</v>
      </c>
      <c r="B663">
        <v>6441.41</v>
      </c>
      <c r="C663">
        <v>0</v>
      </c>
      <c r="D663">
        <v>7.7229000000000001</v>
      </c>
      <c r="E663">
        <v>2790.83</v>
      </c>
      <c r="F663">
        <v>123.3473</v>
      </c>
      <c r="G663">
        <v>0.37</v>
      </c>
      <c r="H663">
        <v>0.60160000000000002</v>
      </c>
      <c r="I663">
        <v>0.1071</v>
      </c>
      <c r="J663">
        <v>4.0976999999999997</v>
      </c>
    </row>
    <row r="664" spans="1:11" hidden="1" x14ac:dyDescent="0.25">
      <c r="A664">
        <v>1976.17</v>
      </c>
      <c r="B664">
        <v>6441.433</v>
      </c>
      <c r="C664">
        <v>0</v>
      </c>
      <c r="D664">
        <v>7.7455999999999996</v>
      </c>
      <c r="E664">
        <v>2788.8870000000002</v>
      </c>
      <c r="F664">
        <v>123.3473</v>
      </c>
      <c r="G664">
        <v>0.37</v>
      </c>
      <c r="H664">
        <v>1.4160999999999999</v>
      </c>
      <c r="I664">
        <v>0.2031</v>
      </c>
      <c r="J664">
        <v>2.9973000000000001</v>
      </c>
    </row>
    <row r="665" spans="1:11" hidden="1" x14ac:dyDescent="0.25">
      <c r="A665">
        <v>1976.25</v>
      </c>
      <c r="B665">
        <v>6441.9889999999996</v>
      </c>
      <c r="C665">
        <v>0</v>
      </c>
      <c r="D665">
        <v>8.3017000000000003</v>
      </c>
      <c r="E665">
        <v>2786.8820000000001</v>
      </c>
      <c r="F665">
        <v>123.3473</v>
      </c>
      <c r="G665">
        <v>0.37</v>
      </c>
      <c r="H665">
        <v>2.0051999999999999</v>
      </c>
      <c r="I665">
        <v>0.30570000000000003</v>
      </c>
      <c r="J665">
        <v>2.9441999999999999</v>
      </c>
    </row>
    <row r="666" spans="1:11" hidden="1" x14ac:dyDescent="0.25">
      <c r="A666">
        <v>1976.33</v>
      </c>
      <c r="B666">
        <v>6470.2479999999996</v>
      </c>
      <c r="C666">
        <v>0</v>
      </c>
      <c r="D666">
        <v>33.758600000000001</v>
      </c>
      <c r="E666">
        <v>2827.9459999999999</v>
      </c>
      <c r="F666">
        <v>123.3473</v>
      </c>
      <c r="G666">
        <v>0.37</v>
      </c>
      <c r="H666">
        <v>5.6086999999999998</v>
      </c>
      <c r="I666">
        <v>3.6299999999999999E-2</v>
      </c>
      <c r="J666">
        <v>3.2675000000000001</v>
      </c>
    </row>
    <row r="667" spans="1:11" hidden="1" x14ac:dyDescent="0.25">
      <c r="A667">
        <v>1976.42</v>
      </c>
      <c r="B667">
        <v>6518.37</v>
      </c>
      <c r="C667">
        <v>0</v>
      </c>
      <c r="D667">
        <v>20.095600000000001</v>
      </c>
      <c r="E667">
        <v>2849.9560000000001</v>
      </c>
      <c r="F667">
        <v>123.3473</v>
      </c>
      <c r="G667">
        <v>0.37</v>
      </c>
      <c r="H667">
        <v>9.4108000000000001</v>
      </c>
      <c r="I667">
        <v>-0.77969999999999995</v>
      </c>
      <c r="J667">
        <v>4.4078999999999997</v>
      </c>
    </row>
    <row r="668" spans="1:11" hidden="1" x14ac:dyDescent="0.25">
      <c r="A668">
        <v>1976.5</v>
      </c>
      <c r="B668">
        <v>6617.6580000000004</v>
      </c>
      <c r="C668">
        <v>0</v>
      </c>
      <c r="D668">
        <v>119.3827</v>
      </c>
      <c r="E668">
        <v>2820.884</v>
      </c>
      <c r="F668">
        <v>123.3473</v>
      </c>
      <c r="G668">
        <v>0.37</v>
      </c>
      <c r="H668">
        <v>12.119300000000001</v>
      </c>
      <c r="I668">
        <v>1.524</v>
      </c>
      <c r="J668">
        <v>3.8841999999999999</v>
      </c>
    </row>
    <row r="669" spans="1:11" hidden="1" x14ac:dyDescent="0.25">
      <c r="A669">
        <v>1976.58</v>
      </c>
      <c r="B669">
        <v>6768.7969999999996</v>
      </c>
      <c r="C669">
        <v>0</v>
      </c>
      <c r="D669">
        <v>270.52100000000002</v>
      </c>
      <c r="E669">
        <v>2800.951</v>
      </c>
      <c r="F669">
        <v>123.3473</v>
      </c>
      <c r="G669">
        <v>0.37</v>
      </c>
      <c r="H669">
        <v>12.640599999999999</v>
      </c>
      <c r="I669">
        <v>4.9443000000000001</v>
      </c>
      <c r="J669">
        <v>2.1576</v>
      </c>
    </row>
    <row r="670" spans="1:11" x14ac:dyDescent="0.25">
      <c r="A670">
        <v>1976.67</v>
      </c>
      <c r="B670">
        <v>6871.1220000000003</v>
      </c>
      <c r="C670">
        <v>0</v>
      </c>
      <c r="D670">
        <v>3.9807999999999999</v>
      </c>
      <c r="E670">
        <v>2860.9749999999999</v>
      </c>
      <c r="F670">
        <v>166.2782</v>
      </c>
      <c r="G670">
        <v>0.45079999999999998</v>
      </c>
      <c r="H670">
        <v>10.0467</v>
      </c>
      <c r="I670">
        <v>7.3407999999999998</v>
      </c>
      <c r="J670">
        <v>5.2468000000000004</v>
      </c>
      <c r="K670" t="s">
        <v>11</v>
      </c>
    </row>
    <row r="671" spans="1:11" hidden="1" x14ac:dyDescent="0.25">
      <c r="A671">
        <v>1976.75</v>
      </c>
      <c r="B671">
        <v>6908.9709999999995</v>
      </c>
      <c r="C671">
        <v>0</v>
      </c>
      <c r="D671">
        <v>41.8294</v>
      </c>
      <c r="E671">
        <v>2828.0050000000001</v>
      </c>
      <c r="F671">
        <v>166.2782</v>
      </c>
      <c r="G671">
        <v>0.45079999999999998</v>
      </c>
      <c r="H671">
        <v>6.8433000000000002</v>
      </c>
      <c r="I671">
        <v>8.9529999999999994</v>
      </c>
      <c r="J671">
        <v>5.0361000000000002</v>
      </c>
    </row>
    <row r="672" spans="1:11" hidden="1" x14ac:dyDescent="0.25">
      <c r="A672">
        <v>1976.83</v>
      </c>
      <c r="B672">
        <v>6923.03</v>
      </c>
      <c r="C672">
        <v>0</v>
      </c>
      <c r="D672">
        <v>55.888100000000001</v>
      </c>
      <c r="E672">
        <v>2819.3290000000002</v>
      </c>
      <c r="F672">
        <v>166.2782</v>
      </c>
      <c r="G672">
        <v>0.45079999999999998</v>
      </c>
      <c r="H672">
        <v>2.3184</v>
      </c>
      <c r="I672">
        <v>9.5663</v>
      </c>
      <c r="J672">
        <v>5.2789000000000001</v>
      </c>
    </row>
    <row r="673" spans="1:11" hidden="1" x14ac:dyDescent="0.25">
      <c r="A673">
        <v>1976.92</v>
      </c>
      <c r="B673">
        <v>6923.03</v>
      </c>
      <c r="C673">
        <v>0</v>
      </c>
      <c r="D673">
        <v>55.888100000000001</v>
      </c>
      <c r="E673">
        <v>2816.2620000000002</v>
      </c>
      <c r="F673">
        <v>166.2782</v>
      </c>
      <c r="G673">
        <v>0.45079999999999998</v>
      </c>
      <c r="H673">
        <v>1.0416000000000001</v>
      </c>
      <c r="I673">
        <v>9.8020999999999994</v>
      </c>
      <c r="J673">
        <v>4.4471999999999996</v>
      </c>
    </row>
    <row r="674" spans="1:11" hidden="1" x14ac:dyDescent="0.25">
      <c r="A674">
        <v>1977</v>
      </c>
      <c r="B674">
        <v>6923.03</v>
      </c>
      <c r="C674">
        <v>0</v>
      </c>
      <c r="D674">
        <v>55.888100000000001</v>
      </c>
      <c r="E674">
        <v>2815.011</v>
      </c>
      <c r="F674">
        <v>166.2782</v>
      </c>
      <c r="G674">
        <v>0.45079999999999998</v>
      </c>
      <c r="H674">
        <v>0.63019999999999998</v>
      </c>
      <c r="I674">
        <v>9.9139999999999997</v>
      </c>
      <c r="J674">
        <v>4.0960999999999999</v>
      </c>
    </row>
    <row r="675" spans="1:11" hidden="1" x14ac:dyDescent="0.25">
      <c r="A675">
        <v>1977.08</v>
      </c>
      <c r="B675">
        <v>6923.03</v>
      </c>
      <c r="C675">
        <v>0</v>
      </c>
      <c r="D675">
        <v>55.888100000000001</v>
      </c>
      <c r="E675">
        <v>2813.8150000000001</v>
      </c>
      <c r="F675">
        <v>166.2782</v>
      </c>
      <c r="G675">
        <v>0.45079999999999998</v>
      </c>
      <c r="H675">
        <v>0.44009999999999999</v>
      </c>
      <c r="I675">
        <v>0.1062</v>
      </c>
      <c r="J675">
        <v>4.5182000000000002</v>
      </c>
    </row>
    <row r="676" spans="1:11" hidden="1" x14ac:dyDescent="0.25">
      <c r="A676">
        <v>1977.17</v>
      </c>
      <c r="B676">
        <v>6923.03</v>
      </c>
      <c r="C676">
        <v>0</v>
      </c>
      <c r="D676">
        <v>55.888100000000001</v>
      </c>
      <c r="E676">
        <v>2812.8069999999998</v>
      </c>
      <c r="F676">
        <v>166.2782</v>
      </c>
      <c r="G676">
        <v>0.45079999999999998</v>
      </c>
      <c r="H676">
        <v>0.49680000000000002</v>
      </c>
      <c r="I676">
        <v>0.20169999999999999</v>
      </c>
      <c r="J676">
        <v>4.5682</v>
      </c>
    </row>
    <row r="677" spans="1:11" hidden="1" x14ac:dyDescent="0.25">
      <c r="A677">
        <v>1977.25</v>
      </c>
      <c r="B677">
        <v>6944.7870000000003</v>
      </c>
      <c r="C677">
        <v>0</v>
      </c>
      <c r="D677">
        <v>77.644499999999994</v>
      </c>
      <c r="E677">
        <v>2810.39</v>
      </c>
      <c r="F677">
        <v>166.2782</v>
      </c>
      <c r="G677">
        <v>0.45079999999999998</v>
      </c>
      <c r="H677">
        <v>2.5975000000000001</v>
      </c>
      <c r="I677">
        <v>0.42259999999999998</v>
      </c>
      <c r="J677">
        <v>4.2882999999999996</v>
      </c>
    </row>
    <row r="678" spans="1:11" hidden="1" x14ac:dyDescent="0.25">
      <c r="A678">
        <v>1977.33</v>
      </c>
      <c r="B678">
        <v>7025.57</v>
      </c>
      <c r="C678">
        <v>0</v>
      </c>
      <c r="D678">
        <v>158.429</v>
      </c>
      <c r="E678">
        <v>2804.4830000000002</v>
      </c>
      <c r="F678">
        <v>166.2782</v>
      </c>
      <c r="G678">
        <v>0.45079999999999998</v>
      </c>
      <c r="H678">
        <v>6.8898000000000001</v>
      </c>
      <c r="I678">
        <v>1.0302</v>
      </c>
      <c r="J678">
        <v>2.0598000000000001</v>
      </c>
    </row>
    <row r="679" spans="1:11" hidden="1" x14ac:dyDescent="0.25">
      <c r="A679">
        <v>1977.42</v>
      </c>
      <c r="B679">
        <v>7262.4390000000003</v>
      </c>
      <c r="C679">
        <v>0</v>
      </c>
      <c r="D679">
        <v>31.692599999999999</v>
      </c>
      <c r="E679">
        <v>2926.482</v>
      </c>
      <c r="F679">
        <v>166.2782</v>
      </c>
      <c r="G679">
        <v>0.45079999999999998</v>
      </c>
      <c r="H679">
        <v>10.1066</v>
      </c>
      <c r="I679">
        <v>1.1563000000000001</v>
      </c>
      <c r="J679">
        <v>5.0091999999999999</v>
      </c>
    </row>
    <row r="680" spans="1:11" hidden="1" x14ac:dyDescent="0.25">
      <c r="A680">
        <v>1977.5</v>
      </c>
      <c r="B680">
        <v>7388.8140000000003</v>
      </c>
      <c r="C680">
        <v>0</v>
      </c>
      <c r="D680">
        <v>158.06790000000001</v>
      </c>
      <c r="E680">
        <v>2888.1610000000001</v>
      </c>
      <c r="F680">
        <v>166.2782</v>
      </c>
      <c r="G680">
        <v>0.45079999999999998</v>
      </c>
      <c r="H680">
        <v>11.5189</v>
      </c>
      <c r="I680">
        <v>3.2004999999999999</v>
      </c>
      <c r="J680">
        <v>4.7476000000000003</v>
      </c>
    </row>
    <row r="681" spans="1:11" hidden="1" x14ac:dyDescent="0.25">
      <c r="A681">
        <v>1977.58</v>
      </c>
      <c r="B681">
        <v>7528.4009999999998</v>
      </c>
      <c r="C681">
        <v>0</v>
      </c>
      <c r="D681">
        <v>297.65530000000001</v>
      </c>
      <c r="E681">
        <v>2863.248</v>
      </c>
      <c r="F681">
        <v>166.2782</v>
      </c>
      <c r="G681">
        <v>0.45079999999999998</v>
      </c>
      <c r="H681">
        <v>12.3253</v>
      </c>
      <c r="I681">
        <v>5.28</v>
      </c>
      <c r="J681">
        <v>1.7484999999999999</v>
      </c>
    </row>
    <row r="682" spans="1:11" x14ac:dyDescent="0.25">
      <c r="A682">
        <v>1977.67</v>
      </c>
      <c r="B682">
        <v>7597.2280000000001</v>
      </c>
      <c r="C682">
        <v>0</v>
      </c>
      <c r="D682">
        <v>1.2047000000000001</v>
      </c>
      <c r="E682">
        <v>3001.2069999999999</v>
      </c>
      <c r="F682">
        <v>164.77709999999999</v>
      </c>
      <c r="G682">
        <v>0.4511</v>
      </c>
      <c r="H682">
        <v>11.2843</v>
      </c>
      <c r="I682">
        <v>5.9770000000000003</v>
      </c>
      <c r="J682">
        <v>0.74490000000000001</v>
      </c>
      <c r="K682" t="s">
        <v>17</v>
      </c>
    </row>
    <row r="683" spans="1:11" hidden="1" x14ac:dyDescent="0.25">
      <c r="A683">
        <v>1977.75</v>
      </c>
      <c r="B683">
        <v>7612.1239999999998</v>
      </c>
      <c r="C683">
        <v>0</v>
      </c>
      <c r="D683">
        <v>16.099699999999999</v>
      </c>
      <c r="E683">
        <v>2958.7139999999999</v>
      </c>
      <c r="F683">
        <v>164.77709999999999</v>
      </c>
      <c r="G683">
        <v>0.4511</v>
      </c>
      <c r="H683">
        <v>6.4752999999999998</v>
      </c>
      <c r="I683">
        <v>6.6067</v>
      </c>
      <c r="J683">
        <v>4.6238999999999999</v>
      </c>
    </row>
    <row r="684" spans="1:11" hidden="1" x14ac:dyDescent="0.25">
      <c r="A684">
        <v>1977.83</v>
      </c>
      <c r="B684">
        <v>7639.5730000000003</v>
      </c>
      <c r="C684">
        <v>0</v>
      </c>
      <c r="D684">
        <v>43.549300000000002</v>
      </c>
      <c r="E684">
        <v>2934.8090000000002</v>
      </c>
      <c r="F684">
        <v>164.77709999999999</v>
      </c>
      <c r="G684">
        <v>0.4511</v>
      </c>
      <c r="H684">
        <v>3.7519999999999998</v>
      </c>
      <c r="I684">
        <v>7.2279999999999998</v>
      </c>
      <c r="J684">
        <v>4.8410000000000002</v>
      </c>
    </row>
    <row r="685" spans="1:11" hidden="1" x14ac:dyDescent="0.25">
      <c r="A685">
        <v>1977.92</v>
      </c>
      <c r="B685">
        <v>7640.5129999999999</v>
      </c>
      <c r="C685">
        <v>0</v>
      </c>
      <c r="D685">
        <v>44.4893</v>
      </c>
      <c r="E685">
        <v>2929.7510000000002</v>
      </c>
      <c r="F685">
        <v>164.77709999999999</v>
      </c>
      <c r="G685">
        <v>0.4511</v>
      </c>
      <c r="H685">
        <v>0.85609999999999997</v>
      </c>
      <c r="I685">
        <v>7.3948999999999998</v>
      </c>
      <c r="J685">
        <v>4.9143999999999997</v>
      </c>
    </row>
    <row r="686" spans="1:11" hidden="1" x14ac:dyDescent="0.25">
      <c r="A686">
        <v>1978</v>
      </c>
      <c r="B686">
        <v>7640.5129999999999</v>
      </c>
      <c r="C686">
        <v>0</v>
      </c>
      <c r="D686">
        <v>44.4893</v>
      </c>
      <c r="E686">
        <v>2926.482</v>
      </c>
      <c r="F686">
        <v>164.77709999999999</v>
      </c>
      <c r="G686">
        <v>0.4511</v>
      </c>
      <c r="H686">
        <v>0.62309999999999999</v>
      </c>
      <c r="I686">
        <v>7.4972000000000003</v>
      </c>
      <c r="J686">
        <v>5.048</v>
      </c>
    </row>
    <row r="687" spans="1:11" hidden="1" x14ac:dyDescent="0.25">
      <c r="A687">
        <v>1978.08</v>
      </c>
      <c r="B687">
        <v>7640.5129999999999</v>
      </c>
      <c r="C687">
        <v>0</v>
      </c>
      <c r="D687">
        <v>44.4893</v>
      </c>
      <c r="E687">
        <v>2923.953</v>
      </c>
      <c r="F687">
        <v>164.77709999999999</v>
      </c>
      <c r="G687">
        <v>0.4511</v>
      </c>
      <c r="H687">
        <v>0.33860000000000001</v>
      </c>
      <c r="I687">
        <v>7.5499999999999998E-2</v>
      </c>
      <c r="J687">
        <v>4.8364000000000003</v>
      </c>
    </row>
    <row r="688" spans="1:11" hidden="1" x14ac:dyDescent="0.25">
      <c r="A688">
        <v>1978.17</v>
      </c>
      <c r="B688">
        <v>7643.0770000000002</v>
      </c>
      <c r="C688">
        <v>0</v>
      </c>
      <c r="D688">
        <v>47.052900000000001</v>
      </c>
      <c r="E688">
        <v>2921.66</v>
      </c>
      <c r="F688">
        <v>164.77709999999999</v>
      </c>
      <c r="G688">
        <v>0.4511</v>
      </c>
      <c r="H688">
        <v>0.80989999999999995</v>
      </c>
      <c r="I688">
        <v>0.1399</v>
      </c>
      <c r="J688">
        <v>5.2388000000000003</v>
      </c>
    </row>
    <row r="689" spans="1:11" hidden="1" x14ac:dyDescent="0.25">
      <c r="A689">
        <v>1978.25</v>
      </c>
      <c r="B689">
        <v>7657.7470000000003</v>
      </c>
      <c r="C689">
        <v>0</v>
      </c>
      <c r="D689">
        <v>61.722900000000003</v>
      </c>
      <c r="E689">
        <v>2918.2429999999999</v>
      </c>
      <c r="F689">
        <v>164.77709999999999</v>
      </c>
      <c r="G689">
        <v>0.4511</v>
      </c>
      <c r="H689">
        <v>2.6783000000000001</v>
      </c>
      <c r="I689">
        <v>0.25409999999999999</v>
      </c>
      <c r="J689">
        <v>4.6441999999999997</v>
      </c>
    </row>
    <row r="690" spans="1:11" hidden="1" x14ac:dyDescent="0.25">
      <c r="A690">
        <v>1978.33</v>
      </c>
      <c r="B690">
        <v>7687.2169999999996</v>
      </c>
      <c r="C690">
        <v>0</v>
      </c>
      <c r="D690">
        <v>83.51</v>
      </c>
      <c r="E690">
        <v>2967.1260000000002</v>
      </c>
      <c r="F690">
        <v>164.77709999999999</v>
      </c>
      <c r="G690">
        <v>0.4511</v>
      </c>
      <c r="H690">
        <v>6.3219000000000003</v>
      </c>
      <c r="I690">
        <v>-0.18909999999999999</v>
      </c>
      <c r="J690">
        <v>2.2033999999999998</v>
      </c>
    </row>
    <row r="691" spans="1:11" hidden="1" x14ac:dyDescent="0.25">
      <c r="A691">
        <v>1978.42</v>
      </c>
      <c r="B691">
        <v>7737.902</v>
      </c>
      <c r="C691">
        <v>0</v>
      </c>
      <c r="D691">
        <v>24.204499999999999</v>
      </c>
      <c r="E691">
        <v>3006.5720000000001</v>
      </c>
      <c r="F691">
        <v>164.77709999999999</v>
      </c>
      <c r="G691">
        <v>0.4511</v>
      </c>
      <c r="H691">
        <v>8.6362000000000005</v>
      </c>
      <c r="I691">
        <v>-1.6504000000000001</v>
      </c>
      <c r="J691">
        <v>5.2276999999999996</v>
      </c>
    </row>
    <row r="692" spans="1:11" hidden="1" x14ac:dyDescent="0.25">
      <c r="A692">
        <v>1978.5</v>
      </c>
      <c r="B692">
        <v>7805.7340000000004</v>
      </c>
      <c r="C692">
        <v>0</v>
      </c>
      <c r="D692">
        <v>92.037199999999999</v>
      </c>
      <c r="E692">
        <v>2973.4639999999999</v>
      </c>
      <c r="F692">
        <v>164.77709999999999</v>
      </c>
      <c r="G692">
        <v>0.4511</v>
      </c>
      <c r="H692">
        <v>10.7818</v>
      </c>
      <c r="I692">
        <v>-0.13220000000000001</v>
      </c>
      <c r="J692">
        <v>3.1808000000000001</v>
      </c>
    </row>
    <row r="693" spans="1:11" hidden="1" x14ac:dyDescent="0.25">
      <c r="A693">
        <v>1978.58</v>
      </c>
      <c r="B693">
        <v>7920.4780000000001</v>
      </c>
      <c r="C693">
        <v>0</v>
      </c>
      <c r="D693">
        <v>206.77930000000001</v>
      </c>
      <c r="E693">
        <v>2946.9090000000001</v>
      </c>
      <c r="F693">
        <v>164.77709999999999</v>
      </c>
      <c r="G693">
        <v>0.4511</v>
      </c>
      <c r="H693">
        <v>11.706200000000001</v>
      </c>
      <c r="I693">
        <v>2.3612000000000002</v>
      </c>
      <c r="J693">
        <v>2.4238</v>
      </c>
    </row>
    <row r="694" spans="1:11" x14ac:dyDescent="0.25">
      <c r="A694">
        <v>1978.67</v>
      </c>
      <c r="B694">
        <v>8000.9939999999997</v>
      </c>
      <c r="C694">
        <v>0</v>
      </c>
      <c r="D694">
        <v>3.0779000000000001</v>
      </c>
      <c r="E694">
        <v>2997.134</v>
      </c>
      <c r="F694">
        <v>128.1259</v>
      </c>
      <c r="G694">
        <v>0.45079999999999998</v>
      </c>
      <c r="H694">
        <v>9.1600999999999999</v>
      </c>
      <c r="I694">
        <v>3.9415</v>
      </c>
      <c r="J694">
        <v>5.2339000000000002</v>
      </c>
      <c r="K694" t="s">
        <v>11</v>
      </c>
    </row>
    <row r="695" spans="1:11" hidden="1" x14ac:dyDescent="0.25">
      <c r="A695">
        <v>1978.75</v>
      </c>
      <c r="B695">
        <v>8031.6450000000004</v>
      </c>
      <c r="C695">
        <v>0</v>
      </c>
      <c r="D695">
        <v>33.727899999999998</v>
      </c>
      <c r="E695">
        <v>2964.761</v>
      </c>
      <c r="F695">
        <v>128.1259</v>
      </c>
      <c r="G695">
        <v>0.45079999999999998</v>
      </c>
      <c r="H695">
        <v>6.3773999999999997</v>
      </c>
      <c r="I695">
        <v>5.3356000000000003</v>
      </c>
      <c r="J695">
        <v>4.8803999999999998</v>
      </c>
    </row>
    <row r="696" spans="1:11" hidden="1" x14ac:dyDescent="0.25">
      <c r="A696">
        <v>1978.83</v>
      </c>
      <c r="B696">
        <v>8058.951</v>
      </c>
      <c r="C696">
        <v>0</v>
      </c>
      <c r="D696">
        <v>61.032400000000003</v>
      </c>
      <c r="E696">
        <v>2951.723</v>
      </c>
      <c r="F696">
        <v>128.1259</v>
      </c>
      <c r="G696">
        <v>0.45079999999999998</v>
      </c>
      <c r="H696">
        <v>3.2532000000000001</v>
      </c>
      <c r="I696">
        <v>6.1078999999999999</v>
      </c>
      <c r="J696">
        <v>5.2503000000000002</v>
      </c>
    </row>
    <row r="697" spans="1:11" hidden="1" x14ac:dyDescent="0.25">
      <c r="A697">
        <v>1978.92</v>
      </c>
      <c r="B697">
        <v>8061.4579999999996</v>
      </c>
      <c r="C697">
        <v>0</v>
      </c>
      <c r="D697">
        <v>63.539499999999997</v>
      </c>
      <c r="E697">
        <v>2946.1819999999998</v>
      </c>
      <c r="F697">
        <v>128.1259</v>
      </c>
      <c r="G697">
        <v>0.45079999999999998</v>
      </c>
      <c r="H697">
        <v>1.4113</v>
      </c>
      <c r="I697">
        <v>6.47</v>
      </c>
      <c r="J697">
        <v>3.9746000000000001</v>
      </c>
    </row>
    <row r="698" spans="1:11" hidden="1" x14ac:dyDescent="0.25">
      <c r="A698">
        <v>1979</v>
      </c>
      <c r="B698">
        <v>8061.4579999999996</v>
      </c>
      <c r="C698">
        <v>0</v>
      </c>
      <c r="D698">
        <v>63.539499999999997</v>
      </c>
      <c r="E698">
        <v>2944.558</v>
      </c>
      <c r="F698">
        <v>128.1259</v>
      </c>
      <c r="G698">
        <v>0.45079999999999998</v>
      </c>
      <c r="H698">
        <v>0.57179999999999997</v>
      </c>
      <c r="I698">
        <v>6.5911</v>
      </c>
      <c r="J698">
        <v>4.2760999999999996</v>
      </c>
    </row>
    <row r="699" spans="1:11" hidden="1" x14ac:dyDescent="0.25">
      <c r="A699">
        <v>1979.08</v>
      </c>
      <c r="B699">
        <v>8061.4579999999996</v>
      </c>
      <c r="C699">
        <v>0</v>
      </c>
      <c r="D699">
        <v>63.539499999999997</v>
      </c>
      <c r="E699">
        <v>2943.377</v>
      </c>
      <c r="F699">
        <v>128.1259</v>
      </c>
      <c r="G699">
        <v>0.45079999999999998</v>
      </c>
      <c r="H699">
        <v>0.4007</v>
      </c>
      <c r="I699">
        <v>9.1600000000000001E-2</v>
      </c>
      <c r="J699">
        <v>4.3521000000000001</v>
      </c>
    </row>
    <row r="700" spans="1:11" hidden="1" x14ac:dyDescent="0.25">
      <c r="A700">
        <v>1979.17</v>
      </c>
      <c r="B700">
        <v>8061.4579999999996</v>
      </c>
      <c r="C700">
        <v>0</v>
      </c>
      <c r="D700">
        <v>63.539499999999997</v>
      </c>
      <c r="E700">
        <v>2942.2779999999998</v>
      </c>
      <c r="F700">
        <v>128.1259</v>
      </c>
      <c r="G700">
        <v>0.45079999999999998</v>
      </c>
      <c r="H700">
        <v>0.85650000000000004</v>
      </c>
      <c r="I700">
        <v>0.17230000000000001</v>
      </c>
      <c r="J700">
        <v>5.3513000000000002</v>
      </c>
    </row>
    <row r="701" spans="1:11" hidden="1" x14ac:dyDescent="0.25">
      <c r="A701">
        <v>1979.25</v>
      </c>
      <c r="B701">
        <v>8071.72</v>
      </c>
      <c r="C701">
        <v>0</v>
      </c>
      <c r="D701">
        <v>73.802199999999999</v>
      </c>
      <c r="E701">
        <v>2940.2939999999999</v>
      </c>
      <c r="F701">
        <v>128.1259</v>
      </c>
      <c r="G701">
        <v>0.45079999999999998</v>
      </c>
      <c r="H701">
        <v>2.5560999999999998</v>
      </c>
      <c r="I701">
        <v>0.30449999999999999</v>
      </c>
      <c r="J701">
        <v>4.1780999999999997</v>
      </c>
    </row>
    <row r="702" spans="1:11" hidden="1" x14ac:dyDescent="0.25">
      <c r="A702">
        <v>1979.33</v>
      </c>
      <c r="B702">
        <v>8121.9620000000004</v>
      </c>
      <c r="C702">
        <v>0</v>
      </c>
      <c r="D702">
        <v>124.04510000000001</v>
      </c>
      <c r="E702">
        <v>2934.2950000000001</v>
      </c>
      <c r="F702">
        <v>128.1259</v>
      </c>
      <c r="G702">
        <v>0.45079999999999998</v>
      </c>
      <c r="H702">
        <v>7.1211000000000002</v>
      </c>
      <c r="I702">
        <v>0.81289999999999996</v>
      </c>
      <c r="J702">
        <v>1.2235</v>
      </c>
    </row>
    <row r="703" spans="1:11" hidden="1" x14ac:dyDescent="0.25">
      <c r="A703">
        <v>1979.42</v>
      </c>
      <c r="B703">
        <v>8157.9530000000004</v>
      </c>
      <c r="C703">
        <v>0</v>
      </c>
      <c r="D703">
        <v>146.2775</v>
      </c>
      <c r="E703">
        <v>2974.8110000000001</v>
      </c>
      <c r="F703">
        <v>128.1259</v>
      </c>
      <c r="G703">
        <v>0.45079999999999998</v>
      </c>
      <c r="H703">
        <v>8.7786000000000008</v>
      </c>
      <c r="I703">
        <v>1.6496999999999999</v>
      </c>
      <c r="J703">
        <v>2.3980000000000001</v>
      </c>
    </row>
    <row r="704" spans="1:11" hidden="1" x14ac:dyDescent="0.25">
      <c r="A704">
        <v>1979.5</v>
      </c>
      <c r="B704">
        <v>8248.98</v>
      </c>
      <c r="C704">
        <v>0</v>
      </c>
      <c r="D704">
        <v>43.392800000000001</v>
      </c>
      <c r="E704">
        <v>3013.1790000000001</v>
      </c>
      <c r="F704">
        <v>128.1259</v>
      </c>
      <c r="G704">
        <v>0.45079999999999998</v>
      </c>
      <c r="H704">
        <v>10.803800000000001</v>
      </c>
      <c r="I704">
        <v>3.5668000000000002</v>
      </c>
      <c r="J704">
        <v>5.2069999999999999</v>
      </c>
    </row>
    <row r="705" spans="1:11" hidden="1" x14ac:dyDescent="0.25">
      <c r="A705">
        <v>1979.58</v>
      </c>
      <c r="B705">
        <v>8383.52</v>
      </c>
      <c r="C705">
        <v>0</v>
      </c>
      <c r="D705">
        <v>177.93129999999999</v>
      </c>
      <c r="E705">
        <v>2986.0810000000001</v>
      </c>
      <c r="F705">
        <v>128.1259</v>
      </c>
      <c r="G705">
        <v>0.45079999999999998</v>
      </c>
      <c r="H705">
        <v>12.492000000000001</v>
      </c>
      <c r="I705">
        <v>5.4988000000000001</v>
      </c>
      <c r="J705">
        <v>1.0576000000000001</v>
      </c>
    </row>
    <row r="706" spans="1:11" hidden="1" x14ac:dyDescent="0.25">
      <c r="A706">
        <v>1979.67</v>
      </c>
      <c r="B706">
        <v>8467.9120000000003</v>
      </c>
      <c r="C706">
        <v>0</v>
      </c>
      <c r="D706">
        <v>262.32369999999997</v>
      </c>
      <c r="E706">
        <v>2974.7550000000001</v>
      </c>
      <c r="F706">
        <v>128.1259</v>
      </c>
      <c r="G706">
        <v>0.45079999999999998</v>
      </c>
      <c r="H706">
        <v>10.2814</v>
      </c>
      <c r="I706">
        <v>7.0155000000000003</v>
      </c>
      <c r="J706">
        <v>3.8603000000000001</v>
      </c>
    </row>
    <row r="707" spans="1:11" x14ac:dyDescent="0.25">
      <c r="A707">
        <v>1979.75</v>
      </c>
      <c r="B707">
        <v>8537.6740000000009</v>
      </c>
      <c r="C707">
        <v>0</v>
      </c>
      <c r="D707">
        <v>2.4929000000000001</v>
      </c>
      <c r="E707">
        <v>3032.1439999999998</v>
      </c>
      <c r="F707">
        <v>121.88460000000001</v>
      </c>
      <c r="G707">
        <v>0.36980000000000002</v>
      </c>
      <c r="H707">
        <v>6.9240000000000004</v>
      </c>
      <c r="I707">
        <v>9.0401000000000007</v>
      </c>
      <c r="J707">
        <v>3.6353</v>
      </c>
      <c r="K707" t="s">
        <v>12</v>
      </c>
    </row>
    <row r="708" spans="1:11" hidden="1" x14ac:dyDescent="0.25">
      <c r="A708">
        <v>1979.83</v>
      </c>
      <c r="B708">
        <v>8544.5059999999994</v>
      </c>
      <c r="C708">
        <v>0</v>
      </c>
      <c r="D708">
        <v>9.3229000000000006</v>
      </c>
      <c r="E708">
        <v>3009.3490000000002</v>
      </c>
      <c r="F708">
        <v>121.88460000000001</v>
      </c>
      <c r="G708">
        <v>0.36980000000000002</v>
      </c>
      <c r="H708">
        <v>3.4188000000000001</v>
      </c>
      <c r="I708">
        <v>10.216900000000001</v>
      </c>
      <c r="J708">
        <v>4.5785</v>
      </c>
    </row>
    <row r="709" spans="1:11" hidden="1" x14ac:dyDescent="0.25">
      <c r="A709">
        <v>1979.92</v>
      </c>
      <c r="B709">
        <v>8544.8009999999995</v>
      </c>
      <c r="C709">
        <v>0</v>
      </c>
      <c r="D709">
        <v>9.6181999999999999</v>
      </c>
      <c r="E709">
        <v>3001.81</v>
      </c>
      <c r="F709">
        <v>121.88460000000001</v>
      </c>
      <c r="G709">
        <v>0.36980000000000002</v>
      </c>
      <c r="H709">
        <v>1.2766999999999999</v>
      </c>
      <c r="I709">
        <v>10.588100000000001</v>
      </c>
      <c r="J709">
        <v>6.1550000000000002</v>
      </c>
    </row>
    <row r="710" spans="1:11" hidden="1" x14ac:dyDescent="0.25">
      <c r="A710">
        <v>1980</v>
      </c>
      <c r="B710">
        <v>8544.8009999999995</v>
      </c>
      <c r="C710">
        <v>0</v>
      </c>
      <c r="D710">
        <v>9.6181999999999999</v>
      </c>
      <c r="E710">
        <v>2998.8829999999998</v>
      </c>
      <c r="F710">
        <v>121.88460000000001</v>
      </c>
      <c r="G710">
        <v>0.36980000000000002</v>
      </c>
      <c r="H710">
        <v>0.47389999999999999</v>
      </c>
      <c r="I710">
        <v>10.7257</v>
      </c>
      <c r="J710">
        <v>6.1557000000000004</v>
      </c>
    </row>
    <row r="711" spans="1:11" hidden="1" x14ac:dyDescent="0.25">
      <c r="A711">
        <v>1980.08</v>
      </c>
      <c r="B711">
        <v>8544.8009999999995</v>
      </c>
      <c r="C711">
        <v>0</v>
      </c>
      <c r="D711">
        <v>9.6181999999999999</v>
      </c>
      <c r="E711">
        <v>2996.5369999999998</v>
      </c>
      <c r="F711">
        <v>121.88460000000001</v>
      </c>
      <c r="G711">
        <v>0.36980000000000002</v>
      </c>
      <c r="H711">
        <v>0.82410000000000005</v>
      </c>
      <c r="I711">
        <v>0.1192</v>
      </c>
      <c r="J711">
        <v>6.5659999999999998</v>
      </c>
    </row>
    <row r="712" spans="1:11" hidden="1" x14ac:dyDescent="0.25">
      <c r="A712">
        <v>1980.17</v>
      </c>
      <c r="B712">
        <v>8544.8009999999995</v>
      </c>
      <c r="C712">
        <v>0</v>
      </c>
      <c r="D712">
        <v>9.6181999999999999</v>
      </c>
      <c r="E712">
        <v>2994.4540000000002</v>
      </c>
      <c r="F712">
        <v>121.88460000000001</v>
      </c>
      <c r="G712">
        <v>0.36980000000000002</v>
      </c>
      <c r="H712">
        <v>0.63019999999999998</v>
      </c>
      <c r="I712">
        <v>0.23039999999999999</v>
      </c>
      <c r="J712">
        <v>6.5392999999999999</v>
      </c>
    </row>
    <row r="713" spans="1:11" hidden="1" x14ac:dyDescent="0.25">
      <c r="A713">
        <v>1980.25</v>
      </c>
      <c r="B713">
        <v>8545.5499999999993</v>
      </c>
      <c r="C713">
        <v>0</v>
      </c>
      <c r="D713">
        <v>10.365</v>
      </c>
      <c r="E713">
        <v>2991.9690000000001</v>
      </c>
      <c r="F713">
        <v>121.88460000000001</v>
      </c>
      <c r="G713">
        <v>0.36980000000000002</v>
      </c>
      <c r="H713">
        <v>2.1280999999999999</v>
      </c>
      <c r="I713">
        <v>0.37890000000000001</v>
      </c>
      <c r="J713">
        <v>10.507300000000001</v>
      </c>
    </row>
    <row r="714" spans="1:11" hidden="1" x14ac:dyDescent="0.25">
      <c r="A714">
        <v>1980.33</v>
      </c>
      <c r="B714">
        <v>8598.6880000000001</v>
      </c>
      <c r="C714">
        <v>0</v>
      </c>
      <c r="D714">
        <v>59.323900000000002</v>
      </c>
      <c r="E714">
        <v>3031.8690000000001</v>
      </c>
      <c r="F714">
        <v>121.88460000000001</v>
      </c>
      <c r="G714">
        <v>0.36980000000000002</v>
      </c>
      <c r="H714">
        <v>7.4004000000000003</v>
      </c>
      <c r="I714">
        <v>0.1011</v>
      </c>
      <c r="J714">
        <v>5.2091000000000003</v>
      </c>
    </row>
    <row r="715" spans="1:11" hidden="1" x14ac:dyDescent="0.25">
      <c r="A715">
        <v>1980.42</v>
      </c>
      <c r="B715">
        <v>8663.77</v>
      </c>
      <c r="C715">
        <v>0</v>
      </c>
      <c r="D715">
        <v>14.2056</v>
      </c>
      <c r="E715">
        <v>3081.3009999999999</v>
      </c>
      <c r="F715">
        <v>121.88460000000001</v>
      </c>
      <c r="G715">
        <v>0.36980000000000002</v>
      </c>
      <c r="H715">
        <v>10.0854</v>
      </c>
      <c r="I715">
        <v>0.19450000000000001</v>
      </c>
      <c r="J715">
        <v>3.0066999999999999</v>
      </c>
    </row>
    <row r="716" spans="1:11" hidden="1" x14ac:dyDescent="0.25">
      <c r="A716">
        <v>1980.5</v>
      </c>
      <c r="B716">
        <v>8753.84</v>
      </c>
      <c r="C716">
        <v>0</v>
      </c>
      <c r="D716">
        <v>104.2787</v>
      </c>
      <c r="E716">
        <v>3047.8339999999998</v>
      </c>
      <c r="F716">
        <v>121.88460000000001</v>
      </c>
      <c r="G716">
        <v>0.36980000000000002</v>
      </c>
      <c r="H716">
        <v>12.5954</v>
      </c>
      <c r="I716">
        <v>2.6516999999999999</v>
      </c>
      <c r="J716">
        <v>1.6384000000000001</v>
      </c>
    </row>
    <row r="717" spans="1:11" hidden="1" x14ac:dyDescent="0.25">
      <c r="A717">
        <v>1980.58</v>
      </c>
      <c r="B717">
        <v>8826.8469999999998</v>
      </c>
      <c r="C717">
        <v>0</v>
      </c>
      <c r="D717">
        <v>177.2841</v>
      </c>
      <c r="E717">
        <v>3041.5140000000001</v>
      </c>
      <c r="F717">
        <v>121.88460000000001</v>
      </c>
      <c r="G717">
        <v>0.36980000000000002</v>
      </c>
      <c r="H717">
        <v>14.557499999999999</v>
      </c>
      <c r="I717">
        <v>3.6682000000000001</v>
      </c>
      <c r="J717">
        <v>3.9E-2</v>
      </c>
    </row>
    <row r="718" spans="1:11" x14ac:dyDescent="0.25">
      <c r="A718">
        <v>1980.67</v>
      </c>
      <c r="B718">
        <v>8894.3009999999995</v>
      </c>
      <c r="C718">
        <v>0</v>
      </c>
      <c r="D718">
        <v>6.2359</v>
      </c>
      <c r="E718">
        <v>3079</v>
      </c>
      <c r="F718">
        <v>107.218</v>
      </c>
      <c r="G718">
        <v>0.44950000000000001</v>
      </c>
      <c r="H718">
        <v>11.062200000000001</v>
      </c>
      <c r="I718">
        <v>6.0632999999999999</v>
      </c>
      <c r="J718">
        <v>2.2761999999999998</v>
      </c>
      <c r="K718" t="s">
        <v>11</v>
      </c>
    </row>
    <row r="719" spans="1:11" hidden="1" x14ac:dyDescent="0.25">
      <c r="A719">
        <v>1980.75</v>
      </c>
      <c r="B719">
        <v>8954.9570000000003</v>
      </c>
      <c r="C719">
        <v>0</v>
      </c>
      <c r="D719">
        <v>66.8947</v>
      </c>
      <c r="E719">
        <v>3048.2190000000001</v>
      </c>
      <c r="F719">
        <v>107.218</v>
      </c>
      <c r="G719">
        <v>0.44950000000000001</v>
      </c>
      <c r="H719">
        <v>6.4827000000000004</v>
      </c>
      <c r="I719">
        <v>8.0114999999999998</v>
      </c>
      <c r="J719">
        <v>4.9565000000000001</v>
      </c>
    </row>
    <row r="720" spans="1:11" hidden="1" x14ac:dyDescent="0.25">
      <c r="A720">
        <v>1980.83</v>
      </c>
      <c r="B720">
        <v>8979.9789999999994</v>
      </c>
      <c r="C720">
        <v>0</v>
      </c>
      <c r="D720">
        <v>91.918899999999994</v>
      </c>
      <c r="E720">
        <v>3035.61</v>
      </c>
      <c r="F720">
        <v>107.218</v>
      </c>
      <c r="G720">
        <v>0.44950000000000001</v>
      </c>
      <c r="H720">
        <v>3.0922999999999998</v>
      </c>
      <c r="I720">
        <v>8.9925999999999995</v>
      </c>
      <c r="J720">
        <v>4.6647999999999996</v>
      </c>
    </row>
    <row r="721" spans="1:11" hidden="1" x14ac:dyDescent="0.25">
      <c r="A721">
        <v>1980.92</v>
      </c>
      <c r="B721">
        <v>8981.9639999999999</v>
      </c>
      <c r="C721">
        <v>0</v>
      </c>
      <c r="D721">
        <v>93.902600000000007</v>
      </c>
      <c r="E721">
        <v>3031.7049999999999</v>
      </c>
      <c r="F721">
        <v>107.218</v>
      </c>
      <c r="G721">
        <v>0.44950000000000001</v>
      </c>
      <c r="H721">
        <v>1.2982</v>
      </c>
      <c r="I721">
        <v>9.3145000000000007</v>
      </c>
      <c r="J721">
        <v>3.8064</v>
      </c>
    </row>
    <row r="722" spans="1:11" hidden="1" x14ac:dyDescent="0.25">
      <c r="A722">
        <v>1981</v>
      </c>
      <c r="B722">
        <v>8981.9639999999999</v>
      </c>
      <c r="C722">
        <v>0</v>
      </c>
      <c r="D722">
        <v>93.902600000000007</v>
      </c>
      <c r="E722">
        <v>3030.2820000000002</v>
      </c>
      <c r="F722">
        <v>107.218</v>
      </c>
      <c r="G722">
        <v>0.44950000000000001</v>
      </c>
      <c r="H722">
        <v>0.73839999999999995</v>
      </c>
      <c r="I722">
        <v>9.4736999999999991</v>
      </c>
      <c r="J722">
        <v>4.6778000000000004</v>
      </c>
    </row>
    <row r="723" spans="1:11" hidden="1" x14ac:dyDescent="0.25">
      <c r="A723">
        <v>1981.08</v>
      </c>
      <c r="B723">
        <v>8981.9639999999999</v>
      </c>
      <c r="C723">
        <v>0</v>
      </c>
      <c r="D723">
        <v>93.902600000000007</v>
      </c>
      <c r="E723">
        <v>3029.0889999999999</v>
      </c>
      <c r="F723">
        <v>107.218</v>
      </c>
      <c r="G723">
        <v>0.44950000000000001</v>
      </c>
      <c r="H723">
        <v>0.54759999999999998</v>
      </c>
      <c r="I723">
        <v>0.13669999999999999</v>
      </c>
      <c r="J723">
        <v>4.6593999999999998</v>
      </c>
    </row>
    <row r="724" spans="1:11" hidden="1" x14ac:dyDescent="0.25">
      <c r="A724">
        <v>1981.17</v>
      </c>
      <c r="B724">
        <v>8981.9639999999999</v>
      </c>
      <c r="C724">
        <v>0</v>
      </c>
      <c r="D724">
        <v>93.902600000000007</v>
      </c>
      <c r="E724">
        <v>3028.087</v>
      </c>
      <c r="F724">
        <v>107.218</v>
      </c>
      <c r="G724">
        <v>0.44950000000000001</v>
      </c>
      <c r="H724">
        <v>0.62219999999999998</v>
      </c>
      <c r="I724">
        <v>0.2646</v>
      </c>
      <c r="J724">
        <v>4.6056999999999997</v>
      </c>
    </row>
    <row r="725" spans="1:11" hidden="1" x14ac:dyDescent="0.25">
      <c r="A725">
        <v>1981.25</v>
      </c>
      <c r="B725">
        <v>9002.8439999999991</v>
      </c>
      <c r="C725">
        <v>0</v>
      </c>
      <c r="D725">
        <v>114.7813</v>
      </c>
      <c r="E725">
        <v>3025.9090000000001</v>
      </c>
      <c r="F725">
        <v>107.218</v>
      </c>
      <c r="G725">
        <v>0.44950000000000001</v>
      </c>
      <c r="H725">
        <v>2.7925</v>
      </c>
      <c r="I725">
        <v>0.52810000000000001</v>
      </c>
      <c r="J725">
        <v>5.2377000000000002</v>
      </c>
    </row>
    <row r="726" spans="1:11" hidden="1" x14ac:dyDescent="0.25">
      <c r="A726">
        <v>1981.33</v>
      </c>
      <c r="B726">
        <v>9194.1530000000002</v>
      </c>
      <c r="C726">
        <v>0</v>
      </c>
      <c r="D726">
        <v>306.0924</v>
      </c>
      <c r="E726">
        <v>3019.9810000000002</v>
      </c>
      <c r="F726">
        <v>107.218</v>
      </c>
      <c r="G726">
        <v>0.44950000000000001</v>
      </c>
      <c r="H726">
        <v>6.2724000000000002</v>
      </c>
      <c r="I726">
        <v>1.2291000000000001</v>
      </c>
      <c r="J726">
        <v>2.7191999999999998</v>
      </c>
    </row>
    <row r="727" spans="1:11" hidden="1" x14ac:dyDescent="0.25">
      <c r="A727">
        <v>1981.42</v>
      </c>
      <c r="B727">
        <v>9427.76</v>
      </c>
      <c r="C727">
        <v>0</v>
      </c>
      <c r="D727">
        <v>47.764299999999999</v>
      </c>
      <c r="E727">
        <v>3146.0770000000002</v>
      </c>
      <c r="F727">
        <v>107.218</v>
      </c>
      <c r="G727">
        <v>0.44950000000000001</v>
      </c>
      <c r="H727">
        <v>10.5543</v>
      </c>
      <c r="I727">
        <v>1.0133000000000001</v>
      </c>
      <c r="J727">
        <v>5.1863999999999999</v>
      </c>
    </row>
    <row r="728" spans="1:11" hidden="1" x14ac:dyDescent="0.25">
      <c r="A728">
        <v>1981.5</v>
      </c>
      <c r="B728">
        <v>9561.4539999999997</v>
      </c>
      <c r="C728">
        <v>0</v>
      </c>
      <c r="D728">
        <v>181.4564</v>
      </c>
      <c r="E728">
        <v>3103.2710000000002</v>
      </c>
      <c r="F728">
        <v>107.218</v>
      </c>
      <c r="G728">
        <v>0.44950000000000001</v>
      </c>
      <c r="H728">
        <v>11.760999999999999</v>
      </c>
      <c r="I728">
        <v>3.8005</v>
      </c>
      <c r="J728">
        <v>2.8997000000000002</v>
      </c>
    </row>
    <row r="729" spans="1:11" hidden="1" x14ac:dyDescent="0.25">
      <c r="A729">
        <v>1981.58</v>
      </c>
      <c r="B729">
        <v>9712.5630000000001</v>
      </c>
      <c r="C729">
        <v>0</v>
      </c>
      <c r="D729">
        <v>332.565</v>
      </c>
      <c r="E729">
        <v>3083.2280000000001</v>
      </c>
      <c r="F729">
        <v>107.218</v>
      </c>
      <c r="G729">
        <v>0.44950000000000001</v>
      </c>
      <c r="H729">
        <v>13.2248</v>
      </c>
      <c r="I729">
        <v>5.7680999999999996</v>
      </c>
      <c r="J729">
        <v>0.42520000000000002</v>
      </c>
    </row>
    <row r="730" spans="1:11" x14ac:dyDescent="0.25">
      <c r="A730">
        <v>1981.67</v>
      </c>
      <c r="B730">
        <v>9782.4</v>
      </c>
      <c r="C730">
        <v>0</v>
      </c>
      <c r="D730">
        <v>1.27</v>
      </c>
      <c r="E730">
        <v>3229.364</v>
      </c>
      <c r="F730">
        <v>181.95949999999999</v>
      </c>
      <c r="G730">
        <v>0.4536</v>
      </c>
      <c r="H730">
        <v>10.176299999999999</v>
      </c>
      <c r="I730">
        <v>6.6073000000000004</v>
      </c>
      <c r="J730">
        <v>1.1726000000000001</v>
      </c>
      <c r="K730" t="s">
        <v>17</v>
      </c>
    </row>
    <row r="731" spans="1:11" hidden="1" x14ac:dyDescent="0.25">
      <c r="A731">
        <v>1981.75</v>
      </c>
      <c r="B731">
        <v>9809.7800000000007</v>
      </c>
      <c r="C731">
        <v>0</v>
      </c>
      <c r="D731">
        <v>28.648</v>
      </c>
      <c r="E731">
        <v>3180.7379999999998</v>
      </c>
      <c r="F731">
        <v>181.95949999999999</v>
      </c>
      <c r="G731">
        <v>0.4536</v>
      </c>
      <c r="H731">
        <v>6.6463999999999999</v>
      </c>
      <c r="I731">
        <v>7.6445999999999996</v>
      </c>
      <c r="J731">
        <v>3.7414999999999998</v>
      </c>
    </row>
    <row r="732" spans="1:11" hidden="1" x14ac:dyDescent="0.25">
      <c r="A732">
        <v>1981.83</v>
      </c>
      <c r="B732">
        <v>9861.7160000000003</v>
      </c>
      <c r="C732">
        <v>0</v>
      </c>
      <c r="D732">
        <v>80.581400000000002</v>
      </c>
      <c r="E732">
        <v>3156.8780000000002</v>
      </c>
      <c r="F732">
        <v>181.95949999999999</v>
      </c>
      <c r="G732">
        <v>0.4536</v>
      </c>
      <c r="H732">
        <v>3.2955000000000001</v>
      </c>
      <c r="I732">
        <v>8.5549999999999997</v>
      </c>
      <c r="J732">
        <v>4.4485999999999999</v>
      </c>
    </row>
    <row r="733" spans="1:11" hidden="1" x14ac:dyDescent="0.25">
      <c r="A733">
        <v>1981.92</v>
      </c>
      <c r="B733">
        <v>9868.9969999999994</v>
      </c>
      <c r="C733">
        <v>0</v>
      </c>
      <c r="D733">
        <v>87.8626</v>
      </c>
      <c r="E733">
        <v>3148.8820000000001</v>
      </c>
      <c r="F733">
        <v>181.95949999999999</v>
      </c>
      <c r="G733">
        <v>0.4536</v>
      </c>
      <c r="H733">
        <v>1.2173</v>
      </c>
      <c r="I733">
        <v>8.9128000000000007</v>
      </c>
      <c r="J733">
        <v>3.8212000000000002</v>
      </c>
    </row>
    <row r="734" spans="1:11" hidden="1" x14ac:dyDescent="0.25">
      <c r="A734">
        <v>1982</v>
      </c>
      <c r="B734">
        <v>9868.9969999999994</v>
      </c>
      <c r="C734">
        <v>0</v>
      </c>
      <c r="D734">
        <v>87.8626</v>
      </c>
      <c r="E734">
        <v>3145.8560000000002</v>
      </c>
      <c r="F734">
        <v>181.95949999999999</v>
      </c>
      <c r="G734">
        <v>0.4536</v>
      </c>
      <c r="H734">
        <v>0.34389999999999998</v>
      </c>
      <c r="I734">
        <v>9.0447000000000006</v>
      </c>
      <c r="J734">
        <v>3.9279999999999999</v>
      </c>
    </row>
    <row r="735" spans="1:11" hidden="1" x14ac:dyDescent="0.25">
      <c r="A735">
        <v>1982.08</v>
      </c>
      <c r="B735">
        <v>9868.9969999999994</v>
      </c>
      <c r="C735">
        <v>0</v>
      </c>
      <c r="D735">
        <v>87.8626</v>
      </c>
      <c r="E735">
        <v>3143.357</v>
      </c>
      <c r="F735">
        <v>181.95949999999999</v>
      </c>
      <c r="G735">
        <v>0.4536</v>
      </c>
      <c r="H735">
        <v>0.42459999999999998</v>
      </c>
      <c r="I735">
        <v>9.1300000000000006E-2</v>
      </c>
      <c r="J735">
        <v>4.0206999999999997</v>
      </c>
    </row>
    <row r="736" spans="1:11" hidden="1" x14ac:dyDescent="0.25">
      <c r="A736">
        <v>1982.17</v>
      </c>
      <c r="B736">
        <v>9868.9969999999994</v>
      </c>
      <c r="C736">
        <v>0</v>
      </c>
      <c r="D736">
        <v>87.8626</v>
      </c>
      <c r="E736">
        <v>3141.1320000000001</v>
      </c>
      <c r="F736">
        <v>181.95949999999999</v>
      </c>
      <c r="G736">
        <v>0.4536</v>
      </c>
      <c r="H736">
        <v>0.55840000000000001</v>
      </c>
      <c r="I736">
        <v>0.1643</v>
      </c>
      <c r="J736">
        <v>4.0758000000000001</v>
      </c>
    </row>
    <row r="737" spans="1:11" hidden="1" x14ac:dyDescent="0.25">
      <c r="A737">
        <v>1982.25</v>
      </c>
      <c r="B737">
        <v>9877.8050000000003</v>
      </c>
      <c r="C737">
        <v>0</v>
      </c>
      <c r="D737">
        <v>96.671599999999998</v>
      </c>
      <c r="E737">
        <v>3138.2080000000001</v>
      </c>
      <c r="F737">
        <v>181.95949999999999</v>
      </c>
      <c r="G737">
        <v>0.4536</v>
      </c>
      <c r="H737">
        <v>2.0874999999999999</v>
      </c>
      <c r="I737">
        <v>0.26790000000000003</v>
      </c>
      <c r="J737">
        <v>4.3125999999999998</v>
      </c>
    </row>
    <row r="738" spans="1:11" hidden="1" x14ac:dyDescent="0.25">
      <c r="A738">
        <v>1982.33</v>
      </c>
      <c r="B738">
        <v>9908.3240000000005</v>
      </c>
      <c r="C738">
        <v>0</v>
      </c>
      <c r="D738">
        <v>115.5197</v>
      </c>
      <c r="E738">
        <v>3196.4839999999999</v>
      </c>
      <c r="F738">
        <v>181.95949999999999</v>
      </c>
      <c r="G738">
        <v>0.4536</v>
      </c>
      <c r="H738">
        <v>5.6977000000000002</v>
      </c>
      <c r="I738">
        <v>-0.31690000000000002</v>
      </c>
      <c r="J738">
        <v>2.657</v>
      </c>
    </row>
    <row r="739" spans="1:11" hidden="1" x14ac:dyDescent="0.25">
      <c r="A739">
        <v>1982.42</v>
      </c>
      <c r="B739">
        <v>9929.8649999999998</v>
      </c>
      <c r="C739">
        <v>0</v>
      </c>
      <c r="D739">
        <v>5.5425000000000004</v>
      </c>
      <c r="E739">
        <v>3243.6350000000002</v>
      </c>
      <c r="F739">
        <v>181.95949999999999</v>
      </c>
      <c r="G739">
        <v>0.4536</v>
      </c>
      <c r="H739">
        <v>9.8513999999999999</v>
      </c>
      <c r="I739">
        <v>-1.1184000000000001</v>
      </c>
      <c r="J739">
        <v>1.9497</v>
      </c>
    </row>
    <row r="740" spans="1:11" hidden="1" x14ac:dyDescent="0.25">
      <c r="A740">
        <v>1982.5</v>
      </c>
      <c r="B740">
        <v>10011.99</v>
      </c>
      <c r="C740">
        <v>0</v>
      </c>
      <c r="D740">
        <v>87.669600000000003</v>
      </c>
      <c r="E740">
        <v>3205.973</v>
      </c>
      <c r="F740">
        <v>181.95949999999999</v>
      </c>
      <c r="G740">
        <v>0.4536</v>
      </c>
      <c r="H740">
        <v>11.241899999999999</v>
      </c>
      <c r="I740">
        <v>-0.76839999999999997</v>
      </c>
      <c r="J740">
        <v>5.1075999999999997</v>
      </c>
    </row>
    <row r="741" spans="1:11" hidden="1" x14ac:dyDescent="0.25">
      <c r="A741">
        <v>1982.58</v>
      </c>
      <c r="B741">
        <v>10168.959999999999</v>
      </c>
      <c r="C741">
        <v>0</v>
      </c>
      <c r="D741">
        <v>244.63380000000001</v>
      </c>
      <c r="E741">
        <v>3174.7240000000002</v>
      </c>
      <c r="F741">
        <v>181.95949999999999</v>
      </c>
      <c r="G741">
        <v>0.4536</v>
      </c>
      <c r="H741">
        <v>12.3895</v>
      </c>
      <c r="I741">
        <v>2.0417000000000001</v>
      </c>
      <c r="J741">
        <v>3.0712999999999999</v>
      </c>
    </row>
    <row r="742" spans="1:11" x14ac:dyDescent="0.25">
      <c r="A742">
        <v>1982.67</v>
      </c>
      <c r="B742">
        <v>10262.629999999999</v>
      </c>
      <c r="C742">
        <v>0</v>
      </c>
      <c r="D742">
        <v>5.8419999999999996</v>
      </c>
      <c r="E742">
        <v>3215.0610000000001</v>
      </c>
      <c r="F742">
        <v>149.51920000000001</v>
      </c>
      <c r="G742">
        <v>0.44969999999999999</v>
      </c>
      <c r="H742">
        <v>10.601000000000001</v>
      </c>
      <c r="I742">
        <v>4.3491999999999997</v>
      </c>
      <c r="J742">
        <v>4.2016</v>
      </c>
      <c r="K742" t="s">
        <v>11</v>
      </c>
    </row>
    <row r="743" spans="1:11" hidden="1" x14ac:dyDescent="0.25">
      <c r="A743">
        <v>1982.75</v>
      </c>
      <c r="B743">
        <v>10304.780000000001</v>
      </c>
      <c r="C743">
        <v>0</v>
      </c>
      <c r="D743">
        <v>47.997199999999999</v>
      </c>
      <c r="E743">
        <v>3183.2730000000001</v>
      </c>
      <c r="F743">
        <v>149.51920000000001</v>
      </c>
      <c r="G743">
        <v>0.44969999999999999</v>
      </c>
      <c r="H743">
        <v>6.4114000000000004</v>
      </c>
      <c r="I743">
        <v>6.0114000000000001</v>
      </c>
      <c r="J743">
        <v>4.8520000000000003</v>
      </c>
    </row>
    <row r="744" spans="1:11" hidden="1" x14ac:dyDescent="0.25">
      <c r="A744">
        <v>1982.83</v>
      </c>
      <c r="B744">
        <v>10336.82</v>
      </c>
      <c r="C744">
        <v>0</v>
      </c>
      <c r="D744">
        <v>80.034400000000005</v>
      </c>
      <c r="E744">
        <v>3170.0740000000001</v>
      </c>
      <c r="F744">
        <v>149.51920000000001</v>
      </c>
      <c r="G744">
        <v>0.44969999999999999</v>
      </c>
      <c r="H744">
        <v>3.2387000000000001</v>
      </c>
      <c r="I744">
        <v>6.9976000000000003</v>
      </c>
      <c r="J744">
        <v>4.9657999999999998</v>
      </c>
    </row>
    <row r="745" spans="1:11" hidden="1" x14ac:dyDescent="0.25">
      <c r="A745">
        <v>1982.92</v>
      </c>
      <c r="B745">
        <v>10343.66</v>
      </c>
      <c r="C745">
        <v>0</v>
      </c>
      <c r="D745">
        <v>86.872900000000001</v>
      </c>
      <c r="E745">
        <v>3165.7620000000002</v>
      </c>
      <c r="F745">
        <v>149.51920000000001</v>
      </c>
      <c r="G745">
        <v>0.44969999999999999</v>
      </c>
      <c r="H745">
        <v>1.2350000000000001</v>
      </c>
      <c r="I745">
        <v>7.3906999999999998</v>
      </c>
      <c r="J745">
        <v>5.2792000000000003</v>
      </c>
    </row>
    <row r="746" spans="1:11" hidden="1" x14ac:dyDescent="0.25">
      <c r="A746">
        <v>1983</v>
      </c>
      <c r="B746">
        <v>10343.66</v>
      </c>
      <c r="C746">
        <v>0</v>
      </c>
      <c r="D746">
        <v>86.872900000000001</v>
      </c>
      <c r="E746">
        <v>3164.308</v>
      </c>
      <c r="F746">
        <v>149.51920000000001</v>
      </c>
      <c r="G746">
        <v>0.44969999999999999</v>
      </c>
      <c r="H746">
        <v>0.3246</v>
      </c>
      <c r="I746">
        <v>7.5415000000000001</v>
      </c>
      <c r="J746">
        <v>5.27</v>
      </c>
    </row>
    <row r="747" spans="1:11" hidden="1" x14ac:dyDescent="0.25">
      <c r="A747">
        <v>1983.08</v>
      </c>
      <c r="B747">
        <v>10343.66</v>
      </c>
      <c r="C747">
        <v>0</v>
      </c>
      <c r="D747">
        <v>86.872900000000001</v>
      </c>
      <c r="E747">
        <v>3163.134</v>
      </c>
      <c r="F747">
        <v>149.51920000000001</v>
      </c>
      <c r="G747">
        <v>0.44969999999999999</v>
      </c>
      <c r="H747">
        <v>0.34250000000000003</v>
      </c>
      <c r="I747">
        <v>0.1178</v>
      </c>
      <c r="J747">
        <v>5.2595000000000001</v>
      </c>
    </row>
    <row r="748" spans="1:11" hidden="1" x14ac:dyDescent="0.25">
      <c r="A748">
        <v>1983.17</v>
      </c>
      <c r="B748">
        <v>10344.120000000001</v>
      </c>
      <c r="C748">
        <v>0</v>
      </c>
      <c r="D748">
        <v>87.335499999999996</v>
      </c>
      <c r="E748">
        <v>3162.14</v>
      </c>
      <c r="F748">
        <v>149.51920000000001</v>
      </c>
      <c r="G748">
        <v>0.44969999999999999</v>
      </c>
      <c r="H748">
        <v>0.62</v>
      </c>
      <c r="I748">
        <v>0.22059999999999999</v>
      </c>
      <c r="J748">
        <v>5.2504</v>
      </c>
    </row>
    <row r="749" spans="1:11" hidden="1" x14ac:dyDescent="0.25">
      <c r="A749">
        <v>1983.25</v>
      </c>
      <c r="B749">
        <v>10353.280000000001</v>
      </c>
      <c r="C749">
        <v>0</v>
      </c>
      <c r="D749">
        <v>96.492000000000004</v>
      </c>
      <c r="E749">
        <v>3160.973</v>
      </c>
      <c r="F749">
        <v>149.51920000000001</v>
      </c>
      <c r="G749">
        <v>0.44969999999999999</v>
      </c>
      <c r="H749">
        <v>2.0703</v>
      </c>
      <c r="I749">
        <v>0.35110000000000002</v>
      </c>
      <c r="J749">
        <v>12.542299999999999</v>
      </c>
    </row>
    <row r="750" spans="1:11" hidden="1" x14ac:dyDescent="0.25">
      <c r="A750">
        <v>1983.33</v>
      </c>
      <c r="B750">
        <v>10391.75</v>
      </c>
      <c r="C750">
        <v>0</v>
      </c>
      <c r="D750">
        <v>134.9607</v>
      </c>
      <c r="E750">
        <v>3156.0810000000001</v>
      </c>
      <c r="F750">
        <v>149.51920000000001</v>
      </c>
      <c r="G750">
        <v>0.44969999999999999</v>
      </c>
      <c r="H750">
        <v>5.2508999999999997</v>
      </c>
      <c r="I750">
        <v>0.80589999999999995</v>
      </c>
      <c r="J750">
        <v>4.6817000000000002</v>
      </c>
    </row>
    <row r="751" spans="1:11" hidden="1" x14ac:dyDescent="0.25">
      <c r="A751">
        <v>1983.42</v>
      </c>
      <c r="B751">
        <v>10423.299999999999</v>
      </c>
      <c r="C751">
        <v>0</v>
      </c>
      <c r="D751">
        <v>151.1602</v>
      </c>
      <c r="E751">
        <v>3205.5540000000001</v>
      </c>
      <c r="F751">
        <v>149.51920000000001</v>
      </c>
      <c r="G751">
        <v>0.44969999999999999</v>
      </c>
      <c r="H751">
        <v>9.5050000000000008</v>
      </c>
      <c r="I751">
        <v>1.5777000000000001</v>
      </c>
      <c r="J751">
        <v>3.4948999999999999</v>
      </c>
    </row>
    <row r="752" spans="1:11" hidden="1" x14ac:dyDescent="0.25">
      <c r="A752">
        <v>1983.5</v>
      </c>
      <c r="B752">
        <v>10463.76</v>
      </c>
      <c r="C752">
        <v>0</v>
      </c>
      <c r="D752">
        <v>24.250299999999999</v>
      </c>
      <c r="E752">
        <v>3230.1860000000001</v>
      </c>
      <c r="F752">
        <v>149.51920000000001</v>
      </c>
      <c r="G752">
        <v>0.44969999999999999</v>
      </c>
      <c r="H752">
        <v>11.344799999999999</v>
      </c>
      <c r="I752">
        <v>2.8363999999999998</v>
      </c>
      <c r="J752">
        <v>5.0662000000000003</v>
      </c>
    </row>
    <row r="753" spans="1:11" hidden="1" x14ac:dyDescent="0.25">
      <c r="A753">
        <v>1983.58</v>
      </c>
      <c r="B753">
        <v>10575.13</v>
      </c>
      <c r="C753">
        <v>0</v>
      </c>
      <c r="D753">
        <v>135.62899999999999</v>
      </c>
      <c r="E753">
        <v>3199.46</v>
      </c>
      <c r="F753">
        <v>149.51920000000001</v>
      </c>
      <c r="G753">
        <v>0.44969999999999999</v>
      </c>
      <c r="H753">
        <v>11.6693</v>
      </c>
      <c r="I753">
        <v>4.9951999999999996</v>
      </c>
      <c r="J753">
        <v>3.5585</v>
      </c>
    </row>
    <row r="754" spans="1:11" hidden="1" x14ac:dyDescent="0.25">
      <c r="A754">
        <v>1983.67</v>
      </c>
      <c r="B754">
        <v>10702.27</v>
      </c>
      <c r="C754">
        <v>0</v>
      </c>
      <c r="D754">
        <v>262.76209999999998</v>
      </c>
      <c r="E754">
        <v>3179.3649999999998</v>
      </c>
      <c r="F754">
        <v>149.51920000000001</v>
      </c>
      <c r="G754">
        <v>0.44969999999999999</v>
      </c>
      <c r="H754">
        <v>9.5775000000000006</v>
      </c>
      <c r="I754">
        <v>7.1272000000000002</v>
      </c>
      <c r="J754">
        <v>2.8062</v>
      </c>
    </row>
    <row r="755" spans="1:11" x14ac:dyDescent="0.25">
      <c r="A755">
        <v>1983.75</v>
      </c>
      <c r="B755">
        <v>10788.78</v>
      </c>
      <c r="C755">
        <v>0</v>
      </c>
      <c r="D755">
        <v>3.4190999999999998</v>
      </c>
      <c r="E755">
        <v>3228.674</v>
      </c>
      <c r="F755">
        <v>127.9654</v>
      </c>
      <c r="G755">
        <v>0.37</v>
      </c>
      <c r="H755">
        <v>7.1997</v>
      </c>
      <c r="I755">
        <v>9.0740999999999996</v>
      </c>
      <c r="J755">
        <v>2.4763999999999999</v>
      </c>
      <c r="K755" t="s">
        <v>12</v>
      </c>
    </row>
    <row r="756" spans="1:11" hidden="1" x14ac:dyDescent="0.25">
      <c r="A756">
        <v>1983.83</v>
      </c>
      <c r="B756">
        <v>10791.46</v>
      </c>
      <c r="C756">
        <v>0</v>
      </c>
      <c r="D756">
        <v>6.1</v>
      </c>
      <c r="E756">
        <v>3211.3020000000001</v>
      </c>
      <c r="F756">
        <v>127.9654</v>
      </c>
      <c r="G756">
        <v>0.37</v>
      </c>
      <c r="H756">
        <v>2.2744</v>
      </c>
      <c r="I756">
        <v>10.0746</v>
      </c>
      <c r="J756">
        <v>5.2615999999999996</v>
      </c>
    </row>
    <row r="757" spans="1:11" hidden="1" x14ac:dyDescent="0.25">
      <c r="A757">
        <v>1983.92</v>
      </c>
      <c r="B757">
        <v>10791.87</v>
      </c>
      <c r="C757">
        <v>0</v>
      </c>
      <c r="D757">
        <v>6.5057</v>
      </c>
      <c r="E757">
        <v>3203.1790000000001</v>
      </c>
      <c r="F757">
        <v>127.9654</v>
      </c>
      <c r="G757">
        <v>0.37</v>
      </c>
      <c r="H757">
        <v>1.6073999999999999</v>
      </c>
      <c r="I757">
        <v>10.4518</v>
      </c>
      <c r="J757">
        <v>4.4212999999999996</v>
      </c>
    </row>
    <row r="758" spans="1:11" hidden="1" x14ac:dyDescent="0.25">
      <c r="A758">
        <v>1984</v>
      </c>
      <c r="B758">
        <v>10791.87</v>
      </c>
      <c r="C758">
        <v>0</v>
      </c>
      <c r="D758">
        <v>6.5057</v>
      </c>
      <c r="E758">
        <v>3200.4209999999998</v>
      </c>
      <c r="F758">
        <v>127.9654</v>
      </c>
      <c r="G758">
        <v>0.37</v>
      </c>
      <c r="H758">
        <v>0.36070000000000002</v>
      </c>
      <c r="I758">
        <v>10.5662</v>
      </c>
      <c r="J758">
        <v>4.3823999999999996</v>
      </c>
    </row>
    <row r="759" spans="1:11" hidden="1" x14ac:dyDescent="0.25">
      <c r="A759">
        <v>1984.08</v>
      </c>
      <c r="B759">
        <v>10791.87</v>
      </c>
      <c r="C759">
        <v>0</v>
      </c>
      <c r="D759">
        <v>6.5057</v>
      </c>
      <c r="E759">
        <v>3198.2930000000001</v>
      </c>
      <c r="F759">
        <v>127.9654</v>
      </c>
      <c r="G759">
        <v>0.37</v>
      </c>
      <c r="H759">
        <v>0.47810000000000002</v>
      </c>
      <c r="I759">
        <v>8.5699999999999998E-2</v>
      </c>
      <c r="J759">
        <v>4.4400000000000004</v>
      </c>
    </row>
    <row r="760" spans="1:11" hidden="1" x14ac:dyDescent="0.25">
      <c r="A760">
        <v>1984.17</v>
      </c>
      <c r="B760">
        <v>10791.87</v>
      </c>
      <c r="C760">
        <v>0</v>
      </c>
      <c r="D760">
        <v>6.5057</v>
      </c>
      <c r="E760">
        <v>3196.3119999999999</v>
      </c>
      <c r="F760">
        <v>127.9654</v>
      </c>
      <c r="G760">
        <v>0.37</v>
      </c>
      <c r="H760">
        <v>0.61960000000000004</v>
      </c>
      <c r="I760">
        <v>0.161</v>
      </c>
      <c r="J760">
        <v>4.4880000000000004</v>
      </c>
    </row>
    <row r="761" spans="1:11" hidden="1" x14ac:dyDescent="0.25">
      <c r="A761">
        <v>1984.25</v>
      </c>
      <c r="B761">
        <v>10795.26</v>
      </c>
      <c r="C761">
        <v>0</v>
      </c>
      <c r="D761">
        <v>9.8949999999999996</v>
      </c>
      <c r="E761">
        <v>3193.2449999999999</v>
      </c>
      <c r="F761">
        <v>127.9654</v>
      </c>
      <c r="G761">
        <v>0.37</v>
      </c>
      <c r="H761">
        <v>3.0825</v>
      </c>
      <c r="I761">
        <v>0.30049999999999999</v>
      </c>
      <c r="J761">
        <v>11.5031</v>
      </c>
    </row>
    <row r="762" spans="1:11" hidden="1" x14ac:dyDescent="0.25">
      <c r="A762">
        <v>1984.33</v>
      </c>
      <c r="B762">
        <v>10841.61</v>
      </c>
      <c r="C762">
        <v>0</v>
      </c>
      <c r="D762">
        <v>52.441299999999998</v>
      </c>
      <c r="E762">
        <v>3238.194</v>
      </c>
      <c r="F762">
        <v>127.9654</v>
      </c>
      <c r="G762">
        <v>0.37</v>
      </c>
      <c r="H762">
        <v>7.6401000000000003</v>
      </c>
      <c r="I762">
        <v>6.7699999999999996E-2</v>
      </c>
      <c r="J762">
        <v>4.8491</v>
      </c>
    </row>
    <row r="763" spans="1:11" hidden="1" x14ac:dyDescent="0.25">
      <c r="A763">
        <v>1984.42</v>
      </c>
      <c r="B763">
        <v>10897.38</v>
      </c>
      <c r="C763">
        <v>0</v>
      </c>
      <c r="D763">
        <v>13.827999999999999</v>
      </c>
      <c r="E763">
        <v>3275.895</v>
      </c>
      <c r="F763">
        <v>127.9654</v>
      </c>
      <c r="G763">
        <v>0.37</v>
      </c>
      <c r="H763">
        <v>9.7484999999999999</v>
      </c>
      <c r="I763">
        <v>0.19919999999999999</v>
      </c>
      <c r="J763">
        <v>5.0945</v>
      </c>
    </row>
    <row r="764" spans="1:11" hidden="1" x14ac:dyDescent="0.25">
      <c r="A764">
        <v>1984.5</v>
      </c>
      <c r="B764">
        <v>10969.62</v>
      </c>
      <c r="C764">
        <v>0</v>
      </c>
      <c r="D764">
        <v>86.065299999999993</v>
      </c>
      <c r="E764">
        <v>3242.6170000000002</v>
      </c>
      <c r="F764">
        <v>127.9654</v>
      </c>
      <c r="G764">
        <v>0.37</v>
      </c>
      <c r="H764">
        <v>10.7979</v>
      </c>
      <c r="I764">
        <v>3.0775000000000001</v>
      </c>
      <c r="J764">
        <v>4.3550000000000004</v>
      </c>
    </row>
    <row r="765" spans="1:11" hidden="1" x14ac:dyDescent="0.25">
      <c r="A765">
        <v>1984.58</v>
      </c>
      <c r="B765">
        <v>11111.16</v>
      </c>
      <c r="C765">
        <v>0</v>
      </c>
      <c r="D765">
        <v>227.60489999999999</v>
      </c>
      <c r="E765">
        <v>3218.5</v>
      </c>
      <c r="F765">
        <v>127.9654</v>
      </c>
      <c r="G765">
        <v>0.37</v>
      </c>
      <c r="H765">
        <v>12.6449</v>
      </c>
      <c r="I765">
        <v>6.3042999999999996</v>
      </c>
      <c r="J765">
        <v>2.1065999999999998</v>
      </c>
    </row>
    <row r="766" spans="1:11" x14ac:dyDescent="0.25">
      <c r="A766">
        <v>1984.67</v>
      </c>
      <c r="B766">
        <v>11212.78</v>
      </c>
      <c r="C766">
        <v>0</v>
      </c>
      <c r="D766">
        <v>4.1037999999999997</v>
      </c>
      <c r="E766">
        <v>3266.57</v>
      </c>
      <c r="F766">
        <v>146.30459999999999</v>
      </c>
      <c r="G766">
        <v>0.45</v>
      </c>
      <c r="H766">
        <v>10.6374</v>
      </c>
      <c r="I766">
        <v>8.6941000000000006</v>
      </c>
      <c r="J766">
        <v>4.0788000000000002</v>
      </c>
      <c r="K766" t="s">
        <v>11</v>
      </c>
    </row>
    <row r="767" spans="1:11" hidden="1" x14ac:dyDescent="0.25">
      <c r="A767">
        <v>1984.75</v>
      </c>
      <c r="B767">
        <v>11249.66</v>
      </c>
      <c r="C767">
        <v>0</v>
      </c>
      <c r="D767">
        <v>40.986600000000003</v>
      </c>
      <c r="E767">
        <v>3238.6889999999999</v>
      </c>
      <c r="F767">
        <v>146.30459999999999</v>
      </c>
      <c r="G767">
        <v>0.45</v>
      </c>
      <c r="H767">
        <v>5.5590999999999999</v>
      </c>
      <c r="I767">
        <v>10.1774</v>
      </c>
      <c r="J767">
        <v>4.9244000000000003</v>
      </c>
    </row>
    <row r="768" spans="1:11" hidden="1" x14ac:dyDescent="0.25">
      <c r="A768">
        <v>1984.83</v>
      </c>
      <c r="B768">
        <v>11283.17</v>
      </c>
      <c r="C768">
        <v>0</v>
      </c>
      <c r="D768">
        <v>74.490600000000001</v>
      </c>
      <c r="E768">
        <v>3223.998</v>
      </c>
      <c r="F768">
        <v>146.30459999999999</v>
      </c>
      <c r="G768">
        <v>0.45</v>
      </c>
      <c r="H768">
        <v>3.907</v>
      </c>
      <c r="I768">
        <v>11.208</v>
      </c>
      <c r="J768">
        <v>5.1256000000000004</v>
      </c>
    </row>
    <row r="769" spans="1:11" hidden="1" x14ac:dyDescent="0.25">
      <c r="A769">
        <v>1984.92</v>
      </c>
      <c r="B769">
        <v>11288.23</v>
      </c>
      <c r="C769">
        <v>0</v>
      </c>
      <c r="D769">
        <v>79.557199999999995</v>
      </c>
      <c r="E769">
        <v>3219.0929999999998</v>
      </c>
      <c r="F769">
        <v>146.30459999999999</v>
      </c>
      <c r="G769">
        <v>0.45</v>
      </c>
      <c r="H769">
        <v>1.2265999999999999</v>
      </c>
      <c r="I769">
        <v>11.630599999999999</v>
      </c>
      <c r="J769">
        <v>4.4973999999999998</v>
      </c>
    </row>
    <row r="770" spans="1:11" hidden="1" x14ac:dyDescent="0.25">
      <c r="A770">
        <v>1985</v>
      </c>
      <c r="B770">
        <v>11288.23</v>
      </c>
      <c r="C770">
        <v>0</v>
      </c>
      <c r="D770">
        <v>79.557199999999995</v>
      </c>
      <c r="E770">
        <v>3217.7550000000001</v>
      </c>
      <c r="F770">
        <v>146.30459999999999</v>
      </c>
      <c r="G770">
        <v>0.45</v>
      </c>
      <c r="H770">
        <v>0.33550000000000002</v>
      </c>
      <c r="I770">
        <v>11.78</v>
      </c>
      <c r="J770">
        <v>4.5335000000000001</v>
      </c>
    </row>
    <row r="771" spans="1:11" hidden="1" x14ac:dyDescent="0.25">
      <c r="A771">
        <v>1985.08</v>
      </c>
      <c r="B771">
        <v>11288.23</v>
      </c>
      <c r="C771">
        <v>0</v>
      </c>
      <c r="D771">
        <v>79.557199999999995</v>
      </c>
      <c r="E771">
        <v>3216.7379999999998</v>
      </c>
      <c r="F771">
        <v>146.30459999999999</v>
      </c>
      <c r="G771">
        <v>0.45</v>
      </c>
      <c r="H771">
        <v>0.32519999999999999</v>
      </c>
      <c r="I771">
        <v>0.1196</v>
      </c>
      <c r="J771">
        <v>4.5751999999999997</v>
      </c>
    </row>
    <row r="772" spans="1:11" hidden="1" x14ac:dyDescent="0.25">
      <c r="A772">
        <v>1985.17</v>
      </c>
      <c r="B772">
        <v>11288.61</v>
      </c>
      <c r="C772">
        <v>0</v>
      </c>
      <c r="D772">
        <v>79.936499999999995</v>
      </c>
      <c r="E772">
        <v>3215.8130000000001</v>
      </c>
      <c r="F772">
        <v>146.30459999999999</v>
      </c>
      <c r="G772">
        <v>0.45</v>
      </c>
      <c r="H772">
        <v>0.74739999999999995</v>
      </c>
      <c r="I772">
        <v>0.22650000000000001</v>
      </c>
      <c r="J772">
        <v>5.7085999999999997</v>
      </c>
    </row>
    <row r="773" spans="1:11" hidden="1" x14ac:dyDescent="0.25">
      <c r="A773">
        <v>1985.25</v>
      </c>
      <c r="B773">
        <v>11292.51</v>
      </c>
      <c r="C773">
        <v>0</v>
      </c>
      <c r="D773">
        <v>83.829300000000003</v>
      </c>
      <c r="E773">
        <v>3214.366</v>
      </c>
      <c r="F773">
        <v>146.30459999999999</v>
      </c>
      <c r="G773">
        <v>0.45</v>
      </c>
      <c r="H773">
        <v>2.0537999999999998</v>
      </c>
      <c r="I773">
        <v>0.379</v>
      </c>
      <c r="J773">
        <v>5.2794999999999996</v>
      </c>
    </row>
    <row r="774" spans="1:11" hidden="1" x14ac:dyDescent="0.25">
      <c r="A774">
        <v>1985.33</v>
      </c>
      <c r="B774">
        <v>11374.37</v>
      </c>
      <c r="C774">
        <v>0</v>
      </c>
      <c r="D774">
        <v>165.69489999999999</v>
      </c>
      <c r="E774">
        <v>3209.07</v>
      </c>
      <c r="F774">
        <v>146.30459999999999</v>
      </c>
      <c r="G774">
        <v>0.45</v>
      </c>
      <c r="H774">
        <v>5.4123000000000001</v>
      </c>
      <c r="I774">
        <v>0.96489999999999998</v>
      </c>
      <c r="J774">
        <v>3.964</v>
      </c>
    </row>
    <row r="775" spans="1:11" hidden="1" x14ac:dyDescent="0.25">
      <c r="A775">
        <v>1985.42</v>
      </c>
      <c r="B775">
        <v>11598.85</v>
      </c>
      <c r="C775">
        <v>0</v>
      </c>
      <c r="D775">
        <v>57.840299999999999</v>
      </c>
      <c r="E775">
        <v>3320.444</v>
      </c>
      <c r="F775">
        <v>146.30459999999999</v>
      </c>
      <c r="G775">
        <v>0.45</v>
      </c>
      <c r="H775">
        <v>8.9898000000000007</v>
      </c>
      <c r="I775">
        <v>0.40489999999999998</v>
      </c>
      <c r="J775">
        <v>5.1906999999999996</v>
      </c>
    </row>
    <row r="776" spans="1:11" hidden="1" x14ac:dyDescent="0.25">
      <c r="A776">
        <v>1985.5</v>
      </c>
      <c r="B776">
        <v>11732.74</v>
      </c>
      <c r="C776">
        <v>0</v>
      </c>
      <c r="D776">
        <v>191.7337</v>
      </c>
      <c r="E776">
        <v>3287.0329999999999</v>
      </c>
      <c r="F776">
        <v>146.30459999999999</v>
      </c>
      <c r="G776">
        <v>0.45</v>
      </c>
      <c r="H776">
        <v>10.849299999999999</v>
      </c>
      <c r="I776">
        <v>2.6373000000000002</v>
      </c>
      <c r="J776">
        <v>4.3872</v>
      </c>
    </row>
    <row r="777" spans="1:11" hidden="1" x14ac:dyDescent="0.25">
      <c r="A777">
        <v>1985.58</v>
      </c>
      <c r="B777">
        <v>11899.32</v>
      </c>
      <c r="C777">
        <v>0</v>
      </c>
      <c r="D777">
        <v>358.3134</v>
      </c>
      <c r="E777">
        <v>3258.6210000000001</v>
      </c>
      <c r="F777">
        <v>146.30459999999999</v>
      </c>
      <c r="G777">
        <v>0.45</v>
      </c>
      <c r="H777">
        <v>12.852</v>
      </c>
      <c r="I777">
        <v>5.415</v>
      </c>
      <c r="J777">
        <v>2.7490000000000001</v>
      </c>
    </row>
    <row r="778" spans="1:11" x14ac:dyDescent="0.25">
      <c r="A778">
        <v>1985.67</v>
      </c>
      <c r="B778">
        <v>12042.14</v>
      </c>
      <c r="C778">
        <v>0</v>
      </c>
      <c r="D778">
        <v>2.8222999999999998</v>
      </c>
      <c r="E778">
        <v>3417.7139999999999</v>
      </c>
      <c r="F778">
        <v>226.05439999999999</v>
      </c>
      <c r="G778">
        <v>0.4536</v>
      </c>
      <c r="H778">
        <v>10.762499999999999</v>
      </c>
      <c r="I778">
        <v>7.41</v>
      </c>
      <c r="J778">
        <v>2.0948000000000002</v>
      </c>
      <c r="K778" t="s">
        <v>17</v>
      </c>
    </row>
    <row r="779" spans="1:11" hidden="1" x14ac:dyDescent="0.25">
      <c r="A779">
        <v>1985.75</v>
      </c>
      <c r="B779">
        <v>12071.77</v>
      </c>
      <c r="C779">
        <v>0</v>
      </c>
      <c r="D779">
        <v>32.461199999999998</v>
      </c>
      <c r="E779">
        <v>3356.252</v>
      </c>
      <c r="F779">
        <v>226.05439999999999</v>
      </c>
      <c r="G779">
        <v>0.4536</v>
      </c>
      <c r="H779">
        <v>6.9352999999999998</v>
      </c>
      <c r="I779">
        <v>8.2974999999999994</v>
      </c>
      <c r="J779">
        <v>4.5144000000000002</v>
      </c>
    </row>
    <row r="780" spans="1:11" hidden="1" x14ac:dyDescent="0.25">
      <c r="A780">
        <v>1985.83</v>
      </c>
      <c r="B780">
        <v>12114.68</v>
      </c>
      <c r="C780">
        <v>0</v>
      </c>
      <c r="D780">
        <v>75.364699999999999</v>
      </c>
      <c r="E780">
        <v>3331.3249999999998</v>
      </c>
      <c r="F780">
        <v>226.05439999999999</v>
      </c>
      <c r="G780">
        <v>0.4536</v>
      </c>
      <c r="H780">
        <v>3.9456000000000002</v>
      </c>
      <c r="I780">
        <v>9.1041000000000007</v>
      </c>
      <c r="J780">
        <v>3.8458000000000001</v>
      </c>
    </row>
    <row r="781" spans="1:11" hidden="1" x14ac:dyDescent="0.25">
      <c r="A781">
        <v>1985.92</v>
      </c>
      <c r="B781">
        <v>12120.52</v>
      </c>
      <c r="C781">
        <v>0</v>
      </c>
      <c r="D781">
        <v>81.212999999999994</v>
      </c>
      <c r="E781">
        <v>3325.0770000000002</v>
      </c>
      <c r="F781">
        <v>226.05439999999999</v>
      </c>
      <c r="G781">
        <v>0.4536</v>
      </c>
      <c r="H781">
        <v>1.4472</v>
      </c>
      <c r="I781">
        <v>9.3623999999999992</v>
      </c>
      <c r="J781">
        <v>2.6356999999999999</v>
      </c>
    </row>
    <row r="782" spans="1:11" hidden="1" x14ac:dyDescent="0.25">
      <c r="A782">
        <v>1986</v>
      </c>
      <c r="B782">
        <v>12120.52</v>
      </c>
      <c r="C782">
        <v>0</v>
      </c>
      <c r="D782">
        <v>81.212999999999994</v>
      </c>
      <c r="E782">
        <v>3322.7829999999999</v>
      </c>
      <c r="F782">
        <v>226.05439999999999</v>
      </c>
      <c r="G782">
        <v>0.4536</v>
      </c>
      <c r="H782">
        <v>0.76959999999999995</v>
      </c>
      <c r="I782">
        <v>9.4497999999999998</v>
      </c>
      <c r="J782">
        <v>2.3220000000000001</v>
      </c>
    </row>
    <row r="783" spans="1:11" hidden="1" x14ac:dyDescent="0.25">
      <c r="A783">
        <v>1986.08</v>
      </c>
      <c r="B783">
        <v>12120.52</v>
      </c>
      <c r="C783">
        <v>0</v>
      </c>
      <c r="D783">
        <v>81.212999999999994</v>
      </c>
      <c r="E783">
        <v>3320.7559999999999</v>
      </c>
      <c r="F783">
        <v>226.05439999999999</v>
      </c>
      <c r="G783">
        <v>0.4536</v>
      </c>
      <c r="H783">
        <v>0.76829999999999998</v>
      </c>
      <c r="I783">
        <v>7.2300000000000003E-2</v>
      </c>
      <c r="J783">
        <v>2.8866999999999998</v>
      </c>
    </row>
    <row r="784" spans="1:11" hidden="1" x14ac:dyDescent="0.25">
      <c r="A784">
        <v>1986.17</v>
      </c>
      <c r="B784">
        <v>12120.52</v>
      </c>
      <c r="C784">
        <v>0</v>
      </c>
      <c r="D784">
        <v>81.212999999999994</v>
      </c>
      <c r="E784">
        <v>3319.038</v>
      </c>
      <c r="F784">
        <v>226.05439999999999</v>
      </c>
      <c r="G784">
        <v>0.4536</v>
      </c>
      <c r="H784">
        <v>1.1437999999999999</v>
      </c>
      <c r="I784">
        <v>0.13120000000000001</v>
      </c>
      <c r="J784">
        <v>2.4085000000000001</v>
      </c>
    </row>
    <row r="785" spans="1:11" hidden="1" x14ac:dyDescent="0.25">
      <c r="A785">
        <v>1986.25</v>
      </c>
      <c r="B785">
        <v>12172.96</v>
      </c>
      <c r="C785">
        <v>0</v>
      </c>
      <c r="D785">
        <v>133.6497</v>
      </c>
      <c r="E785">
        <v>3313.3879999999999</v>
      </c>
      <c r="F785">
        <v>226.05439999999999</v>
      </c>
      <c r="G785">
        <v>0.4536</v>
      </c>
      <c r="H785">
        <v>4.1791999999999998</v>
      </c>
      <c r="I785">
        <v>0.41620000000000001</v>
      </c>
      <c r="J785">
        <v>5.1887999999999996</v>
      </c>
    </row>
    <row r="786" spans="1:11" hidden="1" x14ac:dyDescent="0.25">
      <c r="A786">
        <v>1986.33</v>
      </c>
      <c r="B786">
        <v>12222.1</v>
      </c>
      <c r="C786">
        <v>0</v>
      </c>
      <c r="D786">
        <v>166.99119999999999</v>
      </c>
      <c r="E786">
        <v>3366.1959999999999</v>
      </c>
      <c r="F786">
        <v>226.05439999999999</v>
      </c>
      <c r="G786">
        <v>0.4536</v>
      </c>
      <c r="H786">
        <v>6.8605999999999998</v>
      </c>
      <c r="I786">
        <v>-0.15</v>
      </c>
      <c r="J786">
        <v>1.7379</v>
      </c>
    </row>
    <row r="787" spans="1:11" hidden="1" x14ac:dyDescent="0.25">
      <c r="A787">
        <v>1986.42</v>
      </c>
      <c r="B787">
        <v>12260.11</v>
      </c>
      <c r="C787">
        <v>0</v>
      </c>
      <c r="D787">
        <v>21.721299999999999</v>
      </c>
      <c r="E787">
        <v>3435.5509999999999</v>
      </c>
      <c r="F787">
        <v>226.05439999999999</v>
      </c>
      <c r="G787">
        <v>0.4536</v>
      </c>
      <c r="H787">
        <v>10.930300000000001</v>
      </c>
      <c r="I787">
        <v>-1.1001000000000001</v>
      </c>
      <c r="J787">
        <v>1.851</v>
      </c>
    </row>
    <row r="788" spans="1:11" hidden="1" x14ac:dyDescent="0.25">
      <c r="A788">
        <v>1986.5</v>
      </c>
      <c r="B788">
        <v>12384.7</v>
      </c>
      <c r="C788">
        <v>0</v>
      </c>
      <c r="D788">
        <v>146.3049</v>
      </c>
      <c r="E788">
        <v>3396.0569999999998</v>
      </c>
      <c r="F788">
        <v>226.05439999999999</v>
      </c>
      <c r="G788">
        <v>0.4536</v>
      </c>
      <c r="H788">
        <v>12.818</v>
      </c>
      <c r="I788">
        <v>0.50509999999999999</v>
      </c>
      <c r="J788">
        <v>1.976</v>
      </c>
    </row>
    <row r="789" spans="1:11" hidden="1" x14ac:dyDescent="0.25">
      <c r="A789">
        <v>1986.58</v>
      </c>
      <c r="B789">
        <v>12448.47</v>
      </c>
      <c r="C789">
        <v>0</v>
      </c>
      <c r="D789">
        <v>210.08009999999999</v>
      </c>
      <c r="E789">
        <v>3379.6550000000002</v>
      </c>
      <c r="F789">
        <v>226.05439999999999</v>
      </c>
      <c r="G789">
        <v>0.4536</v>
      </c>
      <c r="H789">
        <v>14.1706</v>
      </c>
      <c r="I789">
        <v>1.9798</v>
      </c>
      <c r="J789">
        <v>1.0939000000000001</v>
      </c>
    </row>
    <row r="790" spans="1:11" x14ac:dyDescent="0.25">
      <c r="A790">
        <v>1986.67</v>
      </c>
      <c r="B790">
        <v>12498.52</v>
      </c>
      <c r="C790">
        <v>0</v>
      </c>
      <c r="D790">
        <v>2.3288000000000002</v>
      </c>
      <c r="E790">
        <v>3444.6640000000002</v>
      </c>
      <c r="F790">
        <v>115.9415</v>
      </c>
      <c r="G790">
        <v>0.44969999999999999</v>
      </c>
      <c r="H790">
        <v>11.4312</v>
      </c>
      <c r="I790">
        <v>3.198</v>
      </c>
      <c r="J790">
        <v>0.56679999999999997</v>
      </c>
      <c r="K790" t="s">
        <v>11</v>
      </c>
    </row>
    <row r="791" spans="1:11" hidden="1" x14ac:dyDescent="0.25">
      <c r="A791">
        <v>1986.75</v>
      </c>
      <c r="B791">
        <v>12508.39</v>
      </c>
      <c r="C791">
        <v>0</v>
      </c>
      <c r="D791">
        <v>12.199400000000001</v>
      </c>
      <c r="E791">
        <v>3432.498</v>
      </c>
      <c r="F791">
        <v>115.9415</v>
      </c>
      <c r="G791">
        <v>0.44969999999999999</v>
      </c>
      <c r="H791">
        <v>7.2336999999999998</v>
      </c>
      <c r="I791">
        <v>3.5135000000000001</v>
      </c>
      <c r="J791">
        <v>0.19359999999999999</v>
      </c>
    </row>
    <row r="792" spans="1:11" hidden="1" x14ac:dyDescent="0.25">
      <c r="A792">
        <v>1986.83</v>
      </c>
      <c r="B792">
        <v>12520.73</v>
      </c>
      <c r="C792">
        <v>0</v>
      </c>
      <c r="D792">
        <v>24.5337</v>
      </c>
      <c r="E792">
        <v>3416.6689999999999</v>
      </c>
      <c r="F792">
        <v>115.9415</v>
      </c>
      <c r="G792">
        <v>0.44969999999999999</v>
      </c>
      <c r="H792">
        <v>2.93</v>
      </c>
      <c r="I792">
        <v>4.1543000000000001</v>
      </c>
      <c r="J792">
        <v>4.7485999999999997</v>
      </c>
    </row>
    <row r="793" spans="1:11" hidden="1" x14ac:dyDescent="0.25">
      <c r="A793">
        <v>1986.92</v>
      </c>
      <c r="B793">
        <v>12521.95</v>
      </c>
      <c r="C793">
        <v>0</v>
      </c>
      <c r="D793">
        <v>25.754200000000001</v>
      </c>
      <c r="E793">
        <v>3408.5929999999998</v>
      </c>
      <c r="F793">
        <v>115.9415</v>
      </c>
      <c r="G793">
        <v>0.44969999999999999</v>
      </c>
      <c r="H793">
        <v>1.0592999999999999</v>
      </c>
      <c r="I793">
        <v>4.4581999999999997</v>
      </c>
      <c r="J793">
        <v>4.4090999999999996</v>
      </c>
    </row>
    <row r="794" spans="1:11" hidden="1" x14ac:dyDescent="0.25">
      <c r="A794">
        <v>1987</v>
      </c>
      <c r="B794">
        <v>12521.95</v>
      </c>
      <c r="C794">
        <v>0</v>
      </c>
      <c r="D794">
        <v>25.754200000000001</v>
      </c>
      <c r="E794">
        <v>3404.9229999999998</v>
      </c>
      <c r="F794">
        <v>115.9415</v>
      </c>
      <c r="G794">
        <v>0.44969999999999999</v>
      </c>
      <c r="H794">
        <v>0.49809999999999999</v>
      </c>
      <c r="I794">
        <v>4.5857000000000001</v>
      </c>
      <c r="J794">
        <v>4.0746000000000002</v>
      </c>
    </row>
    <row r="795" spans="1:11" hidden="1" x14ac:dyDescent="0.25">
      <c r="A795">
        <v>1987.08</v>
      </c>
      <c r="B795">
        <v>12521.95</v>
      </c>
      <c r="C795">
        <v>0</v>
      </c>
      <c r="D795">
        <v>25.754200000000001</v>
      </c>
      <c r="E795">
        <v>3402.1669999999999</v>
      </c>
      <c r="F795">
        <v>115.9415</v>
      </c>
      <c r="G795">
        <v>0.44969999999999999</v>
      </c>
      <c r="H795">
        <v>0.49020000000000002</v>
      </c>
      <c r="I795">
        <v>9.5000000000000001E-2</v>
      </c>
      <c r="J795">
        <v>3.9559000000000002</v>
      </c>
    </row>
    <row r="796" spans="1:11" hidden="1" x14ac:dyDescent="0.25">
      <c r="A796">
        <v>1987.17</v>
      </c>
      <c r="B796">
        <v>12521.95</v>
      </c>
      <c r="C796">
        <v>0</v>
      </c>
      <c r="D796">
        <v>25.754200000000001</v>
      </c>
      <c r="E796">
        <v>3399.8130000000001</v>
      </c>
      <c r="F796">
        <v>115.9415</v>
      </c>
      <c r="G796">
        <v>0.44969999999999999</v>
      </c>
      <c r="H796">
        <v>0.6623</v>
      </c>
      <c r="I796">
        <v>0.17760000000000001</v>
      </c>
      <c r="J796">
        <v>3.7795999999999998</v>
      </c>
    </row>
    <row r="797" spans="1:11" hidden="1" x14ac:dyDescent="0.25">
      <c r="A797">
        <v>1987.25</v>
      </c>
      <c r="B797">
        <v>12521.95</v>
      </c>
      <c r="C797">
        <v>0</v>
      </c>
      <c r="D797">
        <v>25.754200000000001</v>
      </c>
      <c r="E797">
        <v>3397.6869999999999</v>
      </c>
      <c r="F797">
        <v>115.9415</v>
      </c>
      <c r="G797">
        <v>0.44969999999999999</v>
      </c>
      <c r="H797">
        <v>1.6265000000000001</v>
      </c>
      <c r="I797">
        <v>0.25159999999999999</v>
      </c>
      <c r="J797">
        <v>5.2374999999999998</v>
      </c>
    </row>
    <row r="798" spans="1:11" hidden="1" x14ac:dyDescent="0.25">
      <c r="A798">
        <v>1987.33</v>
      </c>
      <c r="B798">
        <v>12536.92</v>
      </c>
      <c r="C798">
        <v>0</v>
      </c>
      <c r="D798">
        <v>40.725200000000001</v>
      </c>
      <c r="E798">
        <v>3392.1570000000002</v>
      </c>
      <c r="F798">
        <v>115.9415</v>
      </c>
      <c r="G798">
        <v>0.44969999999999999</v>
      </c>
      <c r="H798">
        <v>4.0435999999999996</v>
      </c>
      <c r="I798">
        <v>0.4743</v>
      </c>
      <c r="J798">
        <v>4.5486000000000004</v>
      </c>
    </row>
    <row r="799" spans="1:11" hidden="1" x14ac:dyDescent="0.25">
      <c r="A799">
        <v>1987.42</v>
      </c>
      <c r="B799">
        <v>12573.95</v>
      </c>
      <c r="C799">
        <v>0</v>
      </c>
      <c r="D799">
        <v>71.927000000000007</v>
      </c>
      <c r="E799">
        <v>3432.3020000000001</v>
      </c>
      <c r="F799">
        <v>115.9415</v>
      </c>
      <c r="G799">
        <v>0.44969999999999999</v>
      </c>
      <c r="H799">
        <v>9.7828999999999997</v>
      </c>
      <c r="I799">
        <v>1.4956</v>
      </c>
      <c r="J799">
        <v>5.0892999999999997</v>
      </c>
    </row>
    <row r="800" spans="1:11" hidden="1" x14ac:dyDescent="0.25">
      <c r="A800">
        <v>1987.5</v>
      </c>
      <c r="B800">
        <v>12629.56</v>
      </c>
      <c r="C800">
        <v>0</v>
      </c>
      <c r="D800">
        <v>24.0898</v>
      </c>
      <c r="E800">
        <v>3444.2109999999998</v>
      </c>
      <c r="F800">
        <v>115.9415</v>
      </c>
      <c r="G800">
        <v>0.44969999999999999</v>
      </c>
      <c r="H800">
        <v>12.023899999999999</v>
      </c>
      <c r="I800">
        <v>3.4940000000000002</v>
      </c>
      <c r="J800">
        <v>4.8829000000000002</v>
      </c>
    </row>
    <row r="801" spans="1:11" hidden="1" x14ac:dyDescent="0.25">
      <c r="A801">
        <v>1987.58</v>
      </c>
      <c r="B801">
        <v>12726.45</v>
      </c>
      <c r="C801">
        <v>0</v>
      </c>
      <c r="D801">
        <v>120.9735</v>
      </c>
      <c r="E801">
        <v>3409.212</v>
      </c>
      <c r="F801">
        <v>115.9415</v>
      </c>
      <c r="G801">
        <v>0.44969999999999999</v>
      </c>
      <c r="H801">
        <v>12.845499999999999</v>
      </c>
      <c r="I801">
        <v>5.9493999999999998</v>
      </c>
      <c r="J801">
        <v>2.2846000000000002</v>
      </c>
    </row>
    <row r="802" spans="1:11" hidden="1" x14ac:dyDescent="0.25">
      <c r="A802">
        <v>1987.67</v>
      </c>
      <c r="B802">
        <v>12782.32</v>
      </c>
      <c r="C802">
        <v>0</v>
      </c>
      <c r="D802">
        <v>176.84700000000001</v>
      </c>
      <c r="E802">
        <v>3401.058</v>
      </c>
      <c r="F802">
        <v>115.9415</v>
      </c>
      <c r="G802">
        <v>0.44969999999999999</v>
      </c>
      <c r="H802">
        <v>11.162800000000001</v>
      </c>
      <c r="I802">
        <v>6.8905000000000003</v>
      </c>
      <c r="J802">
        <v>1.3290999999999999</v>
      </c>
    </row>
    <row r="803" spans="1:11" x14ac:dyDescent="0.25">
      <c r="A803">
        <v>1987.75</v>
      </c>
      <c r="B803">
        <v>12805.97</v>
      </c>
      <c r="C803">
        <v>0</v>
      </c>
      <c r="D803">
        <v>2.4531999999999998</v>
      </c>
      <c r="E803">
        <v>3443.721</v>
      </c>
      <c r="F803">
        <v>73.181799999999996</v>
      </c>
      <c r="G803">
        <v>0.3695</v>
      </c>
      <c r="H803">
        <v>6.9062999999999999</v>
      </c>
      <c r="I803">
        <v>8.2571999999999992</v>
      </c>
      <c r="J803">
        <v>4.5721999999999996</v>
      </c>
      <c r="K803" t="s">
        <v>12</v>
      </c>
    </row>
    <row r="804" spans="1:11" hidden="1" x14ac:dyDescent="0.25">
      <c r="A804">
        <v>1987.83</v>
      </c>
      <c r="B804">
        <v>12811.39</v>
      </c>
      <c r="C804">
        <v>0</v>
      </c>
      <c r="D804">
        <v>7.8723000000000001</v>
      </c>
      <c r="E804">
        <v>3424.2049999999999</v>
      </c>
      <c r="F804">
        <v>73.181799999999996</v>
      </c>
      <c r="G804">
        <v>0.3695</v>
      </c>
      <c r="H804">
        <v>3.0198999999999998</v>
      </c>
      <c r="I804">
        <v>9.61</v>
      </c>
      <c r="J804">
        <v>4.7225000000000001</v>
      </c>
    </row>
    <row r="805" spans="1:11" hidden="1" x14ac:dyDescent="0.25">
      <c r="A805">
        <v>1987.92</v>
      </c>
      <c r="B805">
        <v>12811.44</v>
      </c>
      <c r="C805">
        <v>0</v>
      </c>
      <c r="D805">
        <v>7.9309000000000003</v>
      </c>
      <c r="E805">
        <v>3418.4569999999999</v>
      </c>
      <c r="F805">
        <v>73.181799999999996</v>
      </c>
      <c r="G805">
        <v>0.3695</v>
      </c>
      <c r="H805">
        <v>1.1247</v>
      </c>
      <c r="I805">
        <v>9.8996999999999993</v>
      </c>
      <c r="J805">
        <v>4.4260000000000002</v>
      </c>
    </row>
    <row r="806" spans="1:11" hidden="1" x14ac:dyDescent="0.25">
      <c r="A806">
        <v>1988</v>
      </c>
      <c r="B806">
        <v>12811.44</v>
      </c>
      <c r="C806">
        <v>0</v>
      </c>
      <c r="D806">
        <v>7.9309000000000003</v>
      </c>
      <c r="E806">
        <v>3415.6990000000001</v>
      </c>
      <c r="F806">
        <v>73.181799999999996</v>
      </c>
      <c r="G806">
        <v>0.3695</v>
      </c>
      <c r="H806">
        <v>0.31900000000000001</v>
      </c>
      <c r="I806">
        <v>10.030799999999999</v>
      </c>
      <c r="J806">
        <v>4.4490999999999996</v>
      </c>
    </row>
    <row r="807" spans="1:11" hidden="1" x14ac:dyDescent="0.25">
      <c r="A807">
        <v>1988.08</v>
      </c>
      <c r="B807">
        <v>12811.44</v>
      </c>
      <c r="C807">
        <v>0</v>
      </c>
      <c r="D807">
        <v>7.9309000000000003</v>
      </c>
      <c r="E807">
        <v>3413.3490000000002</v>
      </c>
      <c r="F807">
        <v>73.181799999999996</v>
      </c>
      <c r="G807">
        <v>0.3695</v>
      </c>
      <c r="H807">
        <v>0.376</v>
      </c>
      <c r="I807">
        <v>0.1099</v>
      </c>
      <c r="J807">
        <v>4.4851999999999999</v>
      </c>
    </row>
    <row r="808" spans="1:11" hidden="1" x14ac:dyDescent="0.25">
      <c r="A808">
        <v>1988.17</v>
      </c>
      <c r="B808">
        <v>12811.44</v>
      </c>
      <c r="C808">
        <v>0</v>
      </c>
      <c r="D808">
        <v>7.9309000000000003</v>
      </c>
      <c r="E808">
        <v>3411.2289999999998</v>
      </c>
      <c r="F808">
        <v>73.181799999999996</v>
      </c>
      <c r="G808">
        <v>0.3695</v>
      </c>
      <c r="H808">
        <v>0.37980000000000003</v>
      </c>
      <c r="I808">
        <v>0.20960000000000001</v>
      </c>
      <c r="J808">
        <v>4.5082000000000004</v>
      </c>
    </row>
    <row r="809" spans="1:11" hidden="1" x14ac:dyDescent="0.25">
      <c r="A809">
        <v>1988.25</v>
      </c>
      <c r="B809">
        <v>12811.55</v>
      </c>
      <c r="C809">
        <v>0</v>
      </c>
      <c r="D809">
        <v>8.0352999999999994</v>
      </c>
      <c r="E809">
        <v>3408.777</v>
      </c>
      <c r="F809">
        <v>73.181799999999996</v>
      </c>
      <c r="G809">
        <v>0.3695</v>
      </c>
      <c r="H809">
        <v>1.9978</v>
      </c>
      <c r="I809">
        <v>0.34300000000000003</v>
      </c>
      <c r="J809">
        <v>6.2294</v>
      </c>
    </row>
    <row r="810" spans="1:11" hidden="1" x14ac:dyDescent="0.25">
      <c r="A810">
        <v>1988.33</v>
      </c>
      <c r="B810">
        <v>12836.79</v>
      </c>
      <c r="C810">
        <v>0</v>
      </c>
      <c r="D810">
        <v>31.076000000000001</v>
      </c>
      <c r="E810">
        <v>3454.8629999999998</v>
      </c>
      <c r="F810">
        <v>73.181799999999996</v>
      </c>
      <c r="G810">
        <v>0.3695</v>
      </c>
      <c r="H810">
        <v>5.1105999999999998</v>
      </c>
      <c r="I810">
        <v>0.33789999999999998</v>
      </c>
      <c r="J810">
        <v>5.2229999999999999</v>
      </c>
    </row>
    <row r="811" spans="1:11" hidden="1" x14ac:dyDescent="0.25">
      <c r="A811">
        <v>1988.42</v>
      </c>
      <c r="B811">
        <v>12888.35</v>
      </c>
      <c r="C811">
        <v>0</v>
      </c>
      <c r="D811">
        <v>17.985099999999999</v>
      </c>
      <c r="E811">
        <v>3478.9859999999999</v>
      </c>
      <c r="F811">
        <v>73.181799999999996</v>
      </c>
      <c r="G811">
        <v>0.3695</v>
      </c>
      <c r="H811">
        <v>9.6026000000000007</v>
      </c>
      <c r="I811">
        <v>0.1648</v>
      </c>
      <c r="J811">
        <v>5.2251000000000003</v>
      </c>
    </row>
    <row r="812" spans="1:11" hidden="1" x14ac:dyDescent="0.25">
      <c r="A812">
        <v>1988.5</v>
      </c>
      <c r="B812">
        <v>12973.24</v>
      </c>
      <c r="C812">
        <v>0</v>
      </c>
      <c r="D812">
        <v>102.87009999999999</v>
      </c>
      <c r="E812">
        <v>3446.444</v>
      </c>
      <c r="F812">
        <v>73.181799999999996</v>
      </c>
      <c r="G812">
        <v>0.3695</v>
      </c>
      <c r="H812">
        <v>10.981400000000001</v>
      </c>
      <c r="I812">
        <v>3.5324</v>
      </c>
      <c r="J812">
        <v>4.3339999999999996</v>
      </c>
    </row>
    <row r="813" spans="1:11" hidden="1" x14ac:dyDescent="0.25">
      <c r="A813">
        <v>1988.58</v>
      </c>
      <c r="B813">
        <v>13113.61</v>
      </c>
      <c r="C813">
        <v>0</v>
      </c>
      <c r="D813">
        <v>243.23990000000001</v>
      </c>
      <c r="E813">
        <v>3423.7130000000002</v>
      </c>
      <c r="F813">
        <v>73.181799999999996</v>
      </c>
      <c r="G813">
        <v>0.3695</v>
      </c>
      <c r="H813">
        <v>12.044600000000001</v>
      </c>
      <c r="I813">
        <v>6.4219999999999997</v>
      </c>
      <c r="J813">
        <v>1.9032</v>
      </c>
    </row>
    <row r="814" spans="1:11" x14ac:dyDescent="0.25">
      <c r="A814">
        <v>1988.67</v>
      </c>
      <c r="B814">
        <v>13164.95</v>
      </c>
      <c r="C814">
        <v>0</v>
      </c>
      <c r="D814">
        <v>4.2568999999999999</v>
      </c>
      <c r="E814">
        <v>3482.5279999999998</v>
      </c>
      <c r="F814">
        <v>130.7056</v>
      </c>
      <c r="G814">
        <v>0.45019999999999999</v>
      </c>
      <c r="H814">
        <v>10.050599999999999</v>
      </c>
      <c r="I814">
        <v>7.8615000000000004</v>
      </c>
      <c r="J814">
        <v>2.7181999999999999</v>
      </c>
      <c r="K814" t="s">
        <v>11</v>
      </c>
    </row>
    <row r="815" spans="1:11" hidden="1" x14ac:dyDescent="0.25">
      <c r="A815">
        <v>1988.75</v>
      </c>
      <c r="B815">
        <v>13217.41</v>
      </c>
      <c r="C815">
        <v>0</v>
      </c>
      <c r="D815">
        <v>56.726500000000001</v>
      </c>
      <c r="E815">
        <v>3447.5619999999999</v>
      </c>
      <c r="F815">
        <v>130.7056</v>
      </c>
      <c r="G815">
        <v>0.45019999999999999</v>
      </c>
      <c r="H815">
        <v>6.63</v>
      </c>
      <c r="I815">
        <v>9.7094000000000005</v>
      </c>
      <c r="J815">
        <v>4.3742999999999999</v>
      </c>
    </row>
    <row r="816" spans="1:11" hidden="1" x14ac:dyDescent="0.25">
      <c r="A816">
        <v>1988.83</v>
      </c>
      <c r="B816">
        <v>13255.54</v>
      </c>
      <c r="C816">
        <v>0</v>
      </c>
      <c r="D816">
        <v>94.850700000000003</v>
      </c>
      <c r="E816">
        <v>3432.779</v>
      </c>
      <c r="F816">
        <v>130.7056</v>
      </c>
      <c r="G816">
        <v>0.45019999999999999</v>
      </c>
      <c r="H816">
        <v>3.4037000000000002</v>
      </c>
      <c r="I816">
        <v>10.7835</v>
      </c>
      <c r="J816">
        <v>3.4569000000000001</v>
      </c>
    </row>
    <row r="817" spans="1:11" hidden="1" x14ac:dyDescent="0.25">
      <c r="A817">
        <v>1988.92</v>
      </c>
      <c r="B817">
        <v>13257.34</v>
      </c>
      <c r="C817">
        <v>0</v>
      </c>
      <c r="D817">
        <v>96.649600000000007</v>
      </c>
      <c r="E817">
        <v>3429.3649999999998</v>
      </c>
      <c r="F817">
        <v>130.7056</v>
      </c>
      <c r="G817">
        <v>0.45019999999999999</v>
      </c>
      <c r="H817">
        <v>0.87429999999999997</v>
      </c>
      <c r="I817">
        <v>11.091200000000001</v>
      </c>
      <c r="J817">
        <v>2.9403000000000001</v>
      </c>
    </row>
    <row r="818" spans="1:11" hidden="1" x14ac:dyDescent="0.25">
      <c r="A818">
        <v>1989</v>
      </c>
      <c r="B818">
        <v>13257.63</v>
      </c>
      <c r="C818">
        <v>0</v>
      </c>
      <c r="D818">
        <v>96.949299999999994</v>
      </c>
      <c r="E818">
        <v>3427.87</v>
      </c>
      <c r="F818">
        <v>130.7056</v>
      </c>
      <c r="G818">
        <v>0.45019999999999999</v>
      </c>
      <c r="H818">
        <v>0.51919999999999999</v>
      </c>
      <c r="I818">
        <v>11.2561</v>
      </c>
      <c r="J818">
        <v>2.9239999999999999</v>
      </c>
    </row>
    <row r="819" spans="1:11" hidden="1" x14ac:dyDescent="0.25">
      <c r="A819">
        <v>1989.08</v>
      </c>
      <c r="B819">
        <v>13257.63</v>
      </c>
      <c r="C819">
        <v>0</v>
      </c>
      <c r="D819">
        <v>96.949299999999994</v>
      </c>
      <c r="E819">
        <v>3426.9250000000002</v>
      </c>
      <c r="F819">
        <v>130.7056</v>
      </c>
      <c r="G819">
        <v>0.45019999999999999</v>
      </c>
      <c r="H819">
        <v>0.66869999999999996</v>
      </c>
      <c r="I819">
        <v>0.12520000000000001</v>
      </c>
      <c r="J819">
        <v>3.1808000000000001</v>
      </c>
    </row>
    <row r="820" spans="1:11" hidden="1" x14ac:dyDescent="0.25">
      <c r="A820">
        <v>1989.17</v>
      </c>
      <c r="B820">
        <v>13257.63</v>
      </c>
      <c r="C820">
        <v>0</v>
      </c>
      <c r="D820">
        <v>96.949299999999994</v>
      </c>
      <c r="E820">
        <v>3426.3420000000001</v>
      </c>
      <c r="F820">
        <v>130.7056</v>
      </c>
      <c r="G820">
        <v>0.45019999999999999</v>
      </c>
      <c r="H820">
        <v>0.37440000000000001</v>
      </c>
      <c r="I820">
        <v>0.22309999999999999</v>
      </c>
      <c r="J820">
        <v>3.0358999999999998</v>
      </c>
    </row>
    <row r="821" spans="1:11" hidden="1" x14ac:dyDescent="0.25">
      <c r="A821">
        <v>1989.25</v>
      </c>
      <c r="B821">
        <v>13278.27</v>
      </c>
      <c r="C821">
        <v>0</v>
      </c>
      <c r="D821">
        <v>117.5856</v>
      </c>
      <c r="E821">
        <v>3424.759</v>
      </c>
      <c r="F821">
        <v>130.7056</v>
      </c>
      <c r="G821">
        <v>0.45019999999999999</v>
      </c>
      <c r="H821">
        <v>3.3041999999999998</v>
      </c>
      <c r="I821">
        <v>0.42520000000000002</v>
      </c>
      <c r="J821">
        <v>1.2201</v>
      </c>
    </row>
    <row r="822" spans="1:11" hidden="1" x14ac:dyDescent="0.25">
      <c r="A822">
        <v>1989.33</v>
      </c>
      <c r="B822">
        <v>13378.04</v>
      </c>
      <c r="C822">
        <v>0</v>
      </c>
      <c r="D822">
        <v>217.3571</v>
      </c>
      <c r="E822">
        <v>3422.8029999999999</v>
      </c>
      <c r="F822">
        <v>130.7056</v>
      </c>
      <c r="G822">
        <v>0.45019999999999999</v>
      </c>
      <c r="H822">
        <v>7.1970999999999998</v>
      </c>
      <c r="I822">
        <v>0.62849999999999995</v>
      </c>
      <c r="J822">
        <v>5.7599999999999998E-2</v>
      </c>
    </row>
    <row r="823" spans="1:11" hidden="1" x14ac:dyDescent="0.25">
      <c r="A823">
        <v>1989.42</v>
      </c>
      <c r="B823">
        <v>13544.45</v>
      </c>
      <c r="C823">
        <v>0</v>
      </c>
      <c r="D823">
        <v>12.460599999999999</v>
      </c>
      <c r="E823">
        <v>3541.6260000000002</v>
      </c>
      <c r="F823">
        <v>130.7056</v>
      </c>
      <c r="G823">
        <v>0.45019999999999999</v>
      </c>
      <c r="H823">
        <v>9.9138999999999999</v>
      </c>
      <c r="I823">
        <v>0.77349999999999997</v>
      </c>
      <c r="J823">
        <v>3.4438</v>
      </c>
    </row>
    <row r="824" spans="1:11" hidden="1" x14ac:dyDescent="0.25">
      <c r="A824">
        <v>1989.5</v>
      </c>
      <c r="B824">
        <v>13630.47</v>
      </c>
      <c r="C824">
        <v>0</v>
      </c>
      <c r="D824">
        <v>98.476900000000001</v>
      </c>
      <c r="E824">
        <v>3498.3980000000001</v>
      </c>
      <c r="F824">
        <v>130.7056</v>
      </c>
      <c r="G824">
        <v>0.45019999999999999</v>
      </c>
      <c r="H824">
        <v>12.037599999999999</v>
      </c>
      <c r="I824">
        <v>3.1206</v>
      </c>
      <c r="J824">
        <v>4.3301999999999996</v>
      </c>
    </row>
    <row r="825" spans="1:11" hidden="1" x14ac:dyDescent="0.25">
      <c r="A825">
        <v>1989.58</v>
      </c>
      <c r="B825">
        <v>13898.04</v>
      </c>
      <c r="C825">
        <v>0</v>
      </c>
      <c r="D825">
        <v>366.0437</v>
      </c>
      <c r="E825">
        <v>3464.6559999999999</v>
      </c>
      <c r="F825">
        <v>130.7056</v>
      </c>
      <c r="G825">
        <v>0.45019999999999999</v>
      </c>
      <c r="H825">
        <v>12.261200000000001</v>
      </c>
      <c r="I825">
        <v>6.1144999999999996</v>
      </c>
      <c r="J825">
        <v>3.4342000000000001</v>
      </c>
    </row>
    <row r="826" spans="1:11" x14ac:dyDescent="0.25">
      <c r="A826">
        <v>1989.67</v>
      </c>
      <c r="B826">
        <v>14071.79</v>
      </c>
      <c r="C826">
        <v>0</v>
      </c>
      <c r="D826">
        <v>3.2206000000000001</v>
      </c>
      <c r="E826">
        <v>3584.598</v>
      </c>
      <c r="F826">
        <v>241.64949999999999</v>
      </c>
      <c r="G826">
        <v>0.45040000000000002</v>
      </c>
      <c r="H826">
        <v>10.708399999999999</v>
      </c>
      <c r="I826">
        <v>7.5462999999999996</v>
      </c>
      <c r="J826">
        <v>3.0217000000000001</v>
      </c>
      <c r="K826" t="s">
        <v>17</v>
      </c>
    </row>
    <row r="827" spans="1:11" hidden="1" x14ac:dyDescent="0.25">
      <c r="A827">
        <v>1989.75</v>
      </c>
      <c r="B827">
        <v>14113.05</v>
      </c>
      <c r="C827">
        <v>0</v>
      </c>
      <c r="D827">
        <v>44.4786</v>
      </c>
      <c r="E827">
        <v>3534.2640000000001</v>
      </c>
      <c r="F827">
        <v>241.64949999999999</v>
      </c>
      <c r="G827">
        <v>0.45040000000000002</v>
      </c>
      <c r="H827">
        <v>7.2618999999999998</v>
      </c>
      <c r="I827">
        <v>8.6387</v>
      </c>
      <c r="J827">
        <v>1.8880999999999999</v>
      </c>
    </row>
    <row r="828" spans="1:11" hidden="1" x14ac:dyDescent="0.25">
      <c r="A828">
        <v>1989.83</v>
      </c>
      <c r="B828">
        <v>14164.21</v>
      </c>
      <c r="C828">
        <v>0</v>
      </c>
      <c r="D828">
        <v>95.638400000000004</v>
      </c>
      <c r="E828">
        <v>3518.674</v>
      </c>
      <c r="F828">
        <v>241.64949999999999</v>
      </c>
      <c r="G828">
        <v>0.45040000000000002</v>
      </c>
      <c r="H828">
        <v>3.8046000000000002</v>
      </c>
      <c r="I828">
        <v>9.3522999999999996</v>
      </c>
      <c r="J828">
        <v>4.3361000000000001</v>
      </c>
    </row>
    <row r="829" spans="1:11" hidden="1" x14ac:dyDescent="0.25">
      <c r="A829">
        <v>1989.92</v>
      </c>
      <c r="B829">
        <v>14181.14</v>
      </c>
      <c r="C829">
        <v>0</v>
      </c>
      <c r="D829">
        <v>112.5697</v>
      </c>
      <c r="E829">
        <v>3509.152</v>
      </c>
      <c r="F829">
        <v>241.64949999999999</v>
      </c>
      <c r="G829">
        <v>0.45040000000000002</v>
      </c>
      <c r="H829">
        <v>1.4005000000000001</v>
      </c>
      <c r="I829">
        <v>9.8597999999999999</v>
      </c>
      <c r="J829">
        <v>5.0498000000000003</v>
      </c>
    </row>
    <row r="830" spans="1:11" hidden="1" x14ac:dyDescent="0.25">
      <c r="A830">
        <v>1990</v>
      </c>
      <c r="B830">
        <v>14181.14</v>
      </c>
      <c r="C830">
        <v>0</v>
      </c>
      <c r="D830">
        <v>112.5697</v>
      </c>
      <c r="E830">
        <v>3505.7069999999999</v>
      </c>
      <c r="F830">
        <v>241.64949999999999</v>
      </c>
      <c r="G830">
        <v>0.45040000000000002</v>
      </c>
      <c r="H830">
        <v>0.59619999999999995</v>
      </c>
      <c r="I830">
        <v>10.026999999999999</v>
      </c>
      <c r="J830">
        <v>5.2556000000000003</v>
      </c>
    </row>
    <row r="831" spans="1:11" hidden="1" x14ac:dyDescent="0.25">
      <c r="A831">
        <v>1990.08</v>
      </c>
      <c r="B831">
        <v>14181.14</v>
      </c>
      <c r="C831">
        <v>0</v>
      </c>
      <c r="D831">
        <v>112.5697</v>
      </c>
      <c r="E831">
        <v>3503.2579999999998</v>
      </c>
      <c r="F831">
        <v>241.64949999999999</v>
      </c>
      <c r="G831">
        <v>0.45040000000000002</v>
      </c>
      <c r="H831">
        <v>0.44929999999999998</v>
      </c>
      <c r="I831">
        <v>0.10780000000000001</v>
      </c>
      <c r="J831">
        <v>5.1779000000000002</v>
      </c>
    </row>
    <row r="832" spans="1:11" hidden="1" x14ac:dyDescent="0.25">
      <c r="A832">
        <v>1990.17</v>
      </c>
      <c r="B832">
        <v>14181.14</v>
      </c>
      <c r="C832">
        <v>0</v>
      </c>
      <c r="D832">
        <v>112.5697</v>
      </c>
      <c r="E832">
        <v>3501.0970000000002</v>
      </c>
      <c r="F832">
        <v>241.64949999999999</v>
      </c>
      <c r="G832">
        <v>0.45040000000000002</v>
      </c>
      <c r="H832">
        <v>0.6109</v>
      </c>
      <c r="I832">
        <v>0.19350000000000001</v>
      </c>
      <c r="J832">
        <v>5.0891999999999999</v>
      </c>
    </row>
    <row r="833" spans="1:11" hidden="1" x14ac:dyDescent="0.25">
      <c r="A833">
        <v>1990.25</v>
      </c>
      <c r="B833">
        <v>14191.64</v>
      </c>
      <c r="C833">
        <v>0</v>
      </c>
      <c r="D833">
        <v>123.0694</v>
      </c>
      <c r="E833">
        <v>3498.83</v>
      </c>
      <c r="F833">
        <v>241.64949999999999</v>
      </c>
      <c r="G833">
        <v>0.45040000000000002</v>
      </c>
      <c r="H833">
        <v>2.0274999999999999</v>
      </c>
      <c r="I833">
        <v>0.28199999999999997</v>
      </c>
      <c r="J833">
        <v>6.8598999999999997</v>
      </c>
    </row>
    <row r="834" spans="1:11" hidden="1" x14ac:dyDescent="0.25">
      <c r="A834">
        <v>1990.33</v>
      </c>
      <c r="B834">
        <v>14232.17</v>
      </c>
      <c r="C834">
        <v>0</v>
      </c>
      <c r="D834">
        <v>148.54</v>
      </c>
      <c r="E834">
        <v>3557.2049999999999</v>
      </c>
      <c r="F834">
        <v>241.64949999999999</v>
      </c>
      <c r="G834">
        <v>0.45040000000000002</v>
      </c>
      <c r="H834">
        <v>8.4963999999999995</v>
      </c>
      <c r="I834">
        <v>-0.154</v>
      </c>
      <c r="J834">
        <v>1.0531999999999999</v>
      </c>
    </row>
    <row r="835" spans="1:11" hidden="1" x14ac:dyDescent="0.25">
      <c r="A835">
        <v>1990.42</v>
      </c>
      <c r="B835">
        <v>14243.18</v>
      </c>
      <c r="C835">
        <v>0</v>
      </c>
      <c r="D835">
        <v>5.6485000000000003</v>
      </c>
      <c r="E835">
        <v>3605.248</v>
      </c>
      <c r="F835">
        <v>241.64949999999999</v>
      </c>
      <c r="G835">
        <v>0.45040000000000002</v>
      </c>
      <c r="H835">
        <v>13.4526</v>
      </c>
      <c r="I835">
        <v>-0.50919999999999999</v>
      </c>
      <c r="J835">
        <v>0.62590000000000001</v>
      </c>
    </row>
    <row r="836" spans="1:11" hidden="1" x14ac:dyDescent="0.25">
      <c r="A836">
        <v>1990.5</v>
      </c>
      <c r="B836">
        <v>14315.83</v>
      </c>
      <c r="C836">
        <v>0</v>
      </c>
      <c r="D836">
        <v>78.299700000000001</v>
      </c>
      <c r="E836">
        <v>3581.2190000000001</v>
      </c>
      <c r="F836">
        <v>241.64949999999999</v>
      </c>
      <c r="G836">
        <v>0.45040000000000002</v>
      </c>
      <c r="H836">
        <v>13.3362</v>
      </c>
      <c r="I836">
        <v>-1.1843999999999999</v>
      </c>
      <c r="J836">
        <v>2.0552999999999999</v>
      </c>
    </row>
    <row r="837" spans="1:11" hidden="1" x14ac:dyDescent="0.25">
      <c r="A837">
        <v>1990.58</v>
      </c>
      <c r="B837">
        <v>14386.44</v>
      </c>
      <c r="C837">
        <v>0</v>
      </c>
      <c r="D837">
        <v>148.90710000000001</v>
      </c>
      <c r="E837">
        <v>3564.3670000000002</v>
      </c>
      <c r="F837">
        <v>241.64949999999999</v>
      </c>
      <c r="G837">
        <v>0.45040000000000002</v>
      </c>
      <c r="H837">
        <v>14.190300000000001</v>
      </c>
      <c r="I837">
        <v>0.1555</v>
      </c>
      <c r="J837">
        <v>0.22889999999999999</v>
      </c>
    </row>
    <row r="838" spans="1:11" x14ac:dyDescent="0.25">
      <c r="A838">
        <v>1990.67</v>
      </c>
      <c r="B838">
        <v>14451.63</v>
      </c>
      <c r="C838">
        <v>0</v>
      </c>
      <c r="D838">
        <v>9.7615999999999996</v>
      </c>
      <c r="E838">
        <v>3595.6559999999999</v>
      </c>
      <c r="F838">
        <v>92.093400000000003</v>
      </c>
      <c r="G838">
        <v>0.45069999999999999</v>
      </c>
      <c r="H838">
        <v>10.623900000000001</v>
      </c>
      <c r="I838">
        <v>1.9752000000000001</v>
      </c>
      <c r="J838">
        <v>5.1866000000000003</v>
      </c>
      <c r="K838" t="s">
        <v>11</v>
      </c>
    </row>
    <row r="839" spans="1:11" hidden="1" x14ac:dyDescent="0.25">
      <c r="A839">
        <v>1990.75</v>
      </c>
      <c r="B839">
        <v>14504.73</v>
      </c>
      <c r="C839">
        <v>0</v>
      </c>
      <c r="D839">
        <v>62.869399999999999</v>
      </c>
      <c r="E839">
        <v>3559.9960000000001</v>
      </c>
      <c r="F839">
        <v>92.093400000000003</v>
      </c>
      <c r="G839">
        <v>0.45069999999999999</v>
      </c>
      <c r="H839">
        <v>6.2207999999999997</v>
      </c>
      <c r="I839">
        <v>3.7130999999999998</v>
      </c>
      <c r="J839">
        <v>4.8102999999999998</v>
      </c>
    </row>
    <row r="840" spans="1:11" hidden="1" x14ac:dyDescent="0.25">
      <c r="A840">
        <v>1990.83</v>
      </c>
      <c r="B840">
        <v>14534.01</v>
      </c>
      <c r="C840">
        <v>0</v>
      </c>
      <c r="D840">
        <v>92.150300000000001</v>
      </c>
      <c r="E840">
        <v>3544.886</v>
      </c>
      <c r="F840">
        <v>92.093400000000003</v>
      </c>
      <c r="G840">
        <v>0.45069999999999999</v>
      </c>
      <c r="H840">
        <v>3.2366999999999999</v>
      </c>
      <c r="I840">
        <v>4.7755999999999998</v>
      </c>
      <c r="J840">
        <v>4.8874000000000004</v>
      </c>
    </row>
    <row r="841" spans="1:11" hidden="1" x14ac:dyDescent="0.25">
      <c r="A841">
        <v>1990.92</v>
      </c>
      <c r="B841">
        <v>14537.06</v>
      </c>
      <c r="C841">
        <v>0</v>
      </c>
      <c r="D841">
        <v>95.199399999999997</v>
      </c>
      <c r="E841">
        <v>3538.884</v>
      </c>
      <c r="F841">
        <v>92.093400000000003</v>
      </c>
      <c r="G841">
        <v>0.45069999999999999</v>
      </c>
      <c r="H841">
        <v>1.3331999999999999</v>
      </c>
      <c r="I841">
        <v>5.1909000000000001</v>
      </c>
      <c r="J841">
        <v>5.2079000000000004</v>
      </c>
    </row>
    <row r="842" spans="1:11" hidden="1" x14ac:dyDescent="0.25">
      <c r="A842">
        <v>1991</v>
      </c>
      <c r="B842">
        <v>14537.06</v>
      </c>
      <c r="C842">
        <v>0</v>
      </c>
      <c r="D842">
        <v>95.199399999999997</v>
      </c>
      <c r="E842">
        <v>3537.4540000000002</v>
      </c>
      <c r="F842">
        <v>92.093400000000003</v>
      </c>
      <c r="G842">
        <v>0.45069999999999999</v>
      </c>
      <c r="H842">
        <v>0.51319999999999999</v>
      </c>
      <c r="I842">
        <v>5.3146000000000004</v>
      </c>
      <c r="J842">
        <v>4.9135</v>
      </c>
    </row>
    <row r="843" spans="1:11" hidden="1" x14ac:dyDescent="0.25">
      <c r="A843">
        <v>1991.08</v>
      </c>
      <c r="B843">
        <v>14537.06</v>
      </c>
      <c r="C843">
        <v>0</v>
      </c>
      <c r="D843">
        <v>95.199399999999997</v>
      </c>
      <c r="E843">
        <v>3536.1849999999999</v>
      </c>
      <c r="F843">
        <v>92.093400000000003</v>
      </c>
      <c r="G843">
        <v>0.45069999999999999</v>
      </c>
      <c r="H843">
        <v>0.71609999999999996</v>
      </c>
      <c r="I843">
        <v>0.1069</v>
      </c>
      <c r="J843">
        <v>4.5568999999999997</v>
      </c>
    </row>
    <row r="844" spans="1:11" hidden="1" x14ac:dyDescent="0.25">
      <c r="A844">
        <v>1991.17</v>
      </c>
      <c r="B844">
        <v>14541.61</v>
      </c>
      <c r="C844">
        <v>0</v>
      </c>
      <c r="D844">
        <v>99.744900000000001</v>
      </c>
      <c r="E844">
        <v>3533.9520000000002</v>
      </c>
      <c r="F844">
        <v>92.093400000000003</v>
      </c>
      <c r="G844">
        <v>0.45069999999999999</v>
      </c>
      <c r="H844">
        <v>1.3015000000000001</v>
      </c>
      <c r="I844">
        <v>0.26419999999999999</v>
      </c>
      <c r="J844">
        <v>4.08</v>
      </c>
    </row>
    <row r="845" spans="1:11" hidden="1" x14ac:dyDescent="0.25">
      <c r="A845">
        <v>1991.25</v>
      </c>
      <c r="B845">
        <v>14568.89</v>
      </c>
      <c r="C845">
        <v>0</v>
      </c>
      <c r="D845">
        <v>127.0257</v>
      </c>
      <c r="E845">
        <v>3530.0309999999999</v>
      </c>
      <c r="F845">
        <v>92.093400000000003</v>
      </c>
      <c r="G845">
        <v>0.45069999999999999</v>
      </c>
      <c r="H845">
        <v>3.6291000000000002</v>
      </c>
      <c r="I845">
        <v>0.54069999999999996</v>
      </c>
      <c r="J845">
        <v>3.1560999999999999</v>
      </c>
    </row>
    <row r="846" spans="1:11" hidden="1" x14ac:dyDescent="0.25">
      <c r="A846">
        <v>1991.33</v>
      </c>
      <c r="B846">
        <v>14626.44</v>
      </c>
      <c r="C846">
        <v>0</v>
      </c>
      <c r="D846">
        <v>184.57480000000001</v>
      </c>
      <c r="E846">
        <v>3524.9949999999999</v>
      </c>
      <c r="F846">
        <v>92.093400000000003</v>
      </c>
      <c r="G846">
        <v>0.45069999999999999</v>
      </c>
      <c r="H846">
        <v>7.2001999999999997</v>
      </c>
      <c r="I846">
        <v>1.141</v>
      </c>
      <c r="J846">
        <v>2.3391999999999999</v>
      </c>
    </row>
    <row r="847" spans="1:11" hidden="1" x14ac:dyDescent="0.25">
      <c r="A847">
        <v>1991.42</v>
      </c>
      <c r="B847">
        <v>14656.44</v>
      </c>
      <c r="C847">
        <v>0</v>
      </c>
      <c r="D847">
        <v>195.03809999999999</v>
      </c>
      <c r="E847">
        <v>3572.3910000000001</v>
      </c>
      <c r="F847">
        <v>92.093400000000003</v>
      </c>
      <c r="G847">
        <v>0.45069999999999999</v>
      </c>
      <c r="H847">
        <v>10.638</v>
      </c>
      <c r="I847">
        <v>2.0674000000000001</v>
      </c>
      <c r="J847">
        <v>3.3805999999999998</v>
      </c>
    </row>
    <row r="848" spans="1:11" hidden="1" x14ac:dyDescent="0.25">
      <c r="A848">
        <v>1991.5</v>
      </c>
      <c r="B848">
        <v>14745.28</v>
      </c>
      <c r="C848">
        <v>0</v>
      </c>
      <c r="D848">
        <v>33.846600000000002</v>
      </c>
      <c r="E848">
        <v>3611.277</v>
      </c>
      <c r="F848">
        <v>92.093400000000003</v>
      </c>
      <c r="G848">
        <v>0.45069999999999999</v>
      </c>
      <c r="H848">
        <v>11.3497</v>
      </c>
      <c r="I848">
        <v>4.4837999999999996</v>
      </c>
      <c r="J848">
        <v>5.0223000000000004</v>
      </c>
    </row>
    <row r="849" spans="1:11" hidden="1" x14ac:dyDescent="0.25">
      <c r="A849">
        <v>1991.58</v>
      </c>
      <c r="B849">
        <v>14890.57</v>
      </c>
      <c r="C849">
        <v>0</v>
      </c>
      <c r="D849">
        <v>179.13900000000001</v>
      </c>
      <c r="E849">
        <v>3571.7570000000001</v>
      </c>
      <c r="F849">
        <v>92.093400000000003</v>
      </c>
      <c r="G849">
        <v>0.45069999999999999</v>
      </c>
      <c r="H849">
        <v>13.0616</v>
      </c>
      <c r="I849">
        <v>7.4409000000000001</v>
      </c>
      <c r="J849">
        <v>4.6231999999999998</v>
      </c>
    </row>
    <row r="850" spans="1:11" hidden="1" x14ac:dyDescent="0.25">
      <c r="A850">
        <v>1991.67</v>
      </c>
      <c r="B850">
        <v>15053.35</v>
      </c>
      <c r="C850">
        <v>0</v>
      </c>
      <c r="D850">
        <v>341.91809999999998</v>
      </c>
      <c r="E850">
        <v>3547.7919999999999</v>
      </c>
      <c r="F850">
        <v>92.093400000000003</v>
      </c>
      <c r="G850">
        <v>0.45069999999999999</v>
      </c>
      <c r="H850">
        <v>10.93</v>
      </c>
      <c r="I850">
        <v>10.1813</v>
      </c>
      <c r="J850">
        <v>4.0018000000000002</v>
      </c>
    </row>
    <row r="851" spans="1:11" x14ac:dyDescent="0.25">
      <c r="A851">
        <v>1991.75</v>
      </c>
      <c r="B851">
        <v>15108.63</v>
      </c>
      <c r="C851">
        <v>0</v>
      </c>
      <c r="D851">
        <v>1.9511000000000001</v>
      </c>
      <c r="E851">
        <v>3606.7559999999999</v>
      </c>
      <c r="F851">
        <v>146.87020000000001</v>
      </c>
      <c r="G851">
        <v>0.37159999999999999</v>
      </c>
      <c r="H851">
        <v>6.7873999999999999</v>
      </c>
      <c r="I851">
        <v>12.254099999999999</v>
      </c>
      <c r="J851">
        <v>5.2480000000000002</v>
      </c>
      <c r="K851" t="s">
        <v>12</v>
      </c>
    </row>
    <row r="852" spans="1:11" hidden="1" x14ac:dyDescent="0.25">
      <c r="A852">
        <v>1991.83</v>
      </c>
      <c r="B852">
        <v>15113.99</v>
      </c>
      <c r="C852">
        <v>0</v>
      </c>
      <c r="D852">
        <v>7.3061999999999996</v>
      </c>
      <c r="E852">
        <v>3586.41</v>
      </c>
      <c r="F852">
        <v>146.87020000000001</v>
      </c>
      <c r="G852">
        <v>0.37159999999999999</v>
      </c>
      <c r="H852">
        <v>3.0497000000000001</v>
      </c>
      <c r="I852">
        <v>13.398400000000001</v>
      </c>
      <c r="J852">
        <v>5.0419</v>
      </c>
    </row>
    <row r="853" spans="1:11" hidden="1" x14ac:dyDescent="0.25">
      <c r="A853">
        <v>1991.92</v>
      </c>
      <c r="B853">
        <v>15114.78</v>
      </c>
      <c r="C853">
        <v>0</v>
      </c>
      <c r="D853">
        <v>8.0975999999999999</v>
      </c>
      <c r="E853">
        <v>3576.348</v>
      </c>
      <c r="F853">
        <v>146.87020000000001</v>
      </c>
      <c r="G853">
        <v>0.37159999999999999</v>
      </c>
      <c r="H853">
        <v>1.5689</v>
      </c>
      <c r="I853">
        <v>13.8567</v>
      </c>
      <c r="J853">
        <v>4.8910999999999998</v>
      </c>
    </row>
    <row r="854" spans="1:11" hidden="1" x14ac:dyDescent="0.25">
      <c r="A854">
        <v>1992</v>
      </c>
      <c r="B854">
        <v>15114.78</v>
      </c>
      <c r="C854">
        <v>0</v>
      </c>
      <c r="D854">
        <v>8.0975999999999999</v>
      </c>
      <c r="E854">
        <v>3572.8890000000001</v>
      </c>
      <c r="F854">
        <v>146.87020000000001</v>
      </c>
      <c r="G854">
        <v>0.37159999999999999</v>
      </c>
      <c r="H854">
        <v>0.43919999999999998</v>
      </c>
      <c r="I854">
        <v>13.9892</v>
      </c>
      <c r="J854">
        <v>4.9800000000000004</v>
      </c>
    </row>
    <row r="855" spans="1:11" hidden="1" x14ac:dyDescent="0.25">
      <c r="A855">
        <v>1992.08</v>
      </c>
      <c r="B855">
        <v>15114.78</v>
      </c>
      <c r="C855">
        <v>0</v>
      </c>
      <c r="D855">
        <v>8.0975999999999999</v>
      </c>
      <c r="E855">
        <v>3570.2730000000001</v>
      </c>
      <c r="F855">
        <v>146.87020000000001</v>
      </c>
      <c r="G855">
        <v>0.37159999999999999</v>
      </c>
      <c r="H855">
        <v>0.25080000000000002</v>
      </c>
      <c r="I855">
        <v>9.4899999999999998E-2</v>
      </c>
      <c r="J855">
        <v>4.9901999999999997</v>
      </c>
    </row>
    <row r="856" spans="1:11" hidden="1" x14ac:dyDescent="0.25">
      <c r="A856">
        <v>1992.17</v>
      </c>
      <c r="B856">
        <v>15114.78</v>
      </c>
      <c r="C856">
        <v>0</v>
      </c>
      <c r="D856">
        <v>8.0975999999999999</v>
      </c>
      <c r="E856">
        <v>3567.9110000000001</v>
      </c>
      <c r="F856">
        <v>146.87020000000001</v>
      </c>
      <c r="G856">
        <v>0.37159999999999999</v>
      </c>
      <c r="H856">
        <v>0.79769999999999996</v>
      </c>
      <c r="I856">
        <v>0.1759</v>
      </c>
      <c r="J856">
        <v>6.3</v>
      </c>
    </row>
    <row r="857" spans="1:11" hidden="1" x14ac:dyDescent="0.25">
      <c r="A857">
        <v>1992.25</v>
      </c>
      <c r="B857">
        <v>15115.37</v>
      </c>
      <c r="C857">
        <v>0</v>
      </c>
      <c r="D857">
        <v>8.6820000000000004</v>
      </c>
      <c r="E857">
        <v>3564.4479999999999</v>
      </c>
      <c r="F857">
        <v>146.87020000000001</v>
      </c>
      <c r="G857">
        <v>0.37159999999999999</v>
      </c>
      <c r="H857">
        <v>2.0341</v>
      </c>
      <c r="I857">
        <v>0.33750000000000002</v>
      </c>
      <c r="J857">
        <v>7.3361999999999998</v>
      </c>
    </row>
    <row r="858" spans="1:11" hidden="1" x14ac:dyDescent="0.25">
      <c r="A858">
        <v>1992.33</v>
      </c>
      <c r="B858">
        <v>15146.28</v>
      </c>
      <c r="C858">
        <v>0</v>
      </c>
      <c r="D858">
        <v>37.311999999999998</v>
      </c>
      <c r="E858">
        <v>3614.98</v>
      </c>
      <c r="F858">
        <v>146.87020000000001</v>
      </c>
      <c r="G858">
        <v>0.37159999999999999</v>
      </c>
      <c r="H858">
        <v>6.3360000000000003</v>
      </c>
      <c r="I858">
        <v>-1.2200000000000001E-2</v>
      </c>
      <c r="J858">
        <v>4.1944999999999997</v>
      </c>
    </row>
    <row r="859" spans="1:11" hidden="1" x14ac:dyDescent="0.25">
      <c r="A859">
        <v>1992.42</v>
      </c>
      <c r="B859">
        <v>15206.49</v>
      </c>
      <c r="C859">
        <v>0</v>
      </c>
      <c r="D859">
        <v>13.464600000000001</v>
      </c>
      <c r="E859">
        <v>3646.0790000000002</v>
      </c>
      <c r="F859">
        <v>146.87020000000001</v>
      </c>
      <c r="G859">
        <v>0.37159999999999999</v>
      </c>
      <c r="H859">
        <v>9.8181999999999992</v>
      </c>
      <c r="I859">
        <v>-0.18010000000000001</v>
      </c>
      <c r="J859">
        <v>4.1349</v>
      </c>
    </row>
    <row r="860" spans="1:11" hidden="1" x14ac:dyDescent="0.25">
      <c r="A860">
        <v>1992.5</v>
      </c>
      <c r="B860">
        <v>15290.92</v>
      </c>
      <c r="C860">
        <v>0</v>
      </c>
      <c r="D860">
        <v>97.895600000000002</v>
      </c>
      <c r="E860">
        <v>3612.9569999999999</v>
      </c>
      <c r="F860">
        <v>146.87020000000001</v>
      </c>
      <c r="G860">
        <v>0.37159999999999999</v>
      </c>
      <c r="H860">
        <v>11.271000000000001</v>
      </c>
      <c r="I860">
        <v>2.5629</v>
      </c>
      <c r="J860">
        <v>4.7720000000000002</v>
      </c>
    </row>
    <row r="861" spans="1:11" hidden="1" x14ac:dyDescent="0.25">
      <c r="A861">
        <v>1992.58</v>
      </c>
      <c r="B861">
        <v>15454.41</v>
      </c>
      <c r="C861">
        <v>0</v>
      </c>
      <c r="D861">
        <v>261.39</v>
      </c>
      <c r="E861">
        <v>3584.0279999999998</v>
      </c>
      <c r="F861">
        <v>146.87020000000001</v>
      </c>
      <c r="G861">
        <v>0.37159999999999999</v>
      </c>
      <c r="H861">
        <v>12.7554</v>
      </c>
      <c r="I861">
        <v>6.5148000000000001</v>
      </c>
      <c r="J861">
        <v>3.0741000000000001</v>
      </c>
    </row>
    <row r="862" spans="1:11" x14ac:dyDescent="0.25">
      <c r="A862">
        <v>1992.67</v>
      </c>
      <c r="B862">
        <v>15549.69</v>
      </c>
      <c r="C862">
        <v>0</v>
      </c>
      <c r="D862">
        <v>1.5502</v>
      </c>
      <c r="E862">
        <v>3642.7930000000001</v>
      </c>
      <c r="F862">
        <v>160.02250000000001</v>
      </c>
      <c r="G862">
        <v>0.4506</v>
      </c>
      <c r="H862">
        <v>10.663600000000001</v>
      </c>
      <c r="I862">
        <v>8.1569000000000003</v>
      </c>
      <c r="J862">
        <v>0.44890000000000002</v>
      </c>
      <c r="K862" t="s">
        <v>11</v>
      </c>
    </row>
    <row r="863" spans="1:11" hidden="1" x14ac:dyDescent="0.25">
      <c r="A863">
        <v>1992.75</v>
      </c>
      <c r="B863">
        <v>15572.95</v>
      </c>
      <c r="C863">
        <v>0</v>
      </c>
      <c r="D863">
        <v>24.808</v>
      </c>
      <c r="E863">
        <v>3619.4650000000001</v>
      </c>
      <c r="F863">
        <v>160.02250000000001</v>
      </c>
      <c r="G863">
        <v>0.4506</v>
      </c>
      <c r="H863">
        <v>6.6863000000000001</v>
      </c>
      <c r="I863">
        <v>9.4354999999999993</v>
      </c>
      <c r="J863">
        <v>3.4849999999999999</v>
      </c>
    </row>
    <row r="864" spans="1:11" hidden="1" x14ac:dyDescent="0.25">
      <c r="A864">
        <v>1992.83</v>
      </c>
      <c r="B864">
        <v>15603.96</v>
      </c>
      <c r="C864">
        <v>0</v>
      </c>
      <c r="D864">
        <v>55.819600000000001</v>
      </c>
      <c r="E864">
        <v>3603.652</v>
      </c>
      <c r="F864">
        <v>160.02250000000001</v>
      </c>
      <c r="G864">
        <v>0.4506</v>
      </c>
      <c r="H864">
        <v>2.8681999999999999</v>
      </c>
      <c r="I864">
        <v>10.563000000000001</v>
      </c>
      <c r="J864">
        <v>4.3958000000000004</v>
      </c>
    </row>
    <row r="865" spans="1:11" hidden="1" x14ac:dyDescent="0.25">
      <c r="A865">
        <v>1992.92</v>
      </c>
      <c r="B865">
        <v>15604.86</v>
      </c>
      <c r="C865">
        <v>0</v>
      </c>
      <c r="D865">
        <v>56.723100000000002</v>
      </c>
      <c r="E865">
        <v>3598.634</v>
      </c>
      <c r="F865">
        <v>160.02250000000001</v>
      </c>
      <c r="G865">
        <v>0.4506</v>
      </c>
      <c r="H865">
        <v>0.94069999999999998</v>
      </c>
      <c r="I865">
        <v>10.931900000000001</v>
      </c>
      <c r="J865">
        <v>4.4448999999999996</v>
      </c>
    </row>
    <row r="866" spans="1:11" hidden="1" x14ac:dyDescent="0.25">
      <c r="A866">
        <v>1993</v>
      </c>
      <c r="B866">
        <v>15605.35</v>
      </c>
      <c r="C866">
        <v>0</v>
      </c>
      <c r="D866">
        <v>57.215899999999998</v>
      </c>
      <c r="E866">
        <v>3596.4479999999999</v>
      </c>
      <c r="F866">
        <v>160.02250000000001</v>
      </c>
      <c r="G866">
        <v>0.4506</v>
      </c>
      <c r="H866">
        <v>0.61860000000000004</v>
      </c>
      <c r="I866">
        <v>11.103999999999999</v>
      </c>
      <c r="J866">
        <v>5.9053000000000004</v>
      </c>
    </row>
    <row r="867" spans="1:11" hidden="1" x14ac:dyDescent="0.25">
      <c r="A867">
        <v>1993.08</v>
      </c>
      <c r="B867">
        <v>15605.35</v>
      </c>
      <c r="C867">
        <v>0</v>
      </c>
      <c r="D867">
        <v>57.215899999999998</v>
      </c>
      <c r="E867">
        <v>3594.8330000000001</v>
      </c>
      <c r="F867">
        <v>160.02250000000001</v>
      </c>
      <c r="G867">
        <v>0.4506</v>
      </c>
      <c r="H867">
        <v>0.61699999999999999</v>
      </c>
      <c r="I867">
        <v>0.1363</v>
      </c>
      <c r="J867">
        <v>5.7202000000000002</v>
      </c>
    </row>
    <row r="868" spans="1:11" hidden="1" x14ac:dyDescent="0.25">
      <c r="A868">
        <v>1993.17</v>
      </c>
      <c r="B868">
        <v>15605.8</v>
      </c>
      <c r="C868">
        <v>0</v>
      </c>
      <c r="D868">
        <v>57.660899999999998</v>
      </c>
      <c r="E868">
        <v>3593.152</v>
      </c>
      <c r="F868">
        <v>160.02250000000001</v>
      </c>
      <c r="G868">
        <v>0.4506</v>
      </c>
      <c r="H868">
        <v>1.1523000000000001</v>
      </c>
      <c r="I868">
        <v>0.27710000000000001</v>
      </c>
      <c r="J868">
        <v>5.2232000000000003</v>
      </c>
    </row>
    <row r="869" spans="1:11" hidden="1" x14ac:dyDescent="0.25">
      <c r="A869">
        <v>1993.25</v>
      </c>
      <c r="B869">
        <v>15615.69</v>
      </c>
      <c r="C869">
        <v>0</v>
      </c>
      <c r="D869">
        <v>67.557100000000005</v>
      </c>
      <c r="E869">
        <v>3589.681</v>
      </c>
      <c r="F869">
        <v>160.02250000000001</v>
      </c>
      <c r="G869">
        <v>0.4506</v>
      </c>
      <c r="H869">
        <v>2.2564000000000002</v>
      </c>
      <c r="I869">
        <v>0.57179999999999997</v>
      </c>
      <c r="J869">
        <v>5.0667</v>
      </c>
    </row>
    <row r="870" spans="1:11" hidden="1" x14ac:dyDescent="0.25">
      <c r="A870">
        <v>1993.33</v>
      </c>
      <c r="B870">
        <v>15696.53</v>
      </c>
      <c r="C870">
        <v>0</v>
      </c>
      <c r="D870">
        <v>148.38640000000001</v>
      </c>
      <c r="E870">
        <v>3583.1819999999998</v>
      </c>
      <c r="F870">
        <v>160.02250000000001</v>
      </c>
      <c r="G870">
        <v>0.4506</v>
      </c>
      <c r="H870">
        <v>5.6586999999999996</v>
      </c>
      <c r="I870">
        <v>1.1968000000000001</v>
      </c>
      <c r="J870">
        <v>2.2404000000000002</v>
      </c>
    </row>
    <row r="871" spans="1:11" hidden="1" x14ac:dyDescent="0.25">
      <c r="A871">
        <v>1993.42</v>
      </c>
      <c r="B871">
        <v>15944.46</v>
      </c>
      <c r="C871">
        <v>0</v>
      </c>
      <c r="D871">
        <v>54.129600000000003</v>
      </c>
      <c r="E871">
        <v>3709.0189999999998</v>
      </c>
      <c r="F871">
        <v>160.02250000000001</v>
      </c>
      <c r="G871">
        <v>0.4506</v>
      </c>
      <c r="H871">
        <v>9.8003999999999998</v>
      </c>
      <c r="I871">
        <v>1.1434</v>
      </c>
      <c r="J871">
        <v>3.1311</v>
      </c>
    </row>
    <row r="872" spans="1:11" hidden="1" x14ac:dyDescent="0.25">
      <c r="A872">
        <v>1993.5</v>
      </c>
      <c r="B872">
        <v>16087.47</v>
      </c>
      <c r="C872">
        <v>0</v>
      </c>
      <c r="D872">
        <v>197.14240000000001</v>
      </c>
      <c r="E872">
        <v>3666.64</v>
      </c>
      <c r="F872">
        <v>160.02250000000001</v>
      </c>
      <c r="G872">
        <v>0.4506</v>
      </c>
      <c r="H872">
        <v>11.873699999999999</v>
      </c>
      <c r="I872">
        <v>3.7147000000000001</v>
      </c>
      <c r="J872">
        <v>4.3197000000000001</v>
      </c>
    </row>
    <row r="873" spans="1:11" hidden="1" x14ac:dyDescent="0.25">
      <c r="A873">
        <v>1993.58</v>
      </c>
      <c r="B873">
        <v>16230.8</v>
      </c>
      <c r="C873">
        <v>0</v>
      </c>
      <c r="D873">
        <v>340.471</v>
      </c>
      <c r="E873">
        <v>3644.0340000000001</v>
      </c>
      <c r="F873">
        <v>160.02250000000001</v>
      </c>
      <c r="G873">
        <v>0.4506</v>
      </c>
      <c r="H873">
        <v>13.4407</v>
      </c>
      <c r="I873">
        <v>6.0707000000000004</v>
      </c>
      <c r="J873">
        <v>2.1025</v>
      </c>
    </row>
    <row r="874" spans="1:11" x14ac:dyDescent="0.25">
      <c r="A874">
        <v>1993.67</v>
      </c>
      <c r="B874">
        <v>16346.44</v>
      </c>
      <c r="C874">
        <v>0</v>
      </c>
      <c r="D874">
        <v>4.0202</v>
      </c>
      <c r="E874">
        <v>3789.1689999999999</v>
      </c>
      <c r="F874">
        <v>209.2894</v>
      </c>
      <c r="G874">
        <v>0.46289999999999998</v>
      </c>
      <c r="H874">
        <v>12.132999999999999</v>
      </c>
      <c r="I874">
        <v>7.9512</v>
      </c>
      <c r="J874">
        <v>5.1382000000000003</v>
      </c>
      <c r="K874" t="s">
        <v>17</v>
      </c>
    </row>
    <row r="875" spans="1:11" hidden="1" x14ac:dyDescent="0.25">
      <c r="A875">
        <v>1993.75</v>
      </c>
      <c r="B875">
        <v>16401.009999999998</v>
      </c>
      <c r="C875">
        <v>0</v>
      </c>
      <c r="D875">
        <v>58.589700000000001</v>
      </c>
      <c r="E875">
        <v>3731.0059999999999</v>
      </c>
      <c r="F875">
        <v>209.2894</v>
      </c>
      <c r="G875">
        <v>0.46289999999999998</v>
      </c>
      <c r="H875">
        <v>6.4099000000000004</v>
      </c>
      <c r="I875">
        <v>9.2845999999999993</v>
      </c>
      <c r="J875">
        <v>4.3864999999999998</v>
      </c>
    </row>
    <row r="876" spans="1:11" hidden="1" x14ac:dyDescent="0.25">
      <c r="A876">
        <v>1993.83</v>
      </c>
      <c r="B876">
        <v>16457.57</v>
      </c>
      <c r="C876">
        <v>0</v>
      </c>
      <c r="D876">
        <v>115.1546</v>
      </c>
      <c r="E876">
        <v>3710.7190000000001</v>
      </c>
      <c r="F876">
        <v>209.2894</v>
      </c>
      <c r="G876">
        <v>0.46289999999999998</v>
      </c>
      <c r="H876">
        <v>2.9283999999999999</v>
      </c>
      <c r="I876">
        <v>10.147600000000001</v>
      </c>
      <c r="J876">
        <v>4.4184000000000001</v>
      </c>
    </row>
    <row r="877" spans="1:11" hidden="1" x14ac:dyDescent="0.25">
      <c r="A877">
        <v>1993.92</v>
      </c>
      <c r="B877">
        <v>16469.53</v>
      </c>
      <c r="C877">
        <v>0</v>
      </c>
      <c r="D877">
        <v>127.11790000000001</v>
      </c>
      <c r="E877">
        <v>3702.1880000000001</v>
      </c>
      <c r="F877">
        <v>209.2894</v>
      </c>
      <c r="G877">
        <v>0.46289999999999998</v>
      </c>
      <c r="H877">
        <v>1.0381</v>
      </c>
      <c r="I877">
        <v>10.5768</v>
      </c>
      <c r="J877">
        <v>4.6451000000000002</v>
      </c>
    </row>
    <row r="878" spans="1:11" hidden="1" x14ac:dyDescent="0.25">
      <c r="A878">
        <v>1994</v>
      </c>
      <c r="B878">
        <v>16469.53</v>
      </c>
      <c r="C878">
        <v>0</v>
      </c>
      <c r="D878">
        <v>127.11790000000001</v>
      </c>
      <c r="E878">
        <v>3698.8910000000001</v>
      </c>
      <c r="F878">
        <v>209.2894</v>
      </c>
      <c r="G878">
        <v>0.46289999999999998</v>
      </c>
      <c r="H878">
        <v>0.25280000000000002</v>
      </c>
      <c r="I878">
        <v>10.7285</v>
      </c>
      <c r="J878">
        <v>4.6952999999999996</v>
      </c>
    </row>
    <row r="879" spans="1:11" hidden="1" x14ac:dyDescent="0.25">
      <c r="A879">
        <v>1994.08</v>
      </c>
      <c r="B879">
        <v>16469.53</v>
      </c>
      <c r="C879">
        <v>0</v>
      </c>
      <c r="D879">
        <v>127.11790000000001</v>
      </c>
      <c r="E879">
        <v>3696.239</v>
      </c>
      <c r="F879">
        <v>209.2894</v>
      </c>
      <c r="G879">
        <v>0.46289999999999998</v>
      </c>
      <c r="H879">
        <v>0.5151</v>
      </c>
      <c r="I879">
        <v>0.1105</v>
      </c>
      <c r="J879">
        <v>4.7716000000000003</v>
      </c>
    </row>
    <row r="880" spans="1:11" hidden="1" x14ac:dyDescent="0.25">
      <c r="A880">
        <v>1994.17</v>
      </c>
      <c r="B880">
        <v>16473.12</v>
      </c>
      <c r="C880">
        <v>0</v>
      </c>
      <c r="D880">
        <v>130.70339999999999</v>
      </c>
      <c r="E880">
        <v>3693.5929999999998</v>
      </c>
      <c r="F880">
        <v>209.2894</v>
      </c>
      <c r="G880">
        <v>0.46289999999999998</v>
      </c>
      <c r="H880">
        <v>1.2016</v>
      </c>
      <c r="I880">
        <v>0.2177</v>
      </c>
      <c r="J880">
        <v>7.4329999999999998</v>
      </c>
    </row>
    <row r="881" spans="1:11" hidden="1" x14ac:dyDescent="0.25">
      <c r="A881">
        <v>1994.25</v>
      </c>
      <c r="B881">
        <v>16500.77</v>
      </c>
      <c r="C881">
        <v>0</v>
      </c>
      <c r="D881">
        <v>158.3544</v>
      </c>
      <c r="E881">
        <v>3689.962</v>
      </c>
      <c r="F881">
        <v>209.2894</v>
      </c>
      <c r="G881">
        <v>0.46289999999999998</v>
      </c>
      <c r="H881">
        <v>2.1114000000000002</v>
      </c>
      <c r="I881">
        <v>0.38229999999999997</v>
      </c>
      <c r="J881">
        <v>5.9128999999999996</v>
      </c>
    </row>
    <row r="882" spans="1:11" hidden="1" x14ac:dyDescent="0.25">
      <c r="A882">
        <v>1994.33</v>
      </c>
      <c r="B882">
        <v>16552.14</v>
      </c>
      <c r="C882">
        <v>0</v>
      </c>
      <c r="D882">
        <v>190.69040000000001</v>
      </c>
      <c r="E882">
        <v>3745.7190000000001</v>
      </c>
      <c r="F882">
        <v>209.2894</v>
      </c>
      <c r="G882">
        <v>0.46289999999999998</v>
      </c>
      <c r="H882">
        <v>6.6311</v>
      </c>
      <c r="I882">
        <v>-0.11210000000000001</v>
      </c>
      <c r="J882">
        <v>3.5882999999999998</v>
      </c>
    </row>
    <row r="883" spans="1:11" hidden="1" x14ac:dyDescent="0.25">
      <c r="A883">
        <v>1994.42</v>
      </c>
      <c r="B883">
        <v>16622.080000000002</v>
      </c>
      <c r="C883">
        <v>0</v>
      </c>
      <c r="D883">
        <v>32.442300000000003</v>
      </c>
      <c r="E883">
        <v>3820.826</v>
      </c>
      <c r="F883">
        <v>209.2894</v>
      </c>
      <c r="G883">
        <v>0.46289999999999998</v>
      </c>
      <c r="H883">
        <v>10.4901</v>
      </c>
      <c r="I883">
        <v>-1.2057</v>
      </c>
      <c r="J883">
        <v>1.5197000000000001</v>
      </c>
    </row>
    <row r="884" spans="1:11" hidden="1" x14ac:dyDescent="0.25">
      <c r="A884">
        <v>1994.5</v>
      </c>
      <c r="B884">
        <v>16737.12</v>
      </c>
      <c r="C884">
        <v>0</v>
      </c>
      <c r="D884">
        <v>147.48589999999999</v>
      </c>
      <c r="E884">
        <v>3774.654</v>
      </c>
      <c r="F884">
        <v>209.2894</v>
      </c>
      <c r="G884">
        <v>0.46289999999999998</v>
      </c>
      <c r="H884">
        <v>11.6107</v>
      </c>
      <c r="I884">
        <v>1.0193000000000001</v>
      </c>
      <c r="J884">
        <v>2.7210000000000001</v>
      </c>
    </row>
    <row r="885" spans="1:11" hidden="1" x14ac:dyDescent="0.25">
      <c r="A885">
        <v>1994.58</v>
      </c>
      <c r="B885">
        <v>16818.47</v>
      </c>
      <c r="C885">
        <v>0</v>
      </c>
      <c r="D885">
        <v>228.83250000000001</v>
      </c>
      <c r="E885">
        <v>3761.6439999999998</v>
      </c>
      <c r="F885">
        <v>209.2894</v>
      </c>
      <c r="G885">
        <v>0.46289999999999998</v>
      </c>
      <c r="H885">
        <v>13.473800000000001</v>
      </c>
      <c r="I885">
        <v>2.1149</v>
      </c>
      <c r="J885">
        <v>0</v>
      </c>
    </row>
    <row r="886" spans="1:11" x14ac:dyDescent="0.25">
      <c r="A886">
        <v>1994.67</v>
      </c>
      <c r="B886">
        <v>16869.43</v>
      </c>
      <c r="C886">
        <v>0</v>
      </c>
      <c r="D886">
        <v>4.7331000000000003</v>
      </c>
      <c r="E886">
        <v>3818.8020000000001</v>
      </c>
      <c r="F886">
        <v>124.7598</v>
      </c>
      <c r="G886">
        <v>0.4536</v>
      </c>
      <c r="H886">
        <v>11.8847</v>
      </c>
      <c r="I886">
        <v>3.9891999999999999</v>
      </c>
      <c r="J886">
        <v>1.1990000000000001</v>
      </c>
      <c r="K886" t="s">
        <v>11</v>
      </c>
    </row>
    <row r="887" spans="1:11" hidden="1" x14ac:dyDescent="0.25">
      <c r="A887">
        <v>1994.75</v>
      </c>
      <c r="B887">
        <v>16892.11</v>
      </c>
      <c r="C887">
        <v>0</v>
      </c>
      <c r="D887">
        <v>27.412400000000002</v>
      </c>
      <c r="E887">
        <v>3800.5819999999999</v>
      </c>
      <c r="F887">
        <v>124.7598</v>
      </c>
      <c r="G887">
        <v>0.4536</v>
      </c>
      <c r="H887">
        <v>6.1611000000000002</v>
      </c>
      <c r="I887">
        <v>4.6961000000000004</v>
      </c>
      <c r="J887">
        <v>0.91910000000000003</v>
      </c>
    </row>
    <row r="888" spans="1:11" hidden="1" x14ac:dyDescent="0.25">
      <c r="A888">
        <v>1994.83</v>
      </c>
      <c r="B888">
        <v>16913.93</v>
      </c>
      <c r="C888">
        <v>0</v>
      </c>
      <c r="D888">
        <v>49.234099999999998</v>
      </c>
      <c r="E888">
        <v>3782.7020000000002</v>
      </c>
      <c r="F888">
        <v>124.7598</v>
      </c>
      <c r="G888">
        <v>0.4536</v>
      </c>
      <c r="H888">
        <v>3.3460000000000001</v>
      </c>
      <c r="I888">
        <v>5.6083999999999996</v>
      </c>
      <c r="J888">
        <v>5.1501000000000001</v>
      </c>
    </row>
    <row r="889" spans="1:11" hidden="1" x14ac:dyDescent="0.25">
      <c r="A889">
        <v>1994.92</v>
      </c>
      <c r="B889">
        <v>16914.95</v>
      </c>
      <c r="C889">
        <v>0</v>
      </c>
      <c r="D889">
        <v>50.251199999999997</v>
      </c>
      <c r="E889">
        <v>3775.752</v>
      </c>
      <c r="F889">
        <v>124.7598</v>
      </c>
      <c r="G889">
        <v>0.4536</v>
      </c>
      <c r="H889">
        <v>1.0981000000000001</v>
      </c>
      <c r="I889">
        <v>5.9076000000000004</v>
      </c>
      <c r="J889">
        <v>4.4303999999999997</v>
      </c>
    </row>
    <row r="890" spans="1:11" hidden="1" x14ac:dyDescent="0.25">
      <c r="A890">
        <v>1995</v>
      </c>
      <c r="B890">
        <v>16914.95</v>
      </c>
      <c r="C890">
        <v>0</v>
      </c>
      <c r="D890">
        <v>50.251199999999997</v>
      </c>
      <c r="E890">
        <v>3772.8980000000001</v>
      </c>
      <c r="F890">
        <v>124.7598</v>
      </c>
      <c r="G890">
        <v>0.4536</v>
      </c>
      <c r="H890">
        <v>0.45550000000000002</v>
      </c>
      <c r="I890">
        <v>6.0312999999999999</v>
      </c>
      <c r="J890">
        <v>4.1603000000000003</v>
      </c>
    </row>
    <row r="891" spans="1:11" hidden="1" x14ac:dyDescent="0.25">
      <c r="A891">
        <v>1995.08</v>
      </c>
      <c r="B891">
        <v>16914.95</v>
      </c>
      <c r="C891">
        <v>0</v>
      </c>
      <c r="D891">
        <v>50.251199999999997</v>
      </c>
      <c r="E891">
        <v>3770.4270000000001</v>
      </c>
      <c r="F891">
        <v>124.7598</v>
      </c>
      <c r="G891">
        <v>0.4536</v>
      </c>
      <c r="H891">
        <v>0.42799999999999999</v>
      </c>
      <c r="I891">
        <v>0.10009999999999999</v>
      </c>
      <c r="J891">
        <v>4.2226999999999997</v>
      </c>
    </row>
    <row r="892" spans="1:11" hidden="1" x14ac:dyDescent="0.25">
      <c r="A892">
        <v>1995.17</v>
      </c>
      <c r="B892">
        <v>16915.330000000002</v>
      </c>
      <c r="C892">
        <v>0</v>
      </c>
      <c r="D892">
        <v>50.628799999999998</v>
      </c>
      <c r="E892">
        <v>3768.1779999999999</v>
      </c>
      <c r="F892">
        <v>124.7598</v>
      </c>
      <c r="G892">
        <v>0.4536</v>
      </c>
      <c r="H892">
        <v>0.85399999999999998</v>
      </c>
      <c r="I892">
        <v>0.18629999999999999</v>
      </c>
      <c r="J892">
        <v>5.5780000000000003</v>
      </c>
    </row>
    <row r="893" spans="1:11" hidden="1" x14ac:dyDescent="0.25">
      <c r="A893">
        <v>1995.25</v>
      </c>
      <c r="B893">
        <v>16935.05</v>
      </c>
      <c r="C893">
        <v>0</v>
      </c>
      <c r="D893">
        <v>70.349299999999999</v>
      </c>
      <c r="E893">
        <v>3762.5479999999998</v>
      </c>
      <c r="F893">
        <v>124.7598</v>
      </c>
      <c r="G893">
        <v>0.4536</v>
      </c>
      <c r="H893">
        <v>3.0337999999999998</v>
      </c>
      <c r="I893">
        <v>0.46239999999999998</v>
      </c>
      <c r="J893">
        <v>4.9020000000000001</v>
      </c>
    </row>
    <row r="894" spans="1:11" hidden="1" x14ac:dyDescent="0.25">
      <c r="A894">
        <v>1995.33</v>
      </c>
      <c r="B894">
        <v>16983.560000000001</v>
      </c>
      <c r="C894">
        <v>0</v>
      </c>
      <c r="D894">
        <v>118.863</v>
      </c>
      <c r="E894">
        <v>3750.5949999999998</v>
      </c>
      <c r="F894">
        <v>124.7598</v>
      </c>
      <c r="G894">
        <v>0.4536</v>
      </c>
      <c r="H894">
        <v>7.3018000000000001</v>
      </c>
      <c r="I894">
        <v>1.2346999999999999</v>
      </c>
      <c r="J894">
        <v>2.2692999999999999</v>
      </c>
    </row>
    <row r="895" spans="1:11" hidden="1" x14ac:dyDescent="0.25">
      <c r="A895">
        <v>1995.42</v>
      </c>
      <c r="B895">
        <v>17046.240000000002</v>
      </c>
      <c r="C895">
        <v>0</v>
      </c>
      <c r="D895">
        <v>165.6412</v>
      </c>
      <c r="E895">
        <v>3799.9580000000001</v>
      </c>
      <c r="F895">
        <v>124.7598</v>
      </c>
      <c r="G895">
        <v>0.4536</v>
      </c>
      <c r="H895">
        <v>11.464399999999999</v>
      </c>
      <c r="I895">
        <v>2.5023</v>
      </c>
      <c r="J895">
        <v>5.0571000000000002</v>
      </c>
    </row>
    <row r="896" spans="1:11" hidden="1" x14ac:dyDescent="0.25">
      <c r="A896">
        <v>1995.5</v>
      </c>
      <c r="B896">
        <v>17095.09</v>
      </c>
      <c r="C896">
        <v>0</v>
      </c>
      <c r="D896">
        <v>22.101700000000001</v>
      </c>
      <c r="E896">
        <v>3835.8710000000001</v>
      </c>
      <c r="F896">
        <v>124.7598</v>
      </c>
      <c r="G896">
        <v>0.4536</v>
      </c>
      <c r="H896">
        <v>10.933199999999999</v>
      </c>
      <c r="I896">
        <v>4.2670000000000003</v>
      </c>
      <c r="J896">
        <v>5.0743999999999998</v>
      </c>
    </row>
    <row r="897" spans="1:11" hidden="1" x14ac:dyDescent="0.25">
      <c r="A897">
        <v>1995.58</v>
      </c>
      <c r="B897">
        <v>17225.7</v>
      </c>
      <c r="C897">
        <v>0</v>
      </c>
      <c r="D897">
        <v>152.71190000000001</v>
      </c>
      <c r="E897">
        <v>3789.3029999999999</v>
      </c>
      <c r="F897">
        <v>124.7598</v>
      </c>
      <c r="G897">
        <v>0.4536</v>
      </c>
      <c r="H897">
        <v>13.2005</v>
      </c>
      <c r="I897">
        <v>7.2085999999999997</v>
      </c>
      <c r="J897">
        <v>3.3395000000000001</v>
      </c>
    </row>
    <row r="898" spans="1:11" hidden="1" x14ac:dyDescent="0.25">
      <c r="A898">
        <v>1995.67</v>
      </c>
      <c r="B898">
        <v>17352.79</v>
      </c>
      <c r="C898">
        <v>0</v>
      </c>
      <c r="D898">
        <v>279.80709999999999</v>
      </c>
      <c r="E898">
        <v>3762.9609999999998</v>
      </c>
      <c r="F898">
        <v>124.7598</v>
      </c>
      <c r="G898">
        <v>0.4536</v>
      </c>
      <c r="H898">
        <v>9.4614999999999991</v>
      </c>
      <c r="I898">
        <v>10.0238</v>
      </c>
      <c r="J898">
        <v>4.4433999999999996</v>
      </c>
    </row>
    <row r="899" spans="1:11" x14ac:dyDescent="0.25">
      <c r="A899">
        <v>1995.75</v>
      </c>
      <c r="B899">
        <v>17397.169999999998</v>
      </c>
      <c r="C899">
        <v>0</v>
      </c>
      <c r="D899">
        <v>0.8206</v>
      </c>
      <c r="E899">
        <v>3807.3180000000002</v>
      </c>
      <c r="F899">
        <v>119.64360000000001</v>
      </c>
      <c r="G899">
        <v>0.37</v>
      </c>
      <c r="H899">
        <v>5.3766999999999996</v>
      </c>
      <c r="I899">
        <v>12.0144</v>
      </c>
      <c r="J899">
        <v>3.5297000000000001</v>
      </c>
      <c r="K899" t="s">
        <v>12</v>
      </c>
    </row>
    <row r="900" spans="1:11" hidden="1" x14ac:dyDescent="0.25">
      <c r="A900">
        <v>1995.83</v>
      </c>
      <c r="B900">
        <v>17400.580000000002</v>
      </c>
      <c r="C900">
        <v>0</v>
      </c>
      <c r="D900">
        <v>4.2308000000000003</v>
      </c>
      <c r="E900">
        <v>3790.0859999999998</v>
      </c>
      <c r="F900">
        <v>119.64360000000001</v>
      </c>
      <c r="G900">
        <v>0.37</v>
      </c>
      <c r="H900">
        <v>3.1878000000000002</v>
      </c>
      <c r="I900">
        <v>12.911799999999999</v>
      </c>
      <c r="J900">
        <v>4.5655000000000001</v>
      </c>
    </row>
    <row r="901" spans="1:11" hidden="1" x14ac:dyDescent="0.25">
      <c r="A901">
        <v>1995.92</v>
      </c>
      <c r="B901">
        <v>17400.669999999998</v>
      </c>
      <c r="C901">
        <v>0</v>
      </c>
      <c r="D901">
        <v>4.3146000000000004</v>
      </c>
      <c r="E901">
        <v>3783.7550000000001</v>
      </c>
      <c r="F901">
        <v>119.64360000000001</v>
      </c>
      <c r="G901">
        <v>0.37</v>
      </c>
      <c r="H901">
        <v>0.85850000000000004</v>
      </c>
      <c r="I901">
        <v>13.190799999999999</v>
      </c>
      <c r="J901">
        <v>4.1410999999999998</v>
      </c>
    </row>
    <row r="902" spans="1:11" hidden="1" x14ac:dyDescent="0.25">
      <c r="A902">
        <v>1996</v>
      </c>
      <c r="B902">
        <v>17400.669999999998</v>
      </c>
      <c r="C902">
        <v>0</v>
      </c>
      <c r="D902">
        <v>4.3146000000000004</v>
      </c>
      <c r="E902">
        <v>3780.5520000000001</v>
      </c>
      <c r="F902">
        <v>119.64360000000001</v>
      </c>
      <c r="G902">
        <v>0.37</v>
      </c>
      <c r="H902">
        <v>0.29599999999999999</v>
      </c>
      <c r="I902">
        <v>13.3118</v>
      </c>
      <c r="J902">
        <v>4.2188999999999997</v>
      </c>
    </row>
    <row r="903" spans="1:11" hidden="1" x14ac:dyDescent="0.25">
      <c r="A903">
        <v>1996.08</v>
      </c>
      <c r="B903">
        <v>17400.669999999998</v>
      </c>
      <c r="C903">
        <v>0</v>
      </c>
      <c r="D903">
        <v>4.3146000000000004</v>
      </c>
      <c r="E903">
        <v>3777.8409999999999</v>
      </c>
      <c r="F903">
        <v>119.64360000000001</v>
      </c>
      <c r="G903">
        <v>0.37</v>
      </c>
      <c r="H903">
        <v>0.58189999999999997</v>
      </c>
      <c r="I903">
        <v>9.7699999999999995E-2</v>
      </c>
      <c r="J903">
        <v>4.2975000000000003</v>
      </c>
    </row>
    <row r="904" spans="1:11" hidden="1" x14ac:dyDescent="0.25">
      <c r="A904">
        <v>1996.17</v>
      </c>
      <c r="B904">
        <v>17400.669999999998</v>
      </c>
      <c r="C904">
        <v>0</v>
      </c>
      <c r="D904">
        <v>4.3146000000000004</v>
      </c>
      <c r="E904">
        <v>3775.3780000000002</v>
      </c>
      <c r="F904">
        <v>119.64360000000001</v>
      </c>
      <c r="G904">
        <v>0.37</v>
      </c>
      <c r="H904">
        <v>0.63470000000000004</v>
      </c>
      <c r="I904">
        <v>0.1832</v>
      </c>
      <c r="J904">
        <v>4.3551000000000002</v>
      </c>
    </row>
    <row r="905" spans="1:11" hidden="1" x14ac:dyDescent="0.25">
      <c r="A905">
        <v>1996.25</v>
      </c>
      <c r="B905">
        <v>17404.38</v>
      </c>
      <c r="C905">
        <v>0</v>
      </c>
      <c r="D905">
        <v>8.0273000000000003</v>
      </c>
      <c r="E905">
        <v>3771.0390000000002</v>
      </c>
      <c r="F905">
        <v>119.64360000000001</v>
      </c>
      <c r="G905">
        <v>0.37</v>
      </c>
      <c r="H905">
        <v>3.2181000000000002</v>
      </c>
      <c r="I905">
        <v>0.39340000000000003</v>
      </c>
      <c r="J905">
        <v>5.5457999999999998</v>
      </c>
    </row>
    <row r="906" spans="1:11" hidden="1" x14ac:dyDescent="0.25">
      <c r="A906">
        <v>1996.33</v>
      </c>
      <c r="B906">
        <v>17441.7</v>
      </c>
      <c r="C906">
        <v>0</v>
      </c>
      <c r="D906">
        <v>42.2361</v>
      </c>
      <c r="E906">
        <v>3820.94</v>
      </c>
      <c r="F906">
        <v>119.64360000000001</v>
      </c>
      <c r="G906">
        <v>0.37</v>
      </c>
      <c r="H906">
        <v>5.9936999999999996</v>
      </c>
      <c r="I906">
        <v>0.31030000000000002</v>
      </c>
      <c r="J906">
        <v>5.2009999999999996</v>
      </c>
    </row>
    <row r="907" spans="1:11" hidden="1" x14ac:dyDescent="0.25">
      <c r="A907">
        <v>1996.42</v>
      </c>
      <c r="B907">
        <v>17500.57</v>
      </c>
      <c r="C907">
        <v>0</v>
      </c>
      <c r="D907">
        <v>14.0916</v>
      </c>
      <c r="E907">
        <v>3849.971</v>
      </c>
      <c r="F907">
        <v>119.64360000000001</v>
      </c>
      <c r="G907">
        <v>0.37</v>
      </c>
      <c r="H907">
        <v>11.238200000000001</v>
      </c>
      <c r="I907">
        <v>0.48930000000000001</v>
      </c>
      <c r="J907">
        <v>3.7423000000000002</v>
      </c>
    </row>
    <row r="908" spans="1:11" hidden="1" x14ac:dyDescent="0.25">
      <c r="A908">
        <v>1996.5</v>
      </c>
      <c r="B908">
        <v>17593.91</v>
      </c>
      <c r="C908">
        <v>0</v>
      </c>
      <c r="D908">
        <v>107.426</v>
      </c>
      <c r="E908">
        <v>3809.3670000000002</v>
      </c>
      <c r="F908">
        <v>119.64360000000001</v>
      </c>
      <c r="G908">
        <v>0.37</v>
      </c>
      <c r="H908">
        <v>12.805300000000001</v>
      </c>
      <c r="I908">
        <v>3.8532999999999999</v>
      </c>
      <c r="J908">
        <v>2.5329999999999999</v>
      </c>
    </row>
    <row r="909" spans="1:11" hidden="1" x14ac:dyDescent="0.25">
      <c r="A909">
        <v>1996.58</v>
      </c>
      <c r="B909">
        <v>17760.650000000001</v>
      </c>
      <c r="C909">
        <v>0</v>
      </c>
      <c r="D909">
        <v>274.17140000000001</v>
      </c>
      <c r="E909">
        <v>3783.598</v>
      </c>
      <c r="F909">
        <v>119.64360000000001</v>
      </c>
      <c r="G909">
        <v>0.37</v>
      </c>
      <c r="H909">
        <v>12.6145</v>
      </c>
      <c r="I909">
        <v>7.7420999999999998</v>
      </c>
      <c r="J909">
        <v>1.516</v>
      </c>
    </row>
    <row r="910" spans="1:11" x14ac:dyDescent="0.25">
      <c r="A910">
        <v>1996.67</v>
      </c>
      <c r="B910">
        <v>17824.71</v>
      </c>
      <c r="C910">
        <v>0</v>
      </c>
      <c r="D910">
        <v>1.3209</v>
      </c>
      <c r="E910">
        <v>3849.9639999999999</v>
      </c>
      <c r="F910">
        <v>151.92080000000001</v>
      </c>
      <c r="G910">
        <v>0.45090000000000002</v>
      </c>
      <c r="H910">
        <v>10.651300000000001</v>
      </c>
      <c r="I910">
        <v>8.8932000000000002</v>
      </c>
      <c r="J910">
        <v>0.14699999999999999</v>
      </c>
      <c r="K910" t="s">
        <v>11</v>
      </c>
    </row>
    <row r="911" spans="1:11" hidden="1" x14ac:dyDescent="0.25">
      <c r="A911">
        <v>1996.75</v>
      </c>
      <c r="B911">
        <v>17859.2</v>
      </c>
      <c r="C911">
        <v>0</v>
      </c>
      <c r="D911">
        <v>35.814</v>
      </c>
      <c r="E911">
        <v>3818.614</v>
      </c>
      <c r="F911">
        <v>151.92080000000001</v>
      </c>
      <c r="G911">
        <v>0.45090000000000002</v>
      </c>
      <c r="H911">
        <v>5.6120999999999999</v>
      </c>
      <c r="I911">
        <v>10.656599999999999</v>
      </c>
      <c r="J911">
        <v>4.2281000000000004</v>
      </c>
    </row>
    <row r="912" spans="1:11" hidden="1" x14ac:dyDescent="0.25">
      <c r="A912">
        <v>1996.83</v>
      </c>
      <c r="B912">
        <v>17887.259999999998</v>
      </c>
      <c r="C912">
        <v>0</v>
      </c>
      <c r="D912">
        <v>63.8812</v>
      </c>
      <c r="E912">
        <v>3803.8180000000002</v>
      </c>
      <c r="F912">
        <v>151.92080000000001</v>
      </c>
      <c r="G912">
        <v>0.45090000000000002</v>
      </c>
      <c r="H912">
        <v>3.4523999999999999</v>
      </c>
      <c r="I912">
        <v>11.584300000000001</v>
      </c>
      <c r="J912">
        <v>2.1764999999999999</v>
      </c>
    </row>
    <row r="913" spans="1:11" hidden="1" x14ac:dyDescent="0.25">
      <c r="A913">
        <v>1996.92</v>
      </c>
      <c r="B913">
        <v>17887.82</v>
      </c>
      <c r="C913">
        <v>0</v>
      </c>
      <c r="D913">
        <v>64.439400000000006</v>
      </c>
      <c r="E913">
        <v>3800.152</v>
      </c>
      <c r="F913">
        <v>151.92080000000001</v>
      </c>
      <c r="G913">
        <v>0.45090000000000002</v>
      </c>
      <c r="H913">
        <v>0.90010000000000001</v>
      </c>
      <c r="I913">
        <v>11.8969</v>
      </c>
      <c r="J913">
        <v>2.964</v>
      </c>
    </row>
    <row r="914" spans="1:11" hidden="1" x14ac:dyDescent="0.25">
      <c r="A914">
        <v>1997</v>
      </c>
      <c r="B914">
        <v>17887.82</v>
      </c>
      <c r="C914">
        <v>0</v>
      </c>
      <c r="D914">
        <v>64.439400000000006</v>
      </c>
      <c r="E914">
        <v>3798.2220000000002</v>
      </c>
      <c r="F914">
        <v>151.92080000000001</v>
      </c>
      <c r="G914">
        <v>0.45090000000000002</v>
      </c>
      <c r="H914">
        <v>0.63370000000000004</v>
      </c>
      <c r="I914">
        <v>12.0579</v>
      </c>
      <c r="J914">
        <v>2.8902999999999999</v>
      </c>
    </row>
    <row r="915" spans="1:11" hidden="1" x14ac:dyDescent="0.25">
      <c r="A915">
        <v>1997.08</v>
      </c>
      <c r="B915">
        <v>17887.82</v>
      </c>
      <c r="C915">
        <v>0</v>
      </c>
      <c r="D915">
        <v>64.439400000000006</v>
      </c>
      <c r="E915">
        <v>3796.5</v>
      </c>
      <c r="F915">
        <v>151.92080000000001</v>
      </c>
      <c r="G915">
        <v>0.45090000000000002</v>
      </c>
      <c r="H915">
        <v>0.66749999999999998</v>
      </c>
      <c r="I915">
        <v>0.1447</v>
      </c>
      <c r="J915">
        <v>4.0580999999999996</v>
      </c>
    </row>
    <row r="916" spans="1:11" hidden="1" x14ac:dyDescent="0.25">
      <c r="A916">
        <v>1997.17</v>
      </c>
      <c r="B916">
        <v>17887.82</v>
      </c>
      <c r="C916">
        <v>0</v>
      </c>
      <c r="D916">
        <v>64.439400000000006</v>
      </c>
      <c r="E916">
        <v>3794.8719999999998</v>
      </c>
      <c r="F916">
        <v>151.92080000000001</v>
      </c>
      <c r="G916">
        <v>0.45090000000000002</v>
      </c>
      <c r="H916">
        <v>1.2850999999999999</v>
      </c>
      <c r="I916">
        <v>0.2974</v>
      </c>
      <c r="J916">
        <v>5.9115000000000002</v>
      </c>
    </row>
    <row r="917" spans="1:11" hidden="1" x14ac:dyDescent="0.25">
      <c r="A917">
        <v>1997.25</v>
      </c>
      <c r="B917">
        <v>17905</v>
      </c>
      <c r="C917">
        <v>0</v>
      </c>
      <c r="D917">
        <v>81.623000000000005</v>
      </c>
      <c r="E917">
        <v>3790.8310000000001</v>
      </c>
      <c r="F917">
        <v>151.92080000000001</v>
      </c>
      <c r="G917">
        <v>0.45090000000000002</v>
      </c>
      <c r="H917">
        <v>2.5485000000000002</v>
      </c>
      <c r="I917">
        <v>0.60780000000000001</v>
      </c>
      <c r="J917">
        <v>4.7765000000000004</v>
      </c>
    </row>
    <row r="918" spans="1:11" hidden="1" x14ac:dyDescent="0.25">
      <c r="A918">
        <v>1997.33</v>
      </c>
      <c r="B918">
        <v>18097.830000000002</v>
      </c>
      <c r="C918">
        <v>0</v>
      </c>
      <c r="D918">
        <v>274.45030000000003</v>
      </c>
      <c r="E918">
        <v>3784.1210000000001</v>
      </c>
      <c r="F918">
        <v>151.92080000000001</v>
      </c>
      <c r="G918">
        <v>0.45090000000000002</v>
      </c>
      <c r="H918">
        <v>8.5777000000000001</v>
      </c>
      <c r="I918">
        <v>1.2689999999999999</v>
      </c>
      <c r="J918">
        <v>0.64259999999999995</v>
      </c>
    </row>
    <row r="919" spans="1:11" hidden="1" x14ac:dyDescent="0.25">
      <c r="A919">
        <v>1997.42</v>
      </c>
      <c r="B919">
        <v>18282.28</v>
      </c>
      <c r="C919">
        <v>0</v>
      </c>
      <c r="D919">
        <v>26.1309</v>
      </c>
      <c r="E919">
        <v>3900.7440000000001</v>
      </c>
      <c r="F919">
        <v>151.92080000000001</v>
      </c>
      <c r="G919">
        <v>0.45090000000000002</v>
      </c>
      <c r="H919">
        <v>11.5472</v>
      </c>
      <c r="I919">
        <v>0.91349999999999998</v>
      </c>
      <c r="J919">
        <v>4.8289999999999997</v>
      </c>
    </row>
    <row r="920" spans="1:11" hidden="1" x14ac:dyDescent="0.25">
      <c r="A920">
        <v>1997.5</v>
      </c>
      <c r="B920">
        <v>18423.7</v>
      </c>
      <c r="C920">
        <v>0</v>
      </c>
      <c r="D920">
        <v>167.55</v>
      </c>
      <c r="E920">
        <v>3852.69</v>
      </c>
      <c r="F920">
        <v>151.92080000000001</v>
      </c>
      <c r="G920">
        <v>0.45090000000000002</v>
      </c>
      <c r="H920">
        <v>13.658300000000001</v>
      </c>
      <c r="I920">
        <v>3.7622</v>
      </c>
      <c r="J920">
        <v>2.1496</v>
      </c>
    </row>
    <row r="921" spans="1:11" hidden="1" x14ac:dyDescent="0.25">
      <c r="A921">
        <v>1997.58</v>
      </c>
      <c r="B921">
        <v>18678.29</v>
      </c>
      <c r="C921">
        <v>0</v>
      </c>
      <c r="D921">
        <v>422.13720000000001</v>
      </c>
      <c r="E921">
        <v>3822.7510000000002</v>
      </c>
      <c r="F921">
        <v>151.92080000000001</v>
      </c>
      <c r="G921">
        <v>0.45090000000000002</v>
      </c>
      <c r="H921">
        <v>13.1538</v>
      </c>
      <c r="I921">
        <v>6.8701999999999996</v>
      </c>
      <c r="J921">
        <v>2.6297999999999999</v>
      </c>
    </row>
    <row r="922" spans="1:11" x14ac:dyDescent="0.25">
      <c r="A922">
        <v>1997.67</v>
      </c>
      <c r="B922">
        <v>18846.48</v>
      </c>
      <c r="C922">
        <v>0</v>
      </c>
      <c r="D922">
        <v>3.9371</v>
      </c>
      <c r="E922">
        <v>3970.0540000000001</v>
      </c>
      <c r="F922">
        <v>266.02550000000002</v>
      </c>
      <c r="G922">
        <v>0.45369999999999999</v>
      </c>
      <c r="H922">
        <v>10.4788</v>
      </c>
      <c r="I922">
        <v>9.2706</v>
      </c>
      <c r="J922">
        <v>4.1885000000000003</v>
      </c>
      <c r="K922" t="s">
        <v>17</v>
      </c>
    </row>
    <row r="923" spans="1:11" hidden="1" x14ac:dyDescent="0.25">
      <c r="A923">
        <v>1997.75</v>
      </c>
      <c r="B923">
        <v>18893.830000000002</v>
      </c>
      <c r="C923">
        <v>0</v>
      </c>
      <c r="D923">
        <v>51.2911</v>
      </c>
      <c r="E923">
        <v>3910.1320000000001</v>
      </c>
      <c r="F923">
        <v>266.02550000000002</v>
      </c>
      <c r="G923">
        <v>0.45369999999999999</v>
      </c>
      <c r="H923">
        <v>6.7765000000000004</v>
      </c>
      <c r="I923">
        <v>10.482799999999999</v>
      </c>
      <c r="J923">
        <v>4.5778999999999996</v>
      </c>
    </row>
    <row r="924" spans="1:11" hidden="1" x14ac:dyDescent="0.25">
      <c r="A924">
        <v>1997.83</v>
      </c>
      <c r="B924">
        <v>18936.46</v>
      </c>
      <c r="C924">
        <v>0</v>
      </c>
      <c r="D924">
        <v>93.929599999999994</v>
      </c>
      <c r="E924">
        <v>3891.5970000000002</v>
      </c>
      <c r="F924">
        <v>266.02550000000002</v>
      </c>
      <c r="G924">
        <v>0.45369999999999999</v>
      </c>
      <c r="H924">
        <v>3.1871999999999998</v>
      </c>
      <c r="I924">
        <v>11.157</v>
      </c>
      <c r="J924">
        <v>2.9169999999999998</v>
      </c>
    </row>
    <row r="925" spans="1:11" hidden="1" x14ac:dyDescent="0.25">
      <c r="A925">
        <v>1997.92</v>
      </c>
      <c r="B925">
        <v>18946.97</v>
      </c>
      <c r="C925">
        <v>0</v>
      </c>
      <c r="D925">
        <v>104.4372</v>
      </c>
      <c r="E925">
        <v>3884.3380000000002</v>
      </c>
      <c r="F925">
        <v>266.02550000000002</v>
      </c>
      <c r="G925">
        <v>0.45369999999999999</v>
      </c>
      <c r="H925">
        <v>1.4135</v>
      </c>
      <c r="I925">
        <v>11.489599999999999</v>
      </c>
      <c r="J925">
        <v>3.0112000000000001</v>
      </c>
    </row>
    <row r="926" spans="1:11" hidden="1" x14ac:dyDescent="0.25">
      <c r="A926">
        <v>1998</v>
      </c>
      <c r="B926">
        <v>18946.97</v>
      </c>
      <c r="C926">
        <v>0</v>
      </c>
      <c r="D926">
        <v>104.4372</v>
      </c>
      <c r="E926">
        <v>3880.6469999999999</v>
      </c>
      <c r="F926">
        <v>266.02550000000002</v>
      </c>
      <c r="G926">
        <v>0.45369999999999999</v>
      </c>
      <c r="H926">
        <v>0.5554</v>
      </c>
      <c r="I926">
        <v>11.6425</v>
      </c>
      <c r="J926">
        <v>3.3997999999999999</v>
      </c>
    </row>
    <row r="927" spans="1:11" hidden="1" x14ac:dyDescent="0.25">
      <c r="A927">
        <v>1998.08</v>
      </c>
      <c r="B927">
        <v>18946.97</v>
      </c>
      <c r="C927">
        <v>0</v>
      </c>
      <c r="D927">
        <v>104.4372</v>
      </c>
      <c r="E927">
        <v>3877.9479999999999</v>
      </c>
      <c r="F927">
        <v>266.02550000000002</v>
      </c>
      <c r="G927">
        <v>0.45369999999999999</v>
      </c>
      <c r="H927">
        <v>0.42199999999999999</v>
      </c>
      <c r="I927">
        <v>0.1</v>
      </c>
      <c r="J927">
        <v>3.4340999999999999</v>
      </c>
    </row>
    <row r="928" spans="1:11" hidden="1" x14ac:dyDescent="0.25">
      <c r="A928">
        <v>1998.17</v>
      </c>
      <c r="B928">
        <v>18948.580000000002</v>
      </c>
      <c r="C928">
        <v>0</v>
      </c>
      <c r="D928">
        <v>106.0399</v>
      </c>
      <c r="E928">
        <v>3875.4989999999998</v>
      </c>
      <c r="F928">
        <v>266.02550000000002</v>
      </c>
      <c r="G928">
        <v>0.45369999999999999</v>
      </c>
      <c r="H928">
        <v>0.86299999999999999</v>
      </c>
      <c r="I928">
        <v>0.1799</v>
      </c>
      <c r="J928">
        <v>5.5167000000000002</v>
      </c>
    </row>
    <row r="929" spans="1:11" hidden="1" x14ac:dyDescent="0.25">
      <c r="A929">
        <v>1998.25</v>
      </c>
      <c r="B929">
        <v>18970.03</v>
      </c>
      <c r="C929">
        <v>0</v>
      </c>
      <c r="D929">
        <v>127.4933</v>
      </c>
      <c r="E929">
        <v>3871.57</v>
      </c>
      <c r="F929">
        <v>266.02550000000002</v>
      </c>
      <c r="G929">
        <v>0.45369999999999999</v>
      </c>
      <c r="H929">
        <v>2.5312999999999999</v>
      </c>
      <c r="I929">
        <v>0.35060000000000002</v>
      </c>
      <c r="J929">
        <v>4.9904000000000002</v>
      </c>
    </row>
    <row r="930" spans="1:11" hidden="1" x14ac:dyDescent="0.25">
      <c r="A930">
        <v>1998.33</v>
      </c>
      <c r="B930">
        <v>19003.18</v>
      </c>
      <c r="C930">
        <v>0</v>
      </c>
      <c r="D930">
        <v>145.16739999999999</v>
      </c>
      <c r="E930">
        <v>3937.2710000000002</v>
      </c>
      <c r="F930">
        <v>266.02550000000002</v>
      </c>
      <c r="G930">
        <v>0.45369999999999999</v>
      </c>
      <c r="H930">
        <v>7.1261000000000001</v>
      </c>
      <c r="I930">
        <v>0.1207</v>
      </c>
      <c r="J930">
        <v>1.0946</v>
      </c>
    </row>
    <row r="931" spans="1:11" hidden="1" x14ac:dyDescent="0.25">
      <c r="A931">
        <v>1998.42</v>
      </c>
      <c r="B931">
        <v>19040.580000000002</v>
      </c>
      <c r="C931">
        <v>0</v>
      </c>
      <c r="D931">
        <v>21.189499999999999</v>
      </c>
      <c r="E931">
        <v>3980.5</v>
      </c>
      <c r="F931">
        <v>266.02550000000002</v>
      </c>
      <c r="G931">
        <v>0.45369999999999999</v>
      </c>
      <c r="H931">
        <v>12.355600000000001</v>
      </c>
      <c r="I931">
        <v>-1.5742</v>
      </c>
      <c r="J931">
        <v>1.0612999999999999</v>
      </c>
    </row>
    <row r="932" spans="1:11" hidden="1" x14ac:dyDescent="0.25">
      <c r="A932">
        <v>1998.5</v>
      </c>
      <c r="B932">
        <v>19133.89</v>
      </c>
      <c r="C932">
        <v>0</v>
      </c>
      <c r="D932">
        <v>114.4927</v>
      </c>
      <c r="E932">
        <v>3943.8029999999999</v>
      </c>
      <c r="F932">
        <v>266.02550000000002</v>
      </c>
      <c r="G932">
        <v>0.45369999999999999</v>
      </c>
      <c r="H932">
        <v>15.009</v>
      </c>
      <c r="I932">
        <v>-0.48530000000000001</v>
      </c>
      <c r="J932">
        <v>1.3240000000000001</v>
      </c>
    </row>
    <row r="933" spans="1:11" hidden="1" x14ac:dyDescent="0.25">
      <c r="A933">
        <v>1998.58</v>
      </c>
      <c r="B933">
        <v>19200.009999999998</v>
      </c>
      <c r="C933">
        <v>0</v>
      </c>
      <c r="D933">
        <v>180.6174</v>
      </c>
      <c r="E933">
        <v>3931.6480000000001</v>
      </c>
      <c r="F933">
        <v>266.02550000000002</v>
      </c>
      <c r="G933">
        <v>0.45369999999999999</v>
      </c>
      <c r="H933">
        <v>14.817399999999999</v>
      </c>
      <c r="I933">
        <v>0.77610000000000001</v>
      </c>
      <c r="J933">
        <v>0</v>
      </c>
    </row>
    <row r="934" spans="1:11" x14ac:dyDescent="0.25">
      <c r="A934">
        <v>1998.67</v>
      </c>
      <c r="B934">
        <v>19239.48</v>
      </c>
      <c r="C934">
        <v>0</v>
      </c>
      <c r="D934">
        <v>3.4910000000000001</v>
      </c>
      <c r="E934">
        <v>3990.8310000000001</v>
      </c>
      <c r="F934">
        <v>97.5565</v>
      </c>
      <c r="G934">
        <v>0.45040000000000002</v>
      </c>
      <c r="H934">
        <v>11.522600000000001</v>
      </c>
      <c r="I934">
        <v>2.0872000000000002</v>
      </c>
      <c r="J934">
        <v>7.7799999999999994E-2</v>
      </c>
      <c r="K934" t="s">
        <v>11</v>
      </c>
    </row>
    <row r="935" spans="1:11" hidden="1" x14ac:dyDescent="0.25">
      <c r="A935">
        <v>1998.75</v>
      </c>
      <c r="B935">
        <v>19270.21</v>
      </c>
      <c r="C935">
        <v>0</v>
      </c>
      <c r="D935">
        <v>34.230499999999999</v>
      </c>
      <c r="E935">
        <v>3964.4609999999998</v>
      </c>
      <c r="F935">
        <v>97.5565</v>
      </c>
      <c r="G935">
        <v>0.45040000000000002</v>
      </c>
      <c r="H935">
        <v>6.4687999999999999</v>
      </c>
      <c r="I935">
        <v>3.1728000000000001</v>
      </c>
      <c r="J935">
        <v>4.4951999999999996</v>
      </c>
    </row>
    <row r="936" spans="1:11" hidden="1" x14ac:dyDescent="0.25">
      <c r="A936">
        <v>1998.83</v>
      </c>
      <c r="B936">
        <v>19295.53</v>
      </c>
      <c r="C936">
        <v>0</v>
      </c>
      <c r="D936">
        <v>59.550400000000003</v>
      </c>
      <c r="E936">
        <v>3945.17</v>
      </c>
      <c r="F936">
        <v>97.5565</v>
      </c>
      <c r="G936">
        <v>0.45040000000000002</v>
      </c>
      <c r="H936">
        <v>3.3589000000000002</v>
      </c>
      <c r="I936">
        <v>4.0960000000000001</v>
      </c>
      <c r="J936">
        <v>3.1637</v>
      </c>
    </row>
    <row r="937" spans="1:11" hidden="1" x14ac:dyDescent="0.25">
      <c r="A937">
        <v>1998.92</v>
      </c>
      <c r="B937">
        <v>19296</v>
      </c>
      <c r="C937">
        <v>0</v>
      </c>
      <c r="D937">
        <v>60.015999999999998</v>
      </c>
      <c r="E937">
        <v>3939.4360000000001</v>
      </c>
      <c r="F937">
        <v>97.5565</v>
      </c>
      <c r="G937">
        <v>0.45040000000000002</v>
      </c>
      <c r="H937">
        <v>1.0891</v>
      </c>
      <c r="I937">
        <v>4.3871000000000002</v>
      </c>
      <c r="J937">
        <v>3.1206999999999998</v>
      </c>
    </row>
    <row r="938" spans="1:11" hidden="1" x14ac:dyDescent="0.25">
      <c r="A938">
        <v>1999</v>
      </c>
      <c r="B938">
        <v>19296</v>
      </c>
      <c r="C938">
        <v>0</v>
      </c>
      <c r="D938">
        <v>60.015999999999998</v>
      </c>
      <c r="E938">
        <v>3936.9050000000002</v>
      </c>
      <c r="F938">
        <v>97.5565</v>
      </c>
      <c r="G938">
        <v>0.45040000000000002</v>
      </c>
      <c r="H938">
        <v>0.56820000000000004</v>
      </c>
      <c r="I938">
        <v>4.5259999999999998</v>
      </c>
      <c r="J938">
        <v>3.3855</v>
      </c>
    </row>
    <row r="939" spans="1:11" hidden="1" x14ac:dyDescent="0.25">
      <c r="A939">
        <v>1999.08</v>
      </c>
      <c r="B939">
        <v>19296</v>
      </c>
      <c r="C939">
        <v>0</v>
      </c>
      <c r="D939">
        <v>60.015999999999998</v>
      </c>
      <c r="E939">
        <v>3934.7570000000001</v>
      </c>
      <c r="F939">
        <v>97.5565</v>
      </c>
      <c r="G939">
        <v>0.45040000000000002</v>
      </c>
      <c r="H939">
        <v>0.57869999999999999</v>
      </c>
      <c r="I939">
        <v>0.1227</v>
      </c>
      <c r="J939">
        <v>3.2355</v>
      </c>
    </row>
    <row r="940" spans="1:11" hidden="1" x14ac:dyDescent="0.25">
      <c r="A940">
        <v>1999.17</v>
      </c>
      <c r="B940">
        <v>19296</v>
      </c>
      <c r="C940">
        <v>0</v>
      </c>
      <c r="D940">
        <v>60.015999999999998</v>
      </c>
      <c r="E940">
        <v>3932.7660000000001</v>
      </c>
      <c r="F940">
        <v>97.5565</v>
      </c>
      <c r="G940">
        <v>0.45040000000000002</v>
      </c>
      <c r="H940">
        <v>0.4496</v>
      </c>
      <c r="I940">
        <v>0.2296</v>
      </c>
      <c r="J940">
        <v>3.1474000000000002</v>
      </c>
    </row>
    <row r="941" spans="1:11" hidden="1" x14ac:dyDescent="0.25">
      <c r="A941">
        <v>1999.25</v>
      </c>
      <c r="B941">
        <v>19299.96</v>
      </c>
      <c r="C941">
        <v>0</v>
      </c>
      <c r="D941">
        <v>63.973500000000001</v>
      </c>
      <c r="E941">
        <v>3930.6950000000002</v>
      </c>
      <c r="F941">
        <v>97.5565</v>
      </c>
      <c r="G941">
        <v>0.45040000000000002</v>
      </c>
      <c r="H941">
        <v>1.6579999999999999</v>
      </c>
      <c r="I941">
        <v>0.34399999999999997</v>
      </c>
      <c r="J941">
        <v>6.1481000000000003</v>
      </c>
    </row>
    <row r="942" spans="1:11" hidden="1" x14ac:dyDescent="0.25">
      <c r="A942">
        <v>1999.33</v>
      </c>
      <c r="B942">
        <v>19349.89</v>
      </c>
      <c r="C942">
        <v>0</v>
      </c>
      <c r="D942">
        <v>113.9087</v>
      </c>
      <c r="E942">
        <v>3922.5839999999998</v>
      </c>
      <c r="F942">
        <v>97.5565</v>
      </c>
      <c r="G942">
        <v>0.45040000000000002</v>
      </c>
      <c r="H942">
        <v>5.5663999999999998</v>
      </c>
      <c r="I942">
        <v>0.86529999999999996</v>
      </c>
      <c r="J942">
        <v>3.57</v>
      </c>
    </row>
    <row r="943" spans="1:11" hidden="1" x14ac:dyDescent="0.25">
      <c r="A943">
        <v>1999.42</v>
      </c>
      <c r="B943">
        <v>19411.04</v>
      </c>
      <c r="C943">
        <v>0</v>
      </c>
      <c r="D943">
        <v>160.82060000000001</v>
      </c>
      <c r="E943">
        <v>3968.16</v>
      </c>
      <c r="F943">
        <v>97.5565</v>
      </c>
      <c r="G943">
        <v>0.45040000000000002</v>
      </c>
      <c r="H943">
        <v>11.164099999999999</v>
      </c>
      <c r="I943">
        <v>2.3700999999999999</v>
      </c>
      <c r="J943">
        <v>4.2336</v>
      </c>
    </row>
    <row r="944" spans="1:11" hidden="1" x14ac:dyDescent="0.25">
      <c r="A944">
        <v>1999.5</v>
      </c>
      <c r="B944">
        <v>19467.400000000001</v>
      </c>
      <c r="C944">
        <v>0</v>
      </c>
      <c r="D944">
        <v>35.885399999999997</v>
      </c>
      <c r="E944">
        <v>4003.6019999999999</v>
      </c>
      <c r="F944">
        <v>97.5565</v>
      </c>
      <c r="G944">
        <v>0.45040000000000002</v>
      </c>
      <c r="H944">
        <v>12.220700000000001</v>
      </c>
      <c r="I944">
        <v>4.343</v>
      </c>
      <c r="J944">
        <v>3.4632000000000001</v>
      </c>
    </row>
    <row r="945" spans="1:11" hidden="1" x14ac:dyDescent="0.25">
      <c r="A945">
        <v>1999.58</v>
      </c>
      <c r="B945">
        <v>19542.02</v>
      </c>
      <c r="C945">
        <v>0</v>
      </c>
      <c r="D945">
        <v>110.51560000000001</v>
      </c>
      <c r="E945">
        <v>3978.277</v>
      </c>
      <c r="F945">
        <v>97.5565</v>
      </c>
      <c r="G945">
        <v>0.45040000000000002</v>
      </c>
      <c r="H945">
        <v>14.5016</v>
      </c>
      <c r="I945">
        <v>6.0209999999999999</v>
      </c>
      <c r="J945">
        <v>0.21590000000000001</v>
      </c>
    </row>
    <row r="946" spans="1:11" hidden="1" x14ac:dyDescent="0.25">
      <c r="A946">
        <v>1999.67</v>
      </c>
      <c r="B946">
        <v>19600.990000000002</v>
      </c>
      <c r="C946">
        <v>0</v>
      </c>
      <c r="D946">
        <v>169.4786</v>
      </c>
      <c r="E946">
        <v>3961.33</v>
      </c>
      <c r="F946">
        <v>97.5565</v>
      </c>
      <c r="G946">
        <v>0.45040000000000002</v>
      </c>
      <c r="H946">
        <v>11.5189</v>
      </c>
      <c r="I946">
        <v>8.1344999999999992</v>
      </c>
      <c r="J946">
        <v>5.1387999999999998</v>
      </c>
    </row>
    <row r="947" spans="1:11" x14ac:dyDescent="0.25">
      <c r="A947">
        <v>1999.75</v>
      </c>
      <c r="B947">
        <v>19658.330000000002</v>
      </c>
      <c r="C947">
        <v>0</v>
      </c>
      <c r="D947">
        <v>3.4112</v>
      </c>
      <c r="E947">
        <v>3999.0479999999998</v>
      </c>
      <c r="F947">
        <v>82.5839</v>
      </c>
      <c r="G947">
        <v>0.36959999999999998</v>
      </c>
      <c r="H947">
        <v>6.8836000000000004</v>
      </c>
      <c r="I947">
        <v>10.410299999999999</v>
      </c>
      <c r="J947">
        <v>1.9133</v>
      </c>
      <c r="K947" t="s">
        <v>12</v>
      </c>
    </row>
    <row r="948" spans="1:11" hidden="1" x14ac:dyDescent="0.25">
      <c r="A948">
        <v>1999.83</v>
      </c>
      <c r="B948">
        <v>19662.52</v>
      </c>
      <c r="C948">
        <v>0</v>
      </c>
      <c r="D948">
        <v>7.5938999999999997</v>
      </c>
      <c r="E948">
        <v>3986.7289999999998</v>
      </c>
      <c r="F948">
        <v>82.5839</v>
      </c>
      <c r="G948">
        <v>0.36959999999999998</v>
      </c>
      <c r="H948">
        <v>3.8247</v>
      </c>
      <c r="I948">
        <v>11.1896</v>
      </c>
      <c r="J948">
        <v>1.3608</v>
      </c>
    </row>
    <row r="949" spans="1:11" hidden="1" x14ac:dyDescent="0.25">
      <c r="A949">
        <v>1999.92</v>
      </c>
      <c r="B949">
        <v>19662.52</v>
      </c>
      <c r="C949">
        <v>0</v>
      </c>
      <c r="D949">
        <v>7.5938999999999997</v>
      </c>
      <c r="E949">
        <v>3981.348</v>
      </c>
      <c r="F949">
        <v>82.5839</v>
      </c>
      <c r="G949">
        <v>0.36959999999999998</v>
      </c>
      <c r="H949">
        <v>0.96870000000000001</v>
      </c>
      <c r="I949">
        <v>11.5129</v>
      </c>
      <c r="J949">
        <v>2.2839999999999998</v>
      </c>
    </row>
    <row r="950" spans="1:11" hidden="1" x14ac:dyDescent="0.25">
      <c r="A950">
        <v>2000</v>
      </c>
      <c r="B950">
        <v>19662.52</v>
      </c>
      <c r="C950">
        <v>0</v>
      </c>
      <c r="D950">
        <v>7.5938999999999997</v>
      </c>
      <c r="E950">
        <v>3980.0729999999999</v>
      </c>
      <c r="F950">
        <v>82.5839</v>
      </c>
      <c r="G950">
        <v>0.36959999999999998</v>
      </c>
      <c r="H950">
        <v>0.41210000000000002</v>
      </c>
      <c r="I950">
        <v>11.588699999999999</v>
      </c>
      <c r="J950">
        <v>2.0867</v>
      </c>
    </row>
    <row r="951" spans="1:11" hidden="1" x14ac:dyDescent="0.25">
      <c r="A951">
        <v>2000.08</v>
      </c>
      <c r="B951">
        <v>19662.52</v>
      </c>
      <c r="C951">
        <v>0</v>
      </c>
      <c r="D951">
        <v>7.5938999999999997</v>
      </c>
      <c r="E951">
        <v>3978.1689999999999</v>
      </c>
      <c r="F951">
        <v>82.5839</v>
      </c>
      <c r="G951">
        <v>0.36959999999999998</v>
      </c>
      <c r="H951">
        <v>0.84909999999999997</v>
      </c>
      <c r="I951">
        <v>0.11509999999999999</v>
      </c>
      <c r="J951">
        <v>1.8003</v>
      </c>
    </row>
    <row r="952" spans="1:11" hidden="1" x14ac:dyDescent="0.25">
      <c r="A952">
        <v>2000.17</v>
      </c>
      <c r="B952">
        <v>19662.53</v>
      </c>
      <c r="C952">
        <v>0</v>
      </c>
      <c r="D952">
        <v>7.6102999999999996</v>
      </c>
      <c r="E952">
        <v>3976.569</v>
      </c>
      <c r="F952">
        <v>82.5839</v>
      </c>
      <c r="G952">
        <v>0.36959999999999998</v>
      </c>
      <c r="H952">
        <v>1.0464</v>
      </c>
      <c r="I952">
        <v>0.2145</v>
      </c>
      <c r="J952">
        <v>1.7313000000000001</v>
      </c>
    </row>
    <row r="953" spans="1:11" hidden="1" x14ac:dyDescent="0.25">
      <c r="A953">
        <v>2000.25</v>
      </c>
      <c r="B953">
        <v>19664.48</v>
      </c>
      <c r="C953">
        <v>0</v>
      </c>
      <c r="D953">
        <v>9.5518000000000001</v>
      </c>
      <c r="E953">
        <v>3972.4209999999998</v>
      </c>
      <c r="F953">
        <v>82.5839</v>
      </c>
      <c r="G953">
        <v>0.36959999999999998</v>
      </c>
      <c r="H953">
        <v>2.9594999999999998</v>
      </c>
      <c r="I953">
        <v>0.50149999999999995</v>
      </c>
      <c r="J953">
        <v>3.6131000000000002</v>
      </c>
    </row>
    <row r="954" spans="1:11" hidden="1" x14ac:dyDescent="0.25">
      <c r="A954">
        <v>2000.33</v>
      </c>
      <c r="B954">
        <v>19691.669999999998</v>
      </c>
      <c r="C954">
        <v>0</v>
      </c>
      <c r="D954">
        <v>34.112900000000003</v>
      </c>
      <c r="E954">
        <v>4022.0610000000001</v>
      </c>
      <c r="F954">
        <v>82.5839</v>
      </c>
      <c r="G954">
        <v>0.36959999999999998</v>
      </c>
      <c r="H954">
        <v>6.5576999999999996</v>
      </c>
      <c r="I954">
        <v>0.40789999999999998</v>
      </c>
      <c r="J954">
        <v>3.5832000000000002</v>
      </c>
    </row>
    <row r="955" spans="1:11" hidden="1" x14ac:dyDescent="0.25">
      <c r="A955">
        <v>2000.42</v>
      </c>
      <c r="B955">
        <v>19749.68</v>
      </c>
      <c r="C955">
        <v>0</v>
      </c>
      <c r="D955">
        <v>18.368099999999998</v>
      </c>
      <c r="E955">
        <v>4047.0949999999998</v>
      </c>
      <c r="F955">
        <v>82.5839</v>
      </c>
      <c r="G955">
        <v>0.36959999999999998</v>
      </c>
      <c r="H955">
        <v>10.8094</v>
      </c>
      <c r="I955">
        <v>-0.34899999999999998</v>
      </c>
      <c r="J955">
        <v>2.3914</v>
      </c>
    </row>
    <row r="956" spans="1:11" hidden="1" x14ac:dyDescent="0.25">
      <c r="A956">
        <v>2000.5</v>
      </c>
      <c r="B956">
        <v>19851.189999999999</v>
      </c>
      <c r="C956">
        <v>0</v>
      </c>
      <c r="D956">
        <v>119.87649999999999</v>
      </c>
      <c r="E956">
        <v>4003.3</v>
      </c>
      <c r="F956">
        <v>82.5839</v>
      </c>
      <c r="G956">
        <v>0.36959999999999998</v>
      </c>
      <c r="H956">
        <v>12.169499999999999</v>
      </c>
      <c r="I956">
        <v>3.004</v>
      </c>
      <c r="J956">
        <v>3.4630999999999998</v>
      </c>
    </row>
    <row r="957" spans="1:11" hidden="1" x14ac:dyDescent="0.25">
      <c r="A957">
        <v>2000.58</v>
      </c>
      <c r="B957">
        <v>19974.21</v>
      </c>
      <c r="C957">
        <v>0</v>
      </c>
      <c r="D957">
        <v>242.89500000000001</v>
      </c>
      <c r="E957">
        <v>3988.9169999999999</v>
      </c>
      <c r="F957">
        <v>82.5839</v>
      </c>
      <c r="G957">
        <v>0.36959999999999998</v>
      </c>
      <c r="H957">
        <v>13.145799999999999</v>
      </c>
      <c r="I957">
        <v>5.2598000000000003</v>
      </c>
      <c r="J957">
        <v>4.4000000000000003E-3</v>
      </c>
    </row>
    <row r="958" spans="1:11" x14ac:dyDescent="0.25">
      <c r="A958">
        <v>2000.67</v>
      </c>
      <c r="B958">
        <v>20007.97</v>
      </c>
      <c r="C958">
        <v>0</v>
      </c>
      <c r="D958">
        <v>7.9461000000000004</v>
      </c>
      <c r="E958">
        <v>4044.8449999999998</v>
      </c>
      <c r="F958">
        <v>121.0187</v>
      </c>
      <c r="G958">
        <v>0.45040000000000002</v>
      </c>
      <c r="H958">
        <v>11.7425</v>
      </c>
      <c r="I958">
        <v>7.4240000000000004</v>
      </c>
      <c r="J958">
        <v>2.2168000000000001</v>
      </c>
      <c r="K958" t="s">
        <v>11</v>
      </c>
    </row>
    <row r="959" spans="1:11" hidden="1" x14ac:dyDescent="0.25">
      <c r="A959">
        <v>2000.75</v>
      </c>
      <c r="B959">
        <v>20070.849999999999</v>
      </c>
      <c r="C959">
        <v>0</v>
      </c>
      <c r="D959">
        <v>70.829599999999999</v>
      </c>
      <c r="E959">
        <v>4008.8649999999998</v>
      </c>
      <c r="F959">
        <v>121.0187</v>
      </c>
      <c r="G959">
        <v>0.45040000000000002</v>
      </c>
      <c r="H959">
        <v>7.5096999999999996</v>
      </c>
      <c r="I959">
        <v>9.5754999999999999</v>
      </c>
      <c r="J959">
        <v>2.2646999999999999</v>
      </c>
    </row>
    <row r="960" spans="1:11" hidden="1" x14ac:dyDescent="0.25">
      <c r="A960">
        <v>2000.83</v>
      </c>
      <c r="B960">
        <v>20087.169999999998</v>
      </c>
      <c r="C960">
        <v>0</v>
      </c>
      <c r="D960">
        <v>87.154899999999998</v>
      </c>
      <c r="E960">
        <v>4001.2359999999999</v>
      </c>
      <c r="F960">
        <v>121.0187</v>
      </c>
      <c r="G960">
        <v>0.45040000000000002</v>
      </c>
      <c r="H960">
        <v>3.7092999999999998</v>
      </c>
      <c r="I960">
        <v>10.2464</v>
      </c>
      <c r="J960">
        <v>1.0114000000000001</v>
      </c>
    </row>
    <row r="961" spans="1:11" hidden="1" x14ac:dyDescent="0.25">
      <c r="A961">
        <v>2000.92</v>
      </c>
      <c r="B961">
        <v>20088.52</v>
      </c>
      <c r="C961">
        <v>0</v>
      </c>
      <c r="D961">
        <v>88.496899999999997</v>
      </c>
      <c r="E961">
        <v>3999.6190000000001</v>
      </c>
      <c r="F961">
        <v>121.0187</v>
      </c>
      <c r="G961">
        <v>0.45040000000000002</v>
      </c>
      <c r="H961">
        <v>1.4000999999999999</v>
      </c>
      <c r="I961">
        <v>10.403700000000001</v>
      </c>
      <c r="J961">
        <v>0.74490000000000001</v>
      </c>
    </row>
    <row r="962" spans="1:11" hidden="1" x14ac:dyDescent="0.25">
      <c r="A962">
        <v>2001</v>
      </c>
      <c r="B962">
        <v>20088.52</v>
      </c>
      <c r="C962">
        <v>0</v>
      </c>
      <c r="D962">
        <v>88.496899999999997</v>
      </c>
      <c r="E962">
        <v>3999.0210000000002</v>
      </c>
      <c r="F962">
        <v>121.0187</v>
      </c>
      <c r="G962">
        <v>0.45040000000000002</v>
      </c>
      <c r="H962">
        <v>0.60370000000000001</v>
      </c>
      <c r="I962">
        <v>10.4702</v>
      </c>
      <c r="J962">
        <v>1.0102</v>
      </c>
    </row>
    <row r="963" spans="1:11" hidden="1" x14ac:dyDescent="0.25">
      <c r="A963">
        <v>2001.08</v>
      </c>
      <c r="B963">
        <v>20088.52</v>
      </c>
      <c r="C963">
        <v>0</v>
      </c>
      <c r="D963">
        <v>88.496899999999997</v>
      </c>
      <c r="E963">
        <v>3998.183</v>
      </c>
      <c r="F963">
        <v>121.0187</v>
      </c>
      <c r="G963">
        <v>0.45040000000000002</v>
      </c>
      <c r="H963">
        <v>0.42459999999999998</v>
      </c>
      <c r="I963">
        <v>6.8500000000000005E-2</v>
      </c>
      <c r="J963">
        <v>1.2617</v>
      </c>
    </row>
    <row r="964" spans="1:11" hidden="1" x14ac:dyDescent="0.25">
      <c r="A964">
        <v>2001.17</v>
      </c>
      <c r="B964">
        <v>20089.490000000002</v>
      </c>
      <c r="C964">
        <v>0</v>
      </c>
      <c r="D964">
        <v>89.471500000000006</v>
      </c>
      <c r="E964">
        <v>3997.0439999999999</v>
      </c>
      <c r="F964">
        <v>121.0187</v>
      </c>
      <c r="G964">
        <v>0.45040000000000002</v>
      </c>
      <c r="H964">
        <v>1.1355</v>
      </c>
      <c r="I964">
        <v>0.24740000000000001</v>
      </c>
      <c r="J964">
        <v>1.5604</v>
      </c>
    </row>
    <row r="965" spans="1:11" hidden="1" x14ac:dyDescent="0.25">
      <c r="A965">
        <v>2001.25</v>
      </c>
      <c r="B965">
        <v>20099.95</v>
      </c>
      <c r="C965">
        <v>0</v>
      </c>
      <c r="D965">
        <v>99.936300000000003</v>
      </c>
      <c r="E965">
        <v>3994.7869999999998</v>
      </c>
      <c r="F965">
        <v>121.0187</v>
      </c>
      <c r="G965">
        <v>0.45040000000000002</v>
      </c>
      <c r="H965">
        <v>3.1705999999999999</v>
      </c>
      <c r="I965">
        <v>0.52300000000000002</v>
      </c>
      <c r="J965">
        <v>0.96799999999999997</v>
      </c>
    </row>
    <row r="966" spans="1:11" hidden="1" x14ac:dyDescent="0.25">
      <c r="A966">
        <v>2001.33</v>
      </c>
      <c r="B966">
        <v>20268.259999999998</v>
      </c>
      <c r="C966">
        <v>0</v>
      </c>
      <c r="D966">
        <v>268.238</v>
      </c>
      <c r="E966">
        <v>3989.7530000000002</v>
      </c>
      <c r="F966">
        <v>121.0187</v>
      </c>
      <c r="G966">
        <v>0.45040000000000002</v>
      </c>
      <c r="H966">
        <v>6.9686000000000003</v>
      </c>
      <c r="I966">
        <v>1.2782</v>
      </c>
      <c r="J966">
        <v>4.1931000000000003</v>
      </c>
    </row>
    <row r="967" spans="1:11" hidden="1" x14ac:dyDescent="0.25">
      <c r="A967">
        <v>2001.42</v>
      </c>
      <c r="B967">
        <v>20464.95</v>
      </c>
      <c r="C967">
        <v>0</v>
      </c>
      <c r="D967">
        <v>70.479100000000003</v>
      </c>
      <c r="E967">
        <v>4098.76</v>
      </c>
      <c r="F967">
        <v>121.0187</v>
      </c>
      <c r="G967">
        <v>0.45040000000000002</v>
      </c>
      <c r="H967">
        <v>10.6632</v>
      </c>
      <c r="I967">
        <v>0.66890000000000005</v>
      </c>
      <c r="J967">
        <v>4.8501000000000003</v>
      </c>
    </row>
    <row r="968" spans="1:11" hidden="1" x14ac:dyDescent="0.25">
      <c r="A968">
        <v>2001.5</v>
      </c>
      <c r="B968">
        <v>20656.05</v>
      </c>
      <c r="C968">
        <v>0</v>
      </c>
      <c r="D968">
        <v>261.57690000000002</v>
      </c>
      <c r="E968">
        <v>4049.9380000000001</v>
      </c>
      <c r="F968">
        <v>121.0187</v>
      </c>
      <c r="G968">
        <v>0.45040000000000002</v>
      </c>
      <c r="H968">
        <v>12.570399999999999</v>
      </c>
      <c r="I968">
        <v>4.5140000000000002</v>
      </c>
      <c r="J968">
        <v>4.9116999999999997</v>
      </c>
    </row>
    <row r="969" spans="1:11" hidden="1" x14ac:dyDescent="0.25">
      <c r="A969">
        <v>2001.58</v>
      </c>
      <c r="B969">
        <v>20895.849999999999</v>
      </c>
      <c r="C969">
        <v>0</v>
      </c>
      <c r="D969">
        <v>501.37119999999999</v>
      </c>
      <c r="E969">
        <v>4018.4160000000002</v>
      </c>
      <c r="F969">
        <v>121.0187</v>
      </c>
      <c r="G969">
        <v>0.45040000000000002</v>
      </c>
      <c r="H969">
        <v>12.419</v>
      </c>
      <c r="I969">
        <v>7.9019000000000004</v>
      </c>
      <c r="J969">
        <v>1.1153</v>
      </c>
    </row>
    <row r="970" spans="1:11" x14ac:dyDescent="0.25">
      <c r="A970">
        <v>2001.67</v>
      </c>
      <c r="B970">
        <v>21001.42</v>
      </c>
      <c r="C970">
        <v>0</v>
      </c>
      <c r="D970">
        <v>1.4981</v>
      </c>
      <c r="E970">
        <v>4235.4809999999998</v>
      </c>
      <c r="F970">
        <v>275.99740000000003</v>
      </c>
      <c r="G970">
        <v>0.45590000000000003</v>
      </c>
      <c r="H970">
        <v>11.8057</v>
      </c>
      <c r="I970">
        <v>9.2011000000000003</v>
      </c>
      <c r="J970">
        <v>9.9900000000000003E-2</v>
      </c>
      <c r="K970" t="s">
        <v>17</v>
      </c>
    </row>
    <row r="971" spans="1:11" hidden="1" x14ac:dyDescent="0.25">
      <c r="A971">
        <v>2001.75</v>
      </c>
      <c r="B971">
        <v>21026.71</v>
      </c>
      <c r="C971">
        <v>0</v>
      </c>
      <c r="D971">
        <v>26.796099999999999</v>
      </c>
      <c r="E971">
        <v>4169.0609999999997</v>
      </c>
      <c r="F971">
        <v>275.99740000000003</v>
      </c>
      <c r="G971">
        <v>0.45590000000000003</v>
      </c>
      <c r="H971">
        <v>6.4405000000000001</v>
      </c>
      <c r="I971">
        <v>10.2791</v>
      </c>
      <c r="J971">
        <v>4.665</v>
      </c>
    </row>
    <row r="972" spans="1:11" hidden="1" x14ac:dyDescent="0.25">
      <c r="A972">
        <v>2001.83</v>
      </c>
      <c r="B972">
        <v>21057.21</v>
      </c>
      <c r="C972">
        <v>0</v>
      </c>
      <c r="D972">
        <v>57.293399999999998</v>
      </c>
      <c r="E972">
        <v>4143.7839999999997</v>
      </c>
      <c r="F972">
        <v>275.99740000000003</v>
      </c>
      <c r="G972">
        <v>0.45590000000000003</v>
      </c>
      <c r="H972">
        <v>3.0874999999999999</v>
      </c>
      <c r="I972">
        <v>10.9345</v>
      </c>
      <c r="J972">
        <v>2.3309000000000002</v>
      </c>
    </row>
    <row r="973" spans="1:11" hidden="1" x14ac:dyDescent="0.25">
      <c r="A973">
        <v>2001.92</v>
      </c>
      <c r="B973">
        <v>21057.85</v>
      </c>
      <c r="C973">
        <v>0</v>
      </c>
      <c r="D973">
        <v>57.927300000000002</v>
      </c>
      <c r="E973">
        <v>4137.3599999999997</v>
      </c>
      <c r="F973">
        <v>275.99740000000003</v>
      </c>
      <c r="G973">
        <v>0.45590000000000003</v>
      </c>
      <c r="H973">
        <v>0.77259999999999995</v>
      </c>
      <c r="I973">
        <v>11.118399999999999</v>
      </c>
      <c r="J973">
        <v>3.9123999999999999</v>
      </c>
    </row>
    <row r="974" spans="1:11" hidden="1" x14ac:dyDescent="0.25">
      <c r="A974">
        <v>2002</v>
      </c>
      <c r="B974">
        <v>21057.85</v>
      </c>
      <c r="C974">
        <v>0</v>
      </c>
      <c r="D974">
        <v>57.927300000000002</v>
      </c>
      <c r="E974">
        <v>4132.3090000000002</v>
      </c>
      <c r="F974">
        <v>275.99740000000003</v>
      </c>
      <c r="G974">
        <v>0.45590000000000003</v>
      </c>
      <c r="H974">
        <v>0.57279999999999998</v>
      </c>
      <c r="I974">
        <v>11.2592</v>
      </c>
      <c r="J974">
        <v>3.8588</v>
      </c>
    </row>
    <row r="975" spans="1:11" hidden="1" x14ac:dyDescent="0.25">
      <c r="A975">
        <v>2002.08</v>
      </c>
      <c r="B975">
        <v>21057.85</v>
      </c>
      <c r="C975">
        <v>0</v>
      </c>
      <c r="D975">
        <v>57.927300000000002</v>
      </c>
      <c r="E975">
        <v>4127.1639999999998</v>
      </c>
      <c r="F975">
        <v>275.99740000000003</v>
      </c>
      <c r="G975">
        <v>0.45590000000000003</v>
      </c>
      <c r="H975">
        <v>0.66190000000000004</v>
      </c>
      <c r="I975">
        <v>0.13370000000000001</v>
      </c>
      <c r="J975">
        <v>3.9746000000000001</v>
      </c>
    </row>
    <row r="976" spans="1:11" hidden="1" x14ac:dyDescent="0.25">
      <c r="A976">
        <v>2002.17</v>
      </c>
      <c r="B976">
        <v>21057.85</v>
      </c>
      <c r="C976">
        <v>0</v>
      </c>
      <c r="D976">
        <v>57.927300000000002</v>
      </c>
      <c r="E976">
        <v>4123.1459999999997</v>
      </c>
      <c r="F976">
        <v>275.99740000000003</v>
      </c>
      <c r="G976">
        <v>0.45590000000000003</v>
      </c>
      <c r="H976">
        <v>1.1314</v>
      </c>
      <c r="I976">
        <v>0.23330000000000001</v>
      </c>
      <c r="J976">
        <v>4.0091999999999999</v>
      </c>
    </row>
    <row r="977" spans="1:11" hidden="1" x14ac:dyDescent="0.25">
      <c r="A977">
        <v>2002.25</v>
      </c>
      <c r="B977">
        <v>21088.48</v>
      </c>
      <c r="C977">
        <v>0</v>
      </c>
      <c r="D977">
        <v>88.5595</v>
      </c>
      <c r="E977">
        <v>4115.8010000000004</v>
      </c>
      <c r="F977">
        <v>275.99740000000003</v>
      </c>
      <c r="G977">
        <v>0.45590000000000003</v>
      </c>
      <c r="H977">
        <v>2.8085</v>
      </c>
      <c r="I977">
        <v>0.47139999999999999</v>
      </c>
      <c r="J977">
        <v>3.3685999999999998</v>
      </c>
    </row>
    <row r="978" spans="1:11" hidden="1" x14ac:dyDescent="0.25">
      <c r="A978">
        <v>2002.33</v>
      </c>
      <c r="B978">
        <v>21266.06</v>
      </c>
      <c r="C978">
        <v>0</v>
      </c>
      <c r="D978">
        <v>266.13560000000001</v>
      </c>
      <c r="E978">
        <v>4106.7960000000003</v>
      </c>
      <c r="F978">
        <v>275.99740000000003</v>
      </c>
      <c r="G978">
        <v>0.45590000000000003</v>
      </c>
      <c r="H978">
        <v>5.1471</v>
      </c>
      <c r="I978">
        <v>-0.54010000000000002</v>
      </c>
      <c r="J978">
        <v>2.0034000000000001</v>
      </c>
    </row>
    <row r="979" spans="1:11" hidden="1" x14ac:dyDescent="0.25">
      <c r="A979">
        <v>2002.42</v>
      </c>
      <c r="B979">
        <v>21386.83</v>
      </c>
      <c r="C979">
        <v>0</v>
      </c>
      <c r="D979">
        <v>352.7466</v>
      </c>
      <c r="E979">
        <v>4167.6629999999996</v>
      </c>
      <c r="F979">
        <v>275.99740000000003</v>
      </c>
      <c r="G979">
        <v>0.45590000000000003</v>
      </c>
      <c r="H979">
        <v>11.645799999999999</v>
      </c>
      <c r="I979">
        <v>-2.6032999999999999</v>
      </c>
      <c r="J979">
        <v>0.63839999999999997</v>
      </c>
    </row>
    <row r="980" spans="1:11" hidden="1" x14ac:dyDescent="0.25">
      <c r="A980">
        <v>2002.5</v>
      </c>
      <c r="B980">
        <v>21450.35</v>
      </c>
      <c r="C980">
        <v>0</v>
      </c>
      <c r="D980">
        <v>60.244399999999999</v>
      </c>
      <c r="E980">
        <v>4216.8440000000001</v>
      </c>
      <c r="F980">
        <v>275.99740000000003</v>
      </c>
      <c r="G980">
        <v>0.45590000000000003</v>
      </c>
      <c r="H980">
        <v>11.4382</v>
      </c>
      <c r="I980">
        <v>-1.8303</v>
      </c>
      <c r="J980">
        <v>4.6898</v>
      </c>
    </row>
    <row r="981" spans="1:11" hidden="1" x14ac:dyDescent="0.25">
      <c r="A981">
        <v>2002.58</v>
      </c>
      <c r="B981">
        <v>21544.23</v>
      </c>
      <c r="C981">
        <v>0</v>
      </c>
      <c r="D981">
        <v>154.12370000000001</v>
      </c>
      <c r="E981">
        <v>4169.1390000000001</v>
      </c>
      <c r="F981">
        <v>275.99740000000003</v>
      </c>
      <c r="G981">
        <v>0.45590000000000003</v>
      </c>
      <c r="H981">
        <v>10.8262</v>
      </c>
      <c r="I981">
        <v>1.3213999999999999</v>
      </c>
      <c r="J981">
        <v>2.4140999999999999</v>
      </c>
    </row>
    <row r="982" spans="1:11" hidden="1" x14ac:dyDescent="0.25">
      <c r="A982">
        <v>2002.67</v>
      </c>
      <c r="B982">
        <v>21659.75</v>
      </c>
      <c r="C982">
        <v>0</v>
      </c>
      <c r="D982">
        <v>269.6454</v>
      </c>
      <c r="E982">
        <v>4144.8329999999996</v>
      </c>
      <c r="F982">
        <v>275.99740000000003</v>
      </c>
      <c r="G982">
        <v>0.45590000000000003</v>
      </c>
      <c r="H982">
        <v>10.2615</v>
      </c>
      <c r="I982">
        <v>4.0801999999999996</v>
      </c>
      <c r="J982">
        <v>5.1609999999999996</v>
      </c>
    </row>
    <row r="983" spans="1:11" hidden="1" x14ac:dyDescent="0.25">
      <c r="A983">
        <v>2002.75</v>
      </c>
      <c r="B983">
        <v>21741.72</v>
      </c>
      <c r="C983">
        <v>0</v>
      </c>
      <c r="D983">
        <v>351.61340000000001</v>
      </c>
      <c r="E983">
        <v>4121.4660000000003</v>
      </c>
      <c r="F983">
        <v>275.99740000000003</v>
      </c>
      <c r="G983">
        <v>0.45590000000000003</v>
      </c>
      <c r="H983">
        <v>6.0834999999999999</v>
      </c>
      <c r="I983">
        <v>6.4604999999999997</v>
      </c>
      <c r="J983">
        <v>3.2871999999999999</v>
      </c>
    </row>
    <row r="984" spans="1:11" x14ac:dyDescent="0.25">
      <c r="A984">
        <v>2002.83</v>
      </c>
      <c r="B984">
        <v>21757.67</v>
      </c>
      <c r="C984">
        <v>0</v>
      </c>
      <c r="D984">
        <v>1.7136</v>
      </c>
      <c r="E984">
        <v>4220.1809999999996</v>
      </c>
      <c r="F984">
        <v>219.5059</v>
      </c>
      <c r="G984">
        <v>0.6</v>
      </c>
      <c r="H984">
        <v>3.7945000000000002</v>
      </c>
      <c r="I984">
        <v>7.0358000000000001</v>
      </c>
      <c r="J984">
        <v>1.5049999999999999</v>
      </c>
      <c r="K984" t="s">
        <v>10</v>
      </c>
    </row>
    <row r="985" spans="1:11" hidden="1" x14ac:dyDescent="0.25">
      <c r="A985">
        <v>2002.92</v>
      </c>
      <c r="B985">
        <v>21757.72</v>
      </c>
      <c r="C985">
        <v>0</v>
      </c>
      <c r="D985">
        <v>1.7721</v>
      </c>
      <c r="E985">
        <v>4214.2359999999999</v>
      </c>
      <c r="F985">
        <v>219.5059</v>
      </c>
      <c r="G985">
        <v>0.6</v>
      </c>
      <c r="H985">
        <v>0.79200000000000004</v>
      </c>
      <c r="I985">
        <v>7.14</v>
      </c>
      <c r="J985">
        <v>2.419</v>
      </c>
    </row>
    <row r="986" spans="1:11" hidden="1" x14ac:dyDescent="0.25">
      <c r="A986">
        <v>2003</v>
      </c>
      <c r="B986">
        <v>21757.72</v>
      </c>
      <c r="C986">
        <v>0</v>
      </c>
      <c r="D986">
        <v>1.7721</v>
      </c>
      <c r="E986">
        <v>4209.6390000000001</v>
      </c>
      <c r="F986">
        <v>219.5059</v>
      </c>
      <c r="G986">
        <v>0.6</v>
      </c>
      <c r="H986">
        <v>0.41520000000000001</v>
      </c>
      <c r="I986">
        <v>7.2183999999999999</v>
      </c>
      <c r="J986">
        <v>2.5897000000000001</v>
      </c>
    </row>
    <row r="987" spans="1:11" hidden="1" x14ac:dyDescent="0.25">
      <c r="A987">
        <v>2003.08</v>
      </c>
      <c r="B987">
        <v>21757.72</v>
      </c>
      <c r="C987">
        <v>0</v>
      </c>
      <c r="D987">
        <v>1.7721</v>
      </c>
      <c r="E987">
        <v>4205.6109999999999</v>
      </c>
      <c r="F987">
        <v>219.5059</v>
      </c>
      <c r="G987">
        <v>0.6</v>
      </c>
      <c r="H987">
        <v>0.45750000000000002</v>
      </c>
      <c r="I987">
        <v>5.9900000000000002E-2</v>
      </c>
      <c r="J987">
        <v>2.7057000000000002</v>
      </c>
    </row>
    <row r="988" spans="1:11" hidden="1" x14ac:dyDescent="0.25">
      <c r="A988">
        <v>2003.17</v>
      </c>
      <c r="B988">
        <v>21757.72</v>
      </c>
      <c r="C988">
        <v>0</v>
      </c>
      <c r="D988">
        <v>1.7721</v>
      </c>
      <c r="E988">
        <v>4201.6570000000002</v>
      </c>
      <c r="F988">
        <v>219.5059</v>
      </c>
      <c r="G988">
        <v>0.6</v>
      </c>
      <c r="H988">
        <v>0.5776</v>
      </c>
      <c r="I988">
        <v>0.12759999999999999</v>
      </c>
      <c r="J988">
        <v>3.0384000000000002</v>
      </c>
    </row>
    <row r="989" spans="1:11" hidden="1" x14ac:dyDescent="0.25">
      <c r="A989">
        <v>2003.25</v>
      </c>
      <c r="B989">
        <v>21760.53</v>
      </c>
      <c r="C989">
        <v>0</v>
      </c>
      <c r="D989">
        <v>4.5789999999999997</v>
      </c>
      <c r="E989">
        <v>4194.9979999999996</v>
      </c>
      <c r="F989">
        <v>219.5059</v>
      </c>
      <c r="G989">
        <v>0.6</v>
      </c>
      <c r="H989">
        <v>2.3357999999999999</v>
      </c>
      <c r="I989">
        <v>0.27300000000000002</v>
      </c>
      <c r="J989">
        <v>3.1913</v>
      </c>
    </row>
    <row r="990" spans="1:11" hidden="1" x14ac:dyDescent="0.25">
      <c r="A990">
        <v>2003.33</v>
      </c>
      <c r="B990">
        <v>21776.21</v>
      </c>
      <c r="C990">
        <v>0</v>
      </c>
      <c r="D990">
        <v>20.249300000000002</v>
      </c>
      <c r="E990">
        <v>4181.8019999999997</v>
      </c>
      <c r="F990">
        <v>219.5059</v>
      </c>
      <c r="G990">
        <v>0.6</v>
      </c>
      <c r="H990">
        <v>6.3468999999999998</v>
      </c>
      <c r="I990">
        <v>0.73499999999999999</v>
      </c>
      <c r="J990">
        <v>2.2046000000000001</v>
      </c>
    </row>
    <row r="991" spans="1:11" hidden="1" x14ac:dyDescent="0.25">
      <c r="A991">
        <v>2003.42</v>
      </c>
      <c r="B991">
        <v>21810.9</v>
      </c>
      <c r="C991">
        <v>0</v>
      </c>
      <c r="D991">
        <v>50.182000000000002</v>
      </c>
      <c r="E991">
        <v>4228.7049999999999</v>
      </c>
      <c r="F991">
        <v>219.5059</v>
      </c>
      <c r="G991">
        <v>0.6</v>
      </c>
      <c r="H991">
        <v>10.660299999999999</v>
      </c>
      <c r="I991">
        <v>1.8813</v>
      </c>
      <c r="J991">
        <v>2.7324000000000002</v>
      </c>
    </row>
    <row r="992" spans="1:11" hidden="1" x14ac:dyDescent="0.25">
      <c r="A992">
        <v>2003.5</v>
      </c>
      <c r="B992">
        <v>21856.97</v>
      </c>
      <c r="C992">
        <v>0</v>
      </c>
      <c r="D992">
        <v>17.565000000000001</v>
      </c>
      <c r="E992">
        <v>4220.25</v>
      </c>
      <c r="F992">
        <v>219.5059</v>
      </c>
      <c r="G992">
        <v>0.6</v>
      </c>
      <c r="H992">
        <v>10.952299999999999</v>
      </c>
      <c r="I992">
        <v>4.4478999999999997</v>
      </c>
      <c r="J992">
        <v>5.2298</v>
      </c>
    </row>
    <row r="993" spans="1:11" hidden="1" x14ac:dyDescent="0.25">
      <c r="A993">
        <v>2003.58</v>
      </c>
      <c r="B993">
        <v>21934.52</v>
      </c>
      <c r="C993">
        <v>0</v>
      </c>
      <c r="D993">
        <v>95.113299999999995</v>
      </c>
      <c r="E993">
        <v>4179.4979999999996</v>
      </c>
      <c r="F993">
        <v>219.5059</v>
      </c>
      <c r="G993">
        <v>0.6</v>
      </c>
      <c r="H993">
        <v>10.694000000000001</v>
      </c>
      <c r="I993">
        <v>7.7427000000000001</v>
      </c>
      <c r="J993">
        <v>4.4386000000000001</v>
      </c>
    </row>
    <row r="994" spans="1:11" hidden="1" x14ac:dyDescent="0.25">
      <c r="A994">
        <v>2003.67</v>
      </c>
      <c r="B994">
        <v>22070.21</v>
      </c>
      <c r="C994">
        <v>0</v>
      </c>
      <c r="D994">
        <v>230.80289999999999</v>
      </c>
      <c r="E994">
        <v>4149.125</v>
      </c>
      <c r="F994">
        <v>219.5059</v>
      </c>
      <c r="G994">
        <v>0.6</v>
      </c>
      <c r="H994">
        <v>10.2409</v>
      </c>
      <c r="I994">
        <v>11.1389</v>
      </c>
      <c r="J994">
        <v>4.9013</v>
      </c>
    </row>
    <row r="995" spans="1:11" x14ac:dyDescent="0.25">
      <c r="A995">
        <v>2003.75</v>
      </c>
      <c r="B995">
        <v>22105.54</v>
      </c>
      <c r="C995">
        <v>0</v>
      </c>
      <c r="D995">
        <v>2.1021000000000001</v>
      </c>
      <c r="E995">
        <v>4177.1289999999999</v>
      </c>
      <c r="F995">
        <v>97.690799999999996</v>
      </c>
      <c r="G995">
        <v>0.37</v>
      </c>
      <c r="H995">
        <v>6.0514999999999999</v>
      </c>
      <c r="I995">
        <v>13.2323</v>
      </c>
      <c r="J995">
        <v>2.4872999999999998</v>
      </c>
      <c r="K995" t="s">
        <v>12</v>
      </c>
    </row>
    <row r="996" spans="1:11" hidden="1" x14ac:dyDescent="0.25">
      <c r="A996">
        <v>2003.83</v>
      </c>
      <c r="B996">
        <v>22108.57</v>
      </c>
      <c r="C996">
        <v>0</v>
      </c>
      <c r="D996">
        <v>5.1345000000000001</v>
      </c>
      <c r="E996">
        <v>4165.7039999999997</v>
      </c>
      <c r="F996">
        <v>97.690799999999996</v>
      </c>
      <c r="G996">
        <v>0.37</v>
      </c>
      <c r="H996">
        <v>3.4039000000000001</v>
      </c>
      <c r="I996">
        <v>14.005100000000001</v>
      </c>
      <c r="J996">
        <v>2.4121999999999999</v>
      </c>
    </row>
    <row r="997" spans="1:11" hidden="1" x14ac:dyDescent="0.25">
      <c r="A997">
        <v>2003.92</v>
      </c>
      <c r="B997">
        <v>22108.59</v>
      </c>
      <c r="C997">
        <v>0</v>
      </c>
      <c r="D997">
        <v>5.1520000000000001</v>
      </c>
      <c r="E997">
        <v>4161.3980000000001</v>
      </c>
      <c r="F997">
        <v>97.690799999999996</v>
      </c>
      <c r="G997">
        <v>0.37</v>
      </c>
      <c r="H997">
        <v>1.0185999999999999</v>
      </c>
      <c r="I997">
        <v>14.257999999999999</v>
      </c>
      <c r="J997">
        <v>2.3207</v>
      </c>
    </row>
    <row r="998" spans="1:11" hidden="1" x14ac:dyDescent="0.25">
      <c r="A998">
        <v>2004</v>
      </c>
      <c r="B998">
        <v>22108.59</v>
      </c>
      <c r="C998">
        <v>0</v>
      </c>
      <c r="D998">
        <v>5.1520000000000001</v>
      </c>
      <c r="E998">
        <v>4158.8370000000004</v>
      </c>
      <c r="F998">
        <v>97.690799999999996</v>
      </c>
      <c r="G998">
        <v>0.37</v>
      </c>
      <c r="H998">
        <v>0.50029999999999997</v>
      </c>
      <c r="I998">
        <v>14.4009</v>
      </c>
      <c r="J998">
        <v>2.6305999999999998</v>
      </c>
    </row>
    <row r="999" spans="1:11" hidden="1" x14ac:dyDescent="0.25">
      <c r="A999">
        <v>2004.08</v>
      </c>
      <c r="B999">
        <v>22108.59</v>
      </c>
      <c r="C999">
        <v>0</v>
      </c>
      <c r="D999">
        <v>5.1520000000000001</v>
      </c>
      <c r="E999">
        <v>4156.4840000000004</v>
      </c>
      <c r="F999">
        <v>97.690799999999996</v>
      </c>
      <c r="G999">
        <v>0.37</v>
      </c>
      <c r="H999">
        <v>0.2596</v>
      </c>
      <c r="I999">
        <v>0.1242</v>
      </c>
      <c r="J999">
        <v>2.82</v>
      </c>
    </row>
    <row r="1000" spans="1:11" hidden="1" x14ac:dyDescent="0.25">
      <c r="A1000">
        <v>2004.17</v>
      </c>
      <c r="B1000">
        <v>22108.59</v>
      </c>
      <c r="C1000">
        <v>0</v>
      </c>
      <c r="D1000">
        <v>5.1520000000000001</v>
      </c>
      <c r="E1000">
        <v>4154.2219999999998</v>
      </c>
      <c r="F1000">
        <v>97.690799999999996</v>
      </c>
      <c r="G1000">
        <v>0.37</v>
      </c>
      <c r="H1000">
        <v>0.55620000000000003</v>
      </c>
      <c r="I1000">
        <v>0.2447</v>
      </c>
      <c r="J1000">
        <v>3.3500999999999999</v>
      </c>
    </row>
    <row r="1001" spans="1:11" hidden="1" x14ac:dyDescent="0.25">
      <c r="A1001">
        <v>2004.25</v>
      </c>
      <c r="B1001">
        <v>22109.39</v>
      </c>
      <c r="C1001">
        <v>0</v>
      </c>
      <c r="D1001">
        <v>5.9527999999999999</v>
      </c>
      <c r="E1001">
        <v>4149.5209999999997</v>
      </c>
      <c r="F1001">
        <v>97.690799999999996</v>
      </c>
      <c r="G1001">
        <v>0.37</v>
      </c>
      <c r="H1001">
        <v>2.7176</v>
      </c>
      <c r="I1001">
        <v>0.5887</v>
      </c>
      <c r="J1001">
        <v>4.3475000000000001</v>
      </c>
    </row>
    <row r="1002" spans="1:11" hidden="1" x14ac:dyDescent="0.25">
      <c r="A1002">
        <v>2004.33</v>
      </c>
      <c r="B1002">
        <v>22129.32</v>
      </c>
      <c r="C1002">
        <v>0</v>
      </c>
      <c r="D1002">
        <v>25.8767</v>
      </c>
      <c r="E1002">
        <v>4139.3620000000001</v>
      </c>
      <c r="F1002">
        <v>97.690799999999996</v>
      </c>
      <c r="G1002">
        <v>0.37</v>
      </c>
      <c r="H1002">
        <v>6.4896000000000003</v>
      </c>
      <c r="I1002">
        <v>0.48699999999999999</v>
      </c>
      <c r="J1002">
        <v>6.0777000000000001</v>
      </c>
    </row>
    <row r="1003" spans="1:11" hidden="1" x14ac:dyDescent="0.25">
      <c r="A1003">
        <v>2004.42</v>
      </c>
      <c r="B1003">
        <v>22214.93</v>
      </c>
      <c r="C1003">
        <v>0</v>
      </c>
      <c r="D1003">
        <v>107.742</v>
      </c>
      <c r="E1003">
        <v>4176.0600000000004</v>
      </c>
      <c r="F1003">
        <v>97.690799999999996</v>
      </c>
      <c r="G1003">
        <v>0.37</v>
      </c>
      <c r="H1003">
        <v>11.4543</v>
      </c>
      <c r="I1003">
        <v>0.45519999999999999</v>
      </c>
      <c r="J1003">
        <v>2.9681000000000002</v>
      </c>
    </row>
    <row r="1004" spans="1:11" hidden="1" x14ac:dyDescent="0.25">
      <c r="A1004">
        <v>2004.5</v>
      </c>
      <c r="B1004">
        <v>22320.51</v>
      </c>
      <c r="C1004">
        <v>0</v>
      </c>
      <c r="D1004">
        <v>74.119900000000001</v>
      </c>
      <c r="E1004">
        <v>4213.1189999999997</v>
      </c>
      <c r="F1004">
        <v>97.690799999999996</v>
      </c>
      <c r="G1004">
        <v>0.37</v>
      </c>
      <c r="H1004">
        <v>11.949299999999999</v>
      </c>
      <c r="I1004">
        <v>3.5514999999999999</v>
      </c>
      <c r="J1004">
        <v>5.1134000000000004</v>
      </c>
    </row>
    <row r="1005" spans="1:11" hidden="1" x14ac:dyDescent="0.25">
      <c r="A1005">
        <v>2004.58</v>
      </c>
      <c r="B1005">
        <v>22466.14</v>
      </c>
      <c r="C1005">
        <v>0</v>
      </c>
      <c r="D1005">
        <v>219.7467</v>
      </c>
      <c r="E1005">
        <v>4178.4930000000004</v>
      </c>
      <c r="F1005">
        <v>97.690799999999996</v>
      </c>
      <c r="G1005">
        <v>0.37</v>
      </c>
      <c r="H1005">
        <v>11.5425</v>
      </c>
      <c r="I1005">
        <v>8.0289999999999999</v>
      </c>
      <c r="J1005">
        <v>1.7352000000000001</v>
      </c>
    </row>
    <row r="1006" spans="1:11" hidden="1" x14ac:dyDescent="0.25">
      <c r="A1006">
        <v>2004.67</v>
      </c>
      <c r="B1006">
        <v>22617.32</v>
      </c>
      <c r="C1006">
        <v>0</v>
      </c>
      <c r="D1006">
        <v>370.93290000000002</v>
      </c>
      <c r="E1006">
        <v>4169.5910000000003</v>
      </c>
      <c r="F1006">
        <v>97.690799999999996</v>
      </c>
      <c r="G1006">
        <v>0.37</v>
      </c>
      <c r="H1006">
        <v>10.486599999999999</v>
      </c>
      <c r="I1006">
        <v>11.336600000000001</v>
      </c>
      <c r="J1006">
        <v>1.2325999999999999</v>
      </c>
    </row>
    <row r="1007" spans="1:11" hidden="1" x14ac:dyDescent="0.25">
      <c r="A1007">
        <v>2004.75</v>
      </c>
      <c r="B1007">
        <v>22702.61</v>
      </c>
      <c r="C1007">
        <v>0</v>
      </c>
      <c r="D1007">
        <v>456.22230000000002</v>
      </c>
      <c r="E1007">
        <v>4157.5219999999999</v>
      </c>
      <c r="F1007">
        <v>97.690799999999996</v>
      </c>
      <c r="G1007">
        <v>0.37</v>
      </c>
      <c r="H1007">
        <v>6.8353000000000002</v>
      </c>
      <c r="I1007">
        <v>14.1343</v>
      </c>
      <c r="J1007">
        <v>2.1135999999999999</v>
      </c>
    </row>
    <row r="1008" spans="1:11" x14ac:dyDescent="0.25">
      <c r="A1008">
        <v>2004.83</v>
      </c>
      <c r="B1008">
        <v>22722.21</v>
      </c>
      <c r="C1008">
        <v>0</v>
      </c>
      <c r="D1008">
        <v>2.1549</v>
      </c>
      <c r="E1008">
        <v>4273.4920000000002</v>
      </c>
      <c r="F1008">
        <v>284.18349999999998</v>
      </c>
      <c r="G1008">
        <v>0.6</v>
      </c>
      <c r="H1008">
        <v>3.2324999999999999</v>
      </c>
      <c r="I1008">
        <v>15.479100000000001</v>
      </c>
      <c r="J1008">
        <v>4.7039999999999997</v>
      </c>
      <c r="K1008" t="s">
        <v>10</v>
      </c>
    </row>
    <row r="1009" spans="1:11" hidden="1" x14ac:dyDescent="0.25">
      <c r="A1009">
        <v>2004.92</v>
      </c>
      <c r="B1009">
        <v>22722.68</v>
      </c>
      <c r="C1009">
        <v>0</v>
      </c>
      <c r="D1009">
        <v>2.6164999999999998</v>
      </c>
      <c r="E1009">
        <v>4257.4390000000003</v>
      </c>
      <c r="F1009">
        <v>284.18349999999998</v>
      </c>
      <c r="G1009">
        <v>0.6</v>
      </c>
      <c r="H1009">
        <v>1.3496999999999999</v>
      </c>
      <c r="I1009">
        <v>15.735799999999999</v>
      </c>
      <c r="J1009">
        <v>5.2777000000000003</v>
      </c>
    </row>
    <row r="1010" spans="1:11" hidden="1" x14ac:dyDescent="0.25">
      <c r="A1010">
        <v>2005</v>
      </c>
      <c r="B1010">
        <v>22722.68</v>
      </c>
      <c r="C1010">
        <v>0</v>
      </c>
      <c r="D1010">
        <v>2.6164999999999998</v>
      </c>
      <c r="E1010">
        <v>4251.9809999999998</v>
      </c>
      <c r="F1010">
        <v>284.18349999999998</v>
      </c>
      <c r="G1010">
        <v>0.6</v>
      </c>
      <c r="H1010">
        <v>0.64129999999999998</v>
      </c>
      <c r="I1010">
        <v>15.846299999999999</v>
      </c>
      <c r="J1010">
        <v>5.1444000000000001</v>
      </c>
    </row>
    <row r="1011" spans="1:11" hidden="1" x14ac:dyDescent="0.25">
      <c r="A1011">
        <v>2005.08</v>
      </c>
      <c r="B1011">
        <v>22722.68</v>
      </c>
      <c r="C1011">
        <v>0</v>
      </c>
      <c r="D1011">
        <v>2.6164999999999998</v>
      </c>
      <c r="E1011">
        <v>4247.1289999999999</v>
      </c>
      <c r="F1011">
        <v>284.18349999999998</v>
      </c>
      <c r="G1011">
        <v>0.6</v>
      </c>
      <c r="H1011">
        <v>0.443</v>
      </c>
      <c r="I1011">
        <v>0.10489999999999999</v>
      </c>
      <c r="J1011">
        <v>5.0951000000000004</v>
      </c>
    </row>
    <row r="1012" spans="1:11" hidden="1" x14ac:dyDescent="0.25">
      <c r="A1012">
        <v>2005.17</v>
      </c>
      <c r="B1012">
        <v>22722.68</v>
      </c>
      <c r="C1012">
        <v>0</v>
      </c>
      <c r="D1012">
        <v>2.6164999999999998</v>
      </c>
      <c r="E1012">
        <v>4242.97</v>
      </c>
      <c r="F1012">
        <v>284.18349999999998</v>
      </c>
      <c r="G1012">
        <v>0.6</v>
      </c>
      <c r="H1012">
        <v>0.77510000000000001</v>
      </c>
      <c r="I1012">
        <v>0.1983</v>
      </c>
      <c r="J1012">
        <v>5.8963000000000001</v>
      </c>
    </row>
    <row r="1013" spans="1:11" hidden="1" x14ac:dyDescent="0.25">
      <c r="A1013">
        <v>2005.25</v>
      </c>
      <c r="B1013">
        <v>22728.66</v>
      </c>
      <c r="C1013">
        <v>0</v>
      </c>
      <c r="D1013">
        <v>8.5983999999999998</v>
      </c>
      <c r="E1013">
        <v>4234.3190000000004</v>
      </c>
      <c r="F1013">
        <v>284.18349999999998</v>
      </c>
      <c r="G1013">
        <v>0.6</v>
      </c>
      <c r="H1013">
        <v>2.5222000000000002</v>
      </c>
      <c r="I1013">
        <v>0.54059999999999997</v>
      </c>
      <c r="J1013">
        <v>5.1161000000000003</v>
      </c>
    </row>
    <row r="1014" spans="1:11" hidden="1" x14ac:dyDescent="0.25">
      <c r="A1014">
        <v>2005.33</v>
      </c>
      <c r="B1014">
        <v>22740.29</v>
      </c>
      <c r="C1014">
        <v>0</v>
      </c>
      <c r="D1014">
        <v>20.226099999999999</v>
      </c>
      <c r="E1014">
        <v>4221.9809999999998</v>
      </c>
      <c r="F1014">
        <v>284.18349999999998</v>
      </c>
      <c r="G1014">
        <v>0.6</v>
      </c>
      <c r="H1014">
        <v>4.8213999999999997</v>
      </c>
      <c r="I1014">
        <v>1.1665000000000001</v>
      </c>
      <c r="J1014">
        <v>3.7774999999999999</v>
      </c>
    </row>
    <row r="1015" spans="1:11" hidden="1" x14ac:dyDescent="0.25">
      <c r="A1015">
        <v>2005.42</v>
      </c>
      <c r="B1015">
        <v>22767.94</v>
      </c>
      <c r="C1015">
        <v>0</v>
      </c>
      <c r="D1015">
        <v>44.117100000000001</v>
      </c>
      <c r="E1015">
        <v>4253.2820000000002</v>
      </c>
      <c r="F1015">
        <v>284.18349999999998</v>
      </c>
      <c r="G1015">
        <v>0.6</v>
      </c>
      <c r="H1015">
        <v>9.8386999999999993</v>
      </c>
      <c r="I1015">
        <v>2.6408</v>
      </c>
      <c r="J1015">
        <v>2.4794</v>
      </c>
    </row>
    <row r="1016" spans="1:11" hidden="1" x14ac:dyDescent="0.25">
      <c r="A1016">
        <v>2005.5</v>
      </c>
      <c r="B1016">
        <v>22811.01</v>
      </c>
      <c r="C1016">
        <v>0</v>
      </c>
      <c r="D1016">
        <v>19.291</v>
      </c>
      <c r="E1016">
        <v>4250.9179999999997</v>
      </c>
      <c r="F1016">
        <v>284.18349999999998</v>
      </c>
      <c r="G1016">
        <v>0.6</v>
      </c>
      <c r="H1016">
        <v>12.8863</v>
      </c>
      <c r="I1016">
        <v>5.6090999999999998</v>
      </c>
      <c r="J1016">
        <v>3.7202999999999999</v>
      </c>
    </row>
    <row r="1017" spans="1:11" hidden="1" x14ac:dyDescent="0.25">
      <c r="A1017">
        <v>2005.58</v>
      </c>
      <c r="B1017">
        <v>22908.74</v>
      </c>
      <c r="C1017">
        <v>0</v>
      </c>
      <c r="D1017">
        <v>117.02290000000001</v>
      </c>
      <c r="E1017">
        <v>4211.3630000000003</v>
      </c>
      <c r="F1017">
        <v>284.18349999999998</v>
      </c>
      <c r="G1017">
        <v>0.6</v>
      </c>
      <c r="H1017">
        <v>11.9422</v>
      </c>
      <c r="I1017">
        <v>9.5800999999999998</v>
      </c>
      <c r="J1017">
        <v>2.3708</v>
      </c>
    </row>
    <row r="1018" spans="1:11" hidden="1" x14ac:dyDescent="0.25">
      <c r="A1018">
        <v>2005.67</v>
      </c>
      <c r="B1018">
        <v>23026.14</v>
      </c>
      <c r="C1018">
        <v>0</v>
      </c>
      <c r="D1018">
        <v>234.41569999999999</v>
      </c>
      <c r="E1018">
        <v>4190.1099999999997</v>
      </c>
      <c r="F1018">
        <v>284.18349999999998</v>
      </c>
      <c r="G1018">
        <v>0.6</v>
      </c>
      <c r="H1018">
        <v>10.7766</v>
      </c>
      <c r="I1018">
        <v>12.324400000000001</v>
      </c>
      <c r="J1018">
        <v>3.8012000000000001</v>
      </c>
    </row>
    <row r="1019" spans="1:11" x14ac:dyDescent="0.25">
      <c r="A1019">
        <v>2005.75</v>
      </c>
      <c r="B1019">
        <v>23079.34</v>
      </c>
      <c r="C1019">
        <v>0</v>
      </c>
      <c r="D1019">
        <v>4.5468999999999999</v>
      </c>
      <c r="E1019">
        <v>4223.9979999999996</v>
      </c>
      <c r="F1019">
        <v>104.72029999999999</v>
      </c>
      <c r="G1019">
        <v>0.36990000000000001</v>
      </c>
      <c r="H1019">
        <v>6.7613000000000003</v>
      </c>
      <c r="I1019">
        <v>15.029</v>
      </c>
      <c r="J1019">
        <v>5.2464000000000004</v>
      </c>
      <c r="K1019" t="s">
        <v>12</v>
      </c>
    </row>
    <row r="1020" spans="1:11" hidden="1" x14ac:dyDescent="0.25">
      <c r="A1020">
        <v>2005.83</v>
      </c>
      <c r="B1020">
        <v>23084.63</v>
      </c>
      <c r="C1020">
        <v>0</v>
      </c>
      <c r="D1020">
        <v>9.8411000000000008</v>
      </c>
      <c r="E1020">
        <v>4203.5249999999996</v>
      </c>
      <c r="F1020">
        <v>104.72029999999999</v>
      </c>
      <c r="G1020">
        <v>0.36990000000000001</v>
      </c>
      <c r="H1020">
        <v>2.9186000000000001</v>
      </c>
      <c r="I1020">
        <v>16.401900000000001</v>
      </c>
      <c r="J1020">
        <v>4.9623999999999997</v>
      </c>
    </row>
    <row r="1021" spans="1:11" hidden="1" x14ac:dyDescent="0.25">
      <c r="A1021">
        <v>2005.92</v>
      </c>
      <c r="B1021">
        <v>23084.65</v>
      </c>
      <c r="C1021">
        <v>0</v>
      </c>
      <c r="D1021">
        <v>9.8605999999999998</v>
      </c>
      <c r="E1021">
        <v>4198.4679999999998</v>
      </c>
      <c r="F1021">
        <v>104.72029999999999</v>
      </c>
      <c r="G1021">
        <v>0.36990000000000001</v>
      </c>
      <c r="H1021">
        <v>0.71060000000000001</v>
      </c>
      <c r="I1021">
        <v>16.698399999999999</v>
      </c>
      <c r="J1021">
        <v>5.5370999999999997</v>
      </c>
    </row>
    <row r="1022" spans="1:11" hidden="1" x14ac:dyDescent="0.25">
      <c r="A1022">
        <v>2006</v>
      </c>
      <c r="B1022">
        <v>23084.65</v>
      </c>
      <c r="C1022">
        <v>0</v>
      </c>
      <c r="D1022">
        <v>9.8605999999999998</v>
      </c>
      <c r="E1022">
        <v>4195.3789999999999</v>
      </c>
      <c r="F1022">
        <v>104.72029999999999</v>
      </c>
      <c r="G1022">
        <v>0.36990000000000001</v>
      </c>
      <c r="H1022">
        <v>0.40339999999999998</v>
      </c>
      <c r="I1022">
        <v>16.869599999999998</v>
      </c>
      <c r="J1022">
        <v>5.5259</v>
      </c>
    </row>
    <row r="1023" spans="1:11" hidden="1" x14ac:dyDescent="0.25">
      <c r="A1023">
        <v>2006.08</v>
      </c>
      <c r="B1023">
        <v>23084.65</v>
      </c>
      <c r="C1023">
        <v>0</v>
      </c>
      <c r="D1023">
        <v>9.8605999999999998</v>
      </c>
      <c r="E1023">
        <v>4192.7420000000002</v>
      </c>
      <c r="F1023">
        <v>104.72029999999999</v>
      </c>
      <c r="G1023">
        <v>0.36990000000000001</v>
      </c>
      <c r="H1023">
        <v>0.36720000000000003</v>
      </c>
      <c r="I1023">
        <v>0.15579999999999999</v>
      </c>
      <c r="J1023">
        <v>5.5096999999999996</v>
      </c>
    </row>
    <row r="1024" spans="1:11" hidden="1" x14ac:dyDescent="0.25">
      <c r="A1024">
        <v>2006.17</v>
      </c>
      <c r="B1024">
        <v>23084.65</v>
      </c>
      <c r="C1024">
        <v>0</v>
      </c>
      <c r="D1024">
        <v>9.8605999999999998</v>
      </c>
      <c r="E1024">
        <v>4190.3590000000004</v>
      </c>
      <c r="F1024">
        <v>104.72029999999999</v>
      </c>
      <c r="G1024">
        <v>0.36990000000000001</v>
      </c>
      <c r="H1024">
        <v>0.88790000000000002</v>
      </c>
      <c r="I1024">
        <v>0.31409999999999999</v>
      </c>
      <c r="J1024">
        <v>5.2778999999999998</v>
      </c>
    </row>
    <row r="1025" spans="1:11" hidden="1" x14ac:dyDescent="0.25">
      <c r="A1025">
        <v>2006.25</v>
      </c>
      <c r="B1025">
        <v>23084.84</v>
      </c>
      <c r="C1025">
        <v>0</v>
      </c>
      <c r="D1025">
        <v>10.046099999999999</v>
      </c>
      <c r="E1025">
        <v>4187.7820000000002</v>
      </c>
      <c r="F1025">
        <v>104.72029999999999</v>
      </c>
      <c r="G1025">
        <v>0.36990000000000001</v>
      </c>
      <c r="H1025">
        <v>1.5773999999999999</v>
      </c>
      <c r="I1025">
        <v>0.51029999999999998</v>
      </c>
      <c r="J1025">
        <v>9.7181999999999995</v>
      </c>
    </row>
    <row r="1026" spans="1:11" hidden="1" x14ac:dyDescent="0.25">
      <c r="A1026">
        <v>2006.33</v>
      </c>
      <c r="B1026">
        <v>23091.38</v>
      </c>
      <c r="C1026">
        <v>0</v>
      </c>
      <c r="D1026">
        <v>16.590399999999999</v>
      </c>
      <c r="E1026">
        <v>4181.9290000000001</v>
      </c>
      <c r="F1026">
        <v>104.72029999999999</v>
      </c>
      <c r="G1026">
        <v>0.36990000000000001</v>
      </c>
      <c r="H1026">
        <v>4.4695</v>
      </c>
      <c r="I1026">
        <v>0.54990000000000006</v>
      </c>
      <c r="J1026">
        <v>5.0837000000000003</v>
      </c>
    </row>
    <row r="1027" spans="1:11" hidden="1" x14ac:dyDescent="0.25">
      <c r="A1027">
        <v>2006.42</v>
      </c>
      <c r="B1027">
        <v>23153.99</v>
      </c>
      <c r="C1027">
        <v>0</v>
      </c>
      <c r="D1027">
        <v>76.856700000000004</v>
      </c>
      <c r="E1027">
        <v>4212.3010000000004</v>
      </c>
      <c r="F1027">
        <v>104.72029999999999</v>
      </c>
      <c r="G1027">
        <v>0.36990000000000001</v>
      </c>
      <c r="H1027">
        <v>9.4783000000000008</v>
      </c>
      <c r="I1027">
        <v>0.80979999999999996</v>
      </c>
      <c r="J1027">
        <v>2.6076999999999999</v>
      </c>
    </row>
    <row r="1028" spans="1:11" hidden="1" x14ac:dyDescent="0.25">
      <c r="A1028">
        <v>2006.5</v>
      </c>
      <c r="B1028">
        <v>23314.53</v>
      </c>
      <c r="C1028">
        <v>0</v>
      </c>
      <c r="D1028">
        <v>142.846</v>
      </c>
      <c r="E1028">
        <v>4227.8339999999998</v>
      </c>
      <c r="F1028">
        <v>104.72029999999999</v>
      </c>
      <c r="G1028">
        <v>0.36990000000000001</v>
      </c>
      <c r="H1028">
        <v>12.6105</v>
      </c>
      <c r="I1028">
        <v>2.9386000000000001</v>
      </c>
      <c r="J1028">
        <v>2.2511000000000001</v>
      </c>
    </row>
    <row r="1029" spans="1:11" hidden="1" x14ac:dyDescent="0.25">
      <c r="A1029">
        <v>2006.58</v>
      </c>
      <c r="B1029">
        <v>23511.66</v>
      </c>
      <c r="C1029">
        <v>0</v>
      </c>
      <c r="D1029">
        <v>339.9751</v>
      </c>
      <c r="E1029">
        <v>4209.4780000000001</v>
      </c>
      <c r="F1029">
        <v>104.72029999999999</v>
      </c>
      <c r="G1029">
        <v>0.36990000000000001</v>
      </c>
      <c r="H1029">
        <v>12.3058</v>
      </c>
      <c r="I1029">
        <v>6.6912000000000003</v>
      </c>
      <c r="J1029">
        <v>4.2408999999999999</v>
      </c>
    </row>
    <row r="1030" spans="1:11" hidden="1" x14ac:dyDescent="0.25">
      <c r="A1030">
        <v>2006.67</v>
      </c>
      <c r="B1030">
        <v>23676.91</v>
      </c>
      <c r="C1030">
        <v>0</v>
      </c>
      <c r="D1030">
        <v>505.21469999999999</v>
      </c>
      <c r="E1030">
        <v>4200.0230000000001</v>
      </c>
      <c r="F1030">
        <v>104.72029999999999</v>
      </c>
      <c r="G1030">
        <v>0.36990000000000001</v>
      </c>
      <c r="H1030">
        <v>10.992599999999999</v>
      </c>
      <c r="I1030">
        <v>8.7152999999999992</v>
      </c>
      <c r="J1030">
        <v>0</v>
      </c>
    </row>
    <row r="1031" spans="1:11" hidden="1" x14ac:dyDescent="0.25">
      <c r="A1031">
        <v>2006.75</v>
      </c>
      <c r="B1031">
        <v>23696.080000000002</v>
      </c>
      <c r="C1031">
        <v>0</v>
      </c>
      <c r="D1031">
        <v>524.38379999999995</v>
      </c>
      <c r="E1031">
        <v>4199.0140000000001</v>
      </c>
      <c r="F1031">
        <v>104.72029999999999</v>
      </c>
      <c r="G1031">
        <v>0.36990000000000001</v>
      </c>
      <c r="H1031">
        <v>6.6505000000000001</v>
      </c>
      <c r="I1031">
        <v>10.032999999999999</v>
      </c>
      <c r="J1031">
        <v>3.2410999999999999</v>
      </c>
    </row>
    <row r="1032" spans="1:11" x14ac:dyDescent="0.25">
      <c r="A1032">
        <v>2006.83</v>
      </c>
      <c r="B1032">
        <v>23704.5</v>
      </c>
      <c r="C1032">
        <v>0</v>
      </c>
      <c r="D1032">
        <v>1.2534000000000001</v>
      </c>
      <c r="E1032">
        <v>4332.6459999999997</v>
      </c>
      <c r="F1032">
        <v>317.58460000000002</v>
      </c>
      <c r="G1032">
        <v>0.59750000000000003</v>
      </c>
      <c r="H1032">
        <v>3.4394999999999998</v>
      </c>
      <c r="I1032">
        <v>11.175000000000001</v>
      </c>
      <c r="J1032">
        <v>2.3277000000000001</v>
      </c>
      <c r="K1032" t="s">
        <v>10</v>
      </c>
    </row>
    <row r="1033" spans="1:11" hidden="1" x14ac:dyDescent="0.25">
      <c r="A1033">
        <v>2006.92</v>
      </c>
      <c r="B1033">
        <v>23704.69</v>
      </c>
      <c r="C1033">
        <v>0</v>
      </c>
      <c r="D1033">
        <v>1.4419999999999999</v>
      </c>
      <c r="E1033">
        <v>4321.2610000000004</v>
      </c>
      <c r="F1033">
        <v>317.58460000000002</v>
      </c>
      <c r="G1033">
        <v>0.59750000000000003</v>
      </c>
      <c r="H1033">
        <v>0.71599999999999997</v>
      </c>
      <c r="I1033">
        <v>11.4291</v>
      </c>
      <c r="J1033">
        <v>4.0758000000000001</v>
      </c>
    </row>
    <row r="1034" spans="1:11" hidden="1" x14ac:dyDescent="0.25">
      <c r="A1034">
        <v>2007</v>
      </c>
      <c r="B1034">
        <v>23704.69</v>
      </c>
      <c r="C1034">
        <v>0</v>
      </c>
      <c r="D1034">
        <v>1.4419999999999999</v>
      </c>
      <c r="E1034">
        <v>4314.9669999999996</v>
      </c>
      <c r="F1034">
        <v>317.58460000000002</v>
      </c>
      <c r="G1034">
        <v>0.59750000000000003</v>
      </c>
      <c r="H1034">
        <v>0.3528</v>
      </c>
      <c r="I1034">
        <v>11.566599999999999</v>
      </c>
      <c r="J1034">
        <v>3.7347999999999999</v>
      </c>
    </row>
    <row r="1035" spans="1:11" hidden="1" x14ac:dyDescent="0.25">
      <c r="A1035">
        <v>2007.08</v>
      </c>
      <c r="B1035">
        <v>23704.69</v>
      </c>
      <c r="C1035">
        <v>0</v>
      </c>
      <c r="D1035">
        <v>1.4419999999999999</v>
      </c>
      <c r="E1035">
        <v>4309.799</v>
      </c>
      <c r="F1035">
        <v>317.58460000000002</v>
      </c>
      <c r="G1035">
        <v>0.59750000000000003</v>
      </c>
      <c r="H1035">
        <v>0.38629999999999998</v>
      </c>
      <c r="I1035">
        <v>0.1216</v>
      </c>
      <c r="J1035">
        <v>3.5383</v>
      </c>
    </row>
    <row r="1036" spans="1:11" hidden="1" x14ac:dyDescent="0.25">
      <c r="A1036">
        <v>2007.17</v>
      </c>
      <c r="B1036">
        <v>23704.69</v>
      </c>
      <c r="C1036">
        <v>0</v>
      </c>
      <c r="D1036">
        <v>1.4419999999999999</v>
      </c>
      <c r="E1036">
        <v>4305.2179999999998</v>
      </c>
      <c r="F1036">
        <v>317.58460000000002</v>
      </c>
      <c r="G1036">
        <v>0.59750000000000003</v>
      </c>
      <c r="H1036">
        <v>0.73399999999999999</v>
      </c>
      <c r="I1036">
        <v>0.23449999999999999</v>
      </c>
      <c r="J1036">
        <v>3.4251</v>
      </c>
    </row>
    <row r="1037" spans="1:11" hidden="1" x14ac:dyDescent="0.25">
      <c r="A1037">
        <v>2007.25</v>
      </c>
      <c r="B1037">
        <v>23705.69</v>
      </c>
      <c r="C1037">
        <v>0</v>
      </c>
      <c r="D1037">
        <v>2.4453</v>
      </c>
      <c r="E1037">
        <v>4300.9970000000003</v>
      </c>
      <c r="F1037">
        <v>317.58460000000002</v>
      </c>
      <c r="G1037">
        <v>0.59750000000000003</v>
      </c>
      <c r="H1037">
        <v>2.0026999999999999</v>
      </c>
      <c r="I1037">
        <v>0.34710000000000002</v>
      </c>
      <c r="J1037">
        <v>9.4052000000000007</v>
      </c>
    </row>
    <row r="1038" spans="1:11" hidden="1" x14ac:dyDescent="0.25">
      <c r="A1038">
        <v>2007.33</v>
      </c>
      <c r="B1038">
        <v>23720.57</v>
      </c>
      <c r="C1038">
        <v>0</v>
      </c>
      <c r="D1038">
        <v>17.324000000000002</v>
      </c>
      <c r="E1038">
        <v>4290.3879999999999</v>
      </c>
      <c r="F1038">
        <v>317.58460000000002</v>
      </c>
      <c r="G1038">
        <v>0.59750000000000003</v>
      </c>
      <c r="H1038">
        <v>5.0087000000000002</v>
      </c>
      <c r="I1038">
        <v>0.80649999999999999</v>
      </c>
      <c r="J1038">
        <v>11.2681</v>
      </c>
    </row>
    <row r="1039" spans="1:11" hidden="1" x14ac:dyDescent="0.25">
      <c r="A1039">
        <v>2007.42</v>
      </c>
      <c r="B1039">
        <v>23745.65</v>
      </c>
      <c r="C1039">
        <v>0</v>
      </c>
      <c r="D1039">
        <v>39.4696</v>
      </c>
      <c r="E1039">
        <v>4313.7849999999999</v>
      </c>
      <c r="F1039">
        <v>317.58460000000002</v>
      </c>
      <c r="G1039">
        <v>0.59750000000000003</v>
      </c>
      <c r="H1039">
        <v>9.2672000000000008</v>
      </c>
      <c r="I1039">
        <v>2.3016000000000001</v>
      </c>
      <c r="J1039">
        <v>3.7446000000000002</v>
      </c>
    </row>
    <row r="1040" spans="1:11" hidden="1" x14ac:dyDescent="0.25">
      <c r="A1040">
        <v>2007.5</v>
      </c>
      <c r="B1040">
        <v>23810.09</v>
      </c>
      <c r="C1040">
        <v>0</v>
      </c>
      <c r="D1040">
        <v>25.933</v>
      </c>
      <c r="E1040">
        <v>4306.91</v>
      </c>
      <c r="F1040">
        <v>317.58460000000002</v>
      </c>
      <c r="G1040">
        <v>0.59750000000000003</v>
      </c>
      <c r="H1040">
        <v>12.9574</v>
      </c>
      <c r="I1040">
        <v>5.9977</v>
      </c>
      <c r="J1040">
        <v>5.0288000000000004</v>
      </c>
    </row>
    <row r="1041" spans="1:11" hidden="1" x14ac:dyDescent="0.25">
      <c r="A1041">
        <v>2007.58</v>
      </c>
      <c r="B1041">
        <v>23919.02</v>
      </c>
      <c r="C1041">
        <v>0</v>
      </c>
      <c r="D1041">
        <v>134.86590000000001</v>
      </c>
      <c r="E1041">
        <v>4264.75</v>
      </c>
      <c r="F1041">
        <v>317.58460000000002</v>
      </c>
      <c r="G1041">
        <v>0.59750000000000003</v>
      </c>
      <c r="H1041">
        <v>11.866899999999999</v>
      </c>
      <c r="I1041">
        <v>9.9268000000000001</v>
      </c>
      <c r="J1041">
        <v>1.4683999999999999</v>
      </c>
    </row>
    <row r="1042" spans="1:11" hidden="1" x14ac:dyDescent="0.25">
      <c r="A1042">
        <v>2007.67</v>
      </c>
      <c r="B1042">
        <v>24014.639999999999</v>
      </c>
      <c r="C1042">
        <v>0</v>
      </c>
      <c r="D1042">
        <v>230.4896</v>
      </c>
      <c r="E1042">
        <v>4245.759</v>
      </c>
      <c r="F1042">
        <v>317.58460000000002</v>
      </c>
      <c r="G1042">
        <v>0.59750000000000003</v>
      </c>
      <c r="H1042">
        <v>10.648199999999999</v>
      </c>
      <c r="I1042">
        <v>12.729100000000001</v>
      </c>
      <c r="J1042">
        <v>0.29599999999999999</v>
      </c>
    </row>
    <row r="1043" spans="1:11" x14ac:dyDescent="0.25">
      <c r="A1043">
        <v>2007.75</v>
      </c>
      <c r="B1043">
        <v>24040.17</v>
      </c>
      <c r="C1043">
        <v>0</v>
      </c>
      <c r="D1043">
        <v>3.6646999999999998</v>
      </c>
      <c r="E1043">
        <v>4291.4139999999998</v>
      </c>
      <c r="F1043">
        <v>93.251499999999993</v>
      </c>
      <c r="G1043">
        <v>0.3695</v>
      </c>
      <c r="H1043">
        <v>7.0667999999999997</v>
      </c>
      <c r="I1043">
        <v>14.872400000000001</v>
      </c>
      <c r="J1043">
        <v>2.1953999999999998</v>
      </c>
      <c r="K1043" t="s">
        <v>12</v>
      </c>
    </row>
    <row r="1044" spans="1:11" hidden="1" x14ac:dyDescent="0.25">
      <c r="A1044">
        <v>2007.83</v>
      </c>
      <c r="B1044">
        <v>24048.79</v>
      </c>
      <c r="C1044">
        <v>0</v>
      </c>
      <c r="D1044">
        <v>12.2912</v>
      </c>
      <c r="E1044">
        <v>4268.2700000000004</v>
      </c>
      <c r="F1044">
        <v>93.251499999999993</v>
      </c>
      <c r="G1044">
        <v>0.3695</v>
      </c>
      <c r="H1044">
        <v>3.5110000000000001</v>
      </c>
      <c r="I1044">
        <v>16.577500000000001</v>
      </c>
      <c r="J1044">
        <v>4.9710999999999999</v>
      </c>
    </row>
    <row r="1045" spans="1:11" hidden="1" x14ac:dyDescent="0.25">
      <c r="A1045">
        <v>2007.92</v>
      </c>
      <c r="B1045">
        <v>24048.83</v>
      </c>
      <c r="C1045">
        <v>0</v>
      </c>
      <c r="D1045">
        <v>12.3287</v>
      </c>
      <c r="E1045">
        <v>4262.625</v>
      </c>
      <c r="F1045">
        <v>93.251499999999993</v>
      </c>
      <c r="G1045">
        <v>0.3695</v>
      </c>
      <c r="H1045">
        <v>0.80179999999999996</v>
      </c>
      <c r="I1045">
        <v>16.9163</v>
      </c>
      <c r="J1045">
        <v>5.5190000000000001</v>
      </c>
    </row>
    <row r="1046" spans="1:11" hidden="1" x14ac:dyDescent="0.25">
      <c r="A1046">
        <v>2008</v>
      </c>
      <c r="B1046">
        <v>24048.83</v>
      </c>
      <c r="C1046">
        <v>0</v>
      </c>
      <c r="D1046">
        <v>12.3287</v>
      </c>
      <c r="E1046">
        <v>4258.8540000000003</v>
      </c>
      <c r="F1046">
        <v>93.251499999999993</v>
      </c>
      <c r="G1046">
        <v>0.3695</v>
      </c>
      <c r="H1046">
        <v>0.69879999999999998</v>
      </c>
      <c r="I1046">
        <v>17.143699999999999</v>
      </c>
      <c r="J1046">
        <v>5.5378999999999996</v>
      </c>
    </row>
    <row r="1047" spans="1:11" hidden="1" x14ac:dyDescent="0.25">
      <c r="A1047">
        <v>2008.08</v>
      </c>
      <c r="B1047">
        <v>24048.83</v>
      </c>
      <c r="C1047">
        <v>0</v>
      </c>
      <c r="D1047">
        <v>12.3287</v>
      </c>
      <c r="E1047">
        <v>4255.8900000000003</v>
      </c>
      <c r="F1047">
        <v>93.251499999999993</v>
      </c>
      <c r="G1047">
        <v>0.3695</v>
      </c>
      <c r="H1047">
        <v>0.4652</v>
      </c>
      <c r="I1047">
        <v>0.18440000000000001</v>
      </c>
      <c r="J1047">
        <v>5.5244999999999997</v>
      </c>
    </row>
    <row r="1048" spans="1:11" hidden="1" x14ac:dyDescent="0.25">
      <c r="A1048">
        <v>2008.17</v>
      </c>
      <c r="B1048">
        <v>24049.35</v>
      </c>
      <c r="C1048">
        <v>0</v>
      </c>
      <c r="D1048">
        <v>12.8491</v>
      </c>
      <c r="E1048">
        <v>4252.32</v>
      </c>
      <c r="F1048">
        <v>93.251499999999993</v>
      </c>
      <c r="G1048">
        <v>0.3695</v>
      </c>
      <c r="H1048">
        <v>1.1823999999999999</v>
      </c>
      <c r="I1048">
        <v>0.42680000000000001</v>
      </c>
      <c r="J1048">
        <v>8.8827999999999996</v>
      </c>
    </row>
    <row r="1049" spans="1:11" hidden="1" x14ac:dyDescent="0.25">
      <c r="A1049">
        <v>2008.25</v>
      </c>
      <c r="B1049">
        <v>24051.19</v>
      </c>
      <c r="C1049">
        <v>0</v>
      </c>
      <c r="D1049">
        <v>14.688599999999999</v>
      </c>
      <c r="E1049">
        <v>4246.915</v>
      </c>
      <c r="F1049">
        <v>93.251499999999993</v>
      </c>
      <c r="G1049">
        <v>0.3695</v>
      </c>
      <c r="H1049">
        <v>2.4689999999999999</v>
      </c>
      <c r="I1049">
        <v>0.7681</v>
      </c>
      <c r="J1049">
        <v>7.6677999999999997</v>
      </c>
    </row>
    <row r="1050" spans="1:11" hidden="1" x14ac:dyDescent="0.25">
      <c r="A1050">
        <v>2008.33</v>
      </c>
      <c r="B1050">
        <v>24091.5</v>
      </c>
      <c r="C1050">
        <v>0</v>
      </c>
      <c r="D1050">
        <v>55.003300000000003</v>
      </c>
      <c r="E1050">
        <v>4233.1009999999997</v>
      </c>
      <c r="F1050">
        <v>93.251499999999993</v>
      </c>
      <c r="G1050">
        <v>0.3695</v>
      </c>
      <c r="H1050">
        <v>7.4492000000000003</v>
      </c>
      <c r="I1050">
        <v>1.1113</v>
      </c>
      <c r="J1050">
        <v>3.9045999999999998</v>
      </c>
    </row>
    <row r="1051" spans="1:11" hidden="1" x14ac:dyDescent="0.25">
      <c r="A1051">
        <v>2008.42</v>
      </c>
      <c r="B1051">
        <v>24187.14</v>
      </c>
      <c r="C1051">
        <v>0</v>
      </c>
      <c r="D1051">
        <v>142.58260000000001</v>
      </c>
      <c r="E1051">
        <v>4258.6270000000004</v>
      </c>
      <c r="F1051">
        <v>93.251499999999993</v>
      </c>
      <c r="G1051">
        <v>0.3695</v>
      </c>
      <c r="H1051">
        <v>11.333</v>
      </c>
      <c r="I1051">
        <v>1.9314</v>
      </c>
      <c r="J1051">
        <v>0.99429999999999996</v>
      </c>
    </row>
    <row r="1052" spans="1:11" hidden="1" x14ac:dyDescent="0.25">
      <c r="A1052">
        <v>2008.5</v>
      </c>
      <c r="B1052">
        <v>24231.21</v>
      </c>
      <c r="C1052">
        <v>0</v>
      </c>
      <c r="D1052">
        <v>40.721800000000002</v>
      </c>
      <c r="E1052">
        <v>4297.71</v>
      </c>
      <c r="F1052">
        <v>93.251499999999993</v>
      </c>
      <c r="G1052">
        <v>0.3695</v>
      </c>
      <c r="H1052">
        <v>10.424899999999999</v>
      </c>
      <c r="I1052">
        <v>4.9372999999999996</v>
      </c>
      <c r="J1052">
        <v>4.9042000000000003</v>
      </c>
    </row>
    <row r="1053" spans="1:11" hidden="1" x14ac:dyDescent="0.25">
      <c r="A1053">
        <v>2008.58</v>
      </c>
      <c r="B1053">
        <v>24371.19</v>
      </c>
      <c r="C1053">
        <v>0</v>
      </c>
      <c r="D1053">
        <v>180.6962</v>
      </c>
      <c r="E1053">
        <v>4257.0879999999997</v>
      </c>
      <c r="F1053">
        <v>93.251499999999993</v>
      </c>
      <c r="G1053">
        <v>0.3695</v>
      </c>
      <c r="H1053">
        <v>12.7248</v>
      </c>
      <c r="I1053">
        <v>9.9581</v>
      </c>
      <c r="J1053">
        <v>1.6283000000000001</v>
      </c>
    </row>
    <row r="1054" spans="1:11" hidden="1" x14ac:dyDescent="0.25">
      <c r="A1054">
        <v>2008.67</v>
      </c>
      <c r="B1054">
        <v>24466.560000000001</v>
      </c>
      <c r="C1054">
        <v>0</v>
      </c>
      <c r="D1054">
        <v>276.07420000000002</v>
      </c>
      <c r="E1054">
        <v>4253.0410000000002</v>
      </c>
      <c r="F1054">
        <v>93.251499999999993</v>
      </c>
      <c r="G1054">
        <v>0.3695</v>
      </c>
      <c r="H1054">
        <v>11.255699999999999</v>
      </c>
      <c r="I1054">
        <v>12.0832</v>
      </c>
      <c r="J1054">
        <v>0.75</v>
      </c>
    </row>
    <row r="1055" spans="1:11" hidden="1" x14ac:dyDescent="0.25">
      <c r="A1055">
        <v>2008.75</v>
      </c>
      <c r="B1055">
        <v>24486.16</v>
      </c>
      <c r="C1055">
        <v>0</v>
      </c>
      <c r="D1055">
        <v>295.67540000000002</v>
      </c>
      <c r="E1055">
        <v>4251.4799999999996</v>
      </c>
      <c r="F1055">
        <v>93.251499999999993</v>
      </c>
      <c r="G1055">
        <v>0.3695</v>
      </c>
      <c r="H1055">
        <v>7.7301000000000002</v>
      </c>
      <c r="I1055">
        <v>12.709899999999999</v>
      </c>
      <c r="J1055">
        <v>0.1915</v>
      </c>
    </row>
    <row r="1056" spans="1:11" x14ac:dyDescent="0.25">
      <c r="A1056">
        <v>2008.83</v>
      </c>
      <c r="B1056">
        <v>24498.47</v>
      </c>
      <c r="C1056">
        <v>0</v>
      </c>
      <c r="D1056">
        <v>3.2833999999999999</v>
      </c>
      <c r="E1056">
        <v>4339.2579999999998</v>
      </c>
      <c r="F1056">
        <v>182.49369999999999</v>
      </c>
      <c r="G1056">
        <v>0.59889999999999999</v>
      </c>
      <c r="H1056">
        <v>3.0529999999999999</v>
      </c>
      <c r="I1056">
        <v>14.6873</v>
      </c>
      <c r="J1056">
        <v>5.1470000000000002</v>
      </c>
      <c r="K1056" t="s">
        <v>10</v>
      </c>
    </row>
    <row r="1057" spans="1:11" hidden="1" x14ac:dyDescent="0.25">
      <c r="A1057">
        <v>2008.92</v>
      </c>
      <c r="B1057">
        <v>24498.560000000001</v>
      </c>
      <c r="C1057">
        <v>0</v>
      </c>
      <c r="D1057">
        <v>3.3668999999999998</v>
      </c>
      <c r="E1057">
        <v>4327.6970000000001</v>
      </c>
      <c r="F1057">
        <v>182.49369999999999</v>
      </c>
      <c r="G1057">
        <v>0.59889999999999999</v>
      </c>
      <c r="H1057">
        <v>0.97529999999999994</v>
      </c>
      <c r="I1057">
        <v>15.0473</v>
      </c>
      <c r="J1057">
        <v>5.3319999999999999</v>
      </c>
    </row>
    <row r="1058" spans="1:11" hidden="1" x14ac:dyDescent="0.25">
      <c r="A1058">
        <v>2009</v>
      </c>
      <c r="B1058">
        <v>24498.560000000001</v>
      </c>
      <c r="C1058">
        <v>0</v>
      </c>
      <c r="D1058">
        <v>3.3668999999999998</v>
      </c>
      <c r="E1058">
        <v>4322.1949999999997</v>
      </c>
      <c r="F1058">
        <v>182.49369999999999</v>
      </c>
      <c r="G1058">
        <v>0.59889999999999999</v>
      </c>
      <c r="H1058">
        <v>0.59489999999999998</v>
      </c>
      <c r="I1058">
        <v>15.2164</v>
      </c>
      <c r="J1058">
        <v>7.4663000000000004</v>
      </c>
    </row>
    <row r="1059" spans="1:11" hidden="1" x14ac:dyDescent="0.25">
      <c r="A1059">
        <v>2009.08</v>
      </c>
      <c r="B1059">
        <v>24498.560000000001</v>
      </c>
      <c r="C1059">
        <v>0</v>
      </c>
      <c r="D1059">
        <v>3.3668999999999998</v>
      </c>
      <c r="E1059">
        <v>4317.6549999999997</v>
      </c>
      <c r="F1059">
        <v>182.49369999999999</v>
      </c>
      <c r="G1059">
        <v>0.59889999999999999</v>
      </c>
      <c r="H1059">
        <v>0.46589999999999998</v>
      </c>
      <c r="I1059">
        <v>0.17199999999999999</v>
      </c>
      <c r="J1059">
        <v>7.4505999999999997</v>
      </c>
    </row>
    <row r="1060" spans="1:11" hidden="1" x14ac:dyDescent="0.25">
      <c r="A1060">
        <v>2009.17</v>
      </c>
      <c r="B1060">
        <v>24498.69</v>
      </c>
      <c r="C1060">
        <v>0</v>
      </c>
      <c r="D1060">
        <v>3.4946000000000002</v>
      </c>
      <c r="E1060">
        <v>4313.6040000000003</v>
      </c>
      <c r="F1060">
        <v>182.49369999999999</v>
      </c>
      <c r="G1060">
        <v>0.59889999999999999</v>
      </c>
      <c r="H1060">
        <v>1.1151</v>
      </c>
      <c r="I1060">
        <v>0.33689999999999998</v>
      </c>
      <c r="J1060">
        <v>9.2913999999999994</v>
      </c>
    </row>
    <row r="1061" spans="1:11" hidden="1" x14ac:dyDescent="0.25">
      <c r="A1061">
        <v>2009.25</v>
      </c>
      <c r="B1061">
        <v>24502.57</v>
      </c>
      <c r="C1061">
        <v>0</v>
      </c>
      <c r="D1061">
        <v>7.3769</v>
      </c>
      <c r="E1061">
        <v>4307.5110000000004</v>
      </c>
      <c r="F1061">
        <v>182.49369999999999</v>
      </c>
      <c r="G1061">
        <v>0.59889999999999999</v>
      </c>
      <c r="H1061">
        <v>2.8180000000000001</v>
      </c>
      <c r="I1061">
        <v>0.622</v>
      </c>
      <c r="J1061">
        <v>11.520200000000001</v>
      </c>
    </row>
    <row r="1062" spans="1:11" hidden="1" x14ac:dyDescent="0.25">
      <c r="A1062">
        <v>2009.33</v>
      </c>
      <c r="B1062">
        <v>24527.33</v>
      </c>
      <c r="C1062">
        <v>0</v>
      </c>
      <c r="D1062">
        <v>32.137799999999999</v>
      </c>
      <c r="E1062">
        <v>4292.9350000000004</v>
      </c>
      <c r="F1062">
        <v>182.49369999999999</v>
      </c>
      <c r="G1062">
        <v>0.59889999999999999</v>
      </c>
      <c r="H1062">
        <v>6.2920999999999996</v>
      </c>
      <c r="I1062">
        <v>1.6388</v>
      </c>
      <c r="J1062">
        <v>3.6012</v>
      </c>
    </row>
    <row r="1063" spans="1:11" hidden="1" x14ac:dyDescent="0.25">
      <c r="A1063">
        <v>2009.42</v>
      </c>
      <c r="B1063">
        <v>24569.09</v>
      </c>
      <c r="C1063">
        <v>0</v>
      </c>
      <c r="D1063">
        <v>68.042900000000003</v>
      </c>
      <c r="E1063">
        <v>4308.1660000000002</v>
      </c>
      <c r="F1063">
        <v>182.49369999999999</v>
      </c>
      <c r="G1063">
        <v>0.59889999999999999</v>
      </c>
      <c r="H1063">
        <v>9.6710999999999991</v>
      </c>
      <c r="I1063">
        <v>4.1707000000000001</v>
      </c>
      <c r="J1063">
        <v>3.7101999999999999</v>
      </c>
    </row>
    <row r="1064" spans="1:11" hidden="1" x14ac:dyDescent="0.25">
      <c r="A1064">
        <v>2009.5</v>
      </c>
      <c r="B1064">
        <v>24634</v>
      </c>
      <c r="C1064">
        <v>0</v>
      </c>
      <c r="D1064">
        <v>22.071899999999999</v>
      </c>
      <c r="E1064">
        <v>4319.7629999999999</v>
      </c>
      <c r="F1064">
        <v>182.49369999999999</v>
      </c>
      <c r="G1064">
        <v>0.59889999999999999</v>
      </c>
      <c r="H1064">
        <v>11.497199999999999</v>
      </c>
      <c r="I1064">
        <v>8.0183999999999997</v>
      </c>
      <c r="J1064">
        <v>5.2018000000000004</v>
      </c>
    </row>
    <row r="1065" spans="1:11" hidden="1" x14ac:dyDescent="0.25">
      <c r="A1065">
        <v>2009.58</v>
      </c>
      <c r="B1065">
        <v>24751.66</v>
      </c>
      <c r="C1065">
        <v>0</v>
      </c>
      <c r="D1065">
        <v>139.7251</v>
      </c>
      <c r="E1065">
        <v>4272.723</v>
      </c>
      <c r="F1065">
        <v>182.49369999999999</v>
      </c>
      <c r="G1065">
        <v>0.59889999999999999</v>
      </c>
      <c r="H1065">
        <v>12.7385</v>
      </c>
      <c r="I1065">
        <v>12.646699999999999</v>
      </c>
      <c r="J1065">
        <v>3.2688000000000001</v>
      </c>
    </row>
    <row r="1066" spans="1:11" hidden="1" x14ac:dyDescent="0.25">
      <c r="A1066">
        <v>2009.67</v>
      </c>
      <c r="B1066">
        <v>24899.87</v>
      </c>
      <c r="C1066">
        <v>0</v>
      </c>
      <c r="D1066">
        <v>287.93779999999998</v>
      </c>
      <c r="E1066">
        <v>4242.3050000000003</v>
      </c>
      <c r="F1066">
        <v>182.49369999999999</v>
      </c>
      <c r="G1066">
        <v>0.59889999999999999</v>
      </c>
      <c r="H1066">
        <v>10.101699999999999</v>
      </c>
      <c r="I1066">
        <v>16.638500000000001</v>
      </c>
      <c r="J1066">
        <v>2.5796999999999999</v>
      </c>
    </row>
    <row r="1067" spans="1:11" x14ac:dyDescent="0.25">
      <c r="A1067">
        <v>2009.75</v>
      </c>
      <c r="B1067">
        <v>24942.41</v>
      </c>
      <c r="C1067">
        <v>0</v>
      </c>
      <c r="D1067">
        <v>2.4763999999999999</v>
      </c>
      <c r="E1067">
        <v>4278.4120000000003</v>
      </c>
      <c r="F1067">
        <v>121.31950000000001</v>
      </c>
      <c r="G1067">
        <v>0.36990000000000001</v>
      </c>
      <c r="H1067">
        <v>5.5815999999999999</v>
      </c>
      <c r="I1067">
        <v>19.483599999999999</v>
      </c>
      <c r="J1067">
        <v>3.9897</v>
      </c>
      <c r="K1067" t="s">
        <v>12</v>
      </c>
    </row>
    <row r="1068" spans="1:11" hidden="1" x14ac:dyDescent="0.25">
      <c r="A1068">
        <v>2009.83</v>
      </c>
      <c r="B1068">
        <v>24945.11</v>
      </c>
      <c r="C1068">
        <v>0</v>
      </c>
      <c r="D1068">
        <v>5.1746999999999996</v>
      </c>
      <c r="E1068">
        <v>4261.4179999999997</v>
      </c>
      <c r="F1068">
        <v>121.31950000000001</v>
      </c>
      <c r="G1068">
        <v>0.36990000000000001</v>
      </c>
      <c r="H1068">
        <v>3.222</v>
      </c>
      <c r="I1068">
        <v>20.476299999999998</v>
      </c>
      <c r="J1068">
        <v>3.0251000000000001</v>
      </c>
    </row>
    <row r="1069" spans="1:11" hidden="1" x14ac:dyDescent="0.25">
      <c r="A1069">
        <v>2009.92</v>
      </c>
      <c r="B1069">
        <v>24945.46</v>
      </c>
      <c r="C1069">
        <v>0</v>
      </c>
      <c r="D1069">
        <v>5.5346000000000002</v>
      </c>
      <c r="E1069">
        <v>4254.83</v>
      </c>
      <c r="F1069">
        <v>121.31950000000001</v>
      </c>
      <c r="G1069">
        <v>0.36990000000000001</v>
      </c>
      <c r="H1069">
        <v>1.7907999999999999</v>
      </c>
      <c r="I1069">
        <v>20.798999999999999</v>
      </c>
      <c r="J1069">
        <v>2.0554000000000001</v>
      </c>
    </row>
    <row r="1070" spans="1:11" hidden="1" x14ac:dyDescent="0.25">
      <c r="A1070">
        <v>2010</v>
      </c>
      <c r="B1070">
        <v>24945.46</v>
      </c>
      <c r="C1070">
        <v>0</v>
      </c>
      <c r="D1070">
        <v>5.5346000000000002</v>
      </c>
      <c r="E1070">
        <v>4251.6909999999998</v>
      </c>
      <c r="F1070">
        <v>121.31950000000001</v>
      </c>
      <c r="G1070">
        <v>0.36990000000000001</v>
      </c>
      <c r="H1070">
        <v>0.81779999999999997</v>
      </c>
      <c r="I1070">
        <v>20.950299999999999</v>
      </c>
      <c r="J1070">
        <v>2.3938000000000001</v>
      </c>
    </row>
    <row r="1071" spans="1:11" hidden="1" x14ac:dyDescent="0.25">
      <c r="A1071">
        <v>2010.08</v>
      </c>
      <c r="B1071">
        <v>24945.46</v>
      </c>
      <c r="C1071">
        <v>0</v>
      </c>
      <c r="D1071">
        <v>5.5346000000000002</v>
      </c>
      <c r="E1071">
        <v>4250.424</v>
      </c>
      <c r="F1071">
        <v>121.31950000000001</v>
      </c>
      <c r="G1071">
        <v>0.36990000000000001</v>
      </c>
      <c r="H1071">
        <v>0.4556</v>
      </c>
      <c r="I1071">
        <v>6.5000000000000002E-2</v>
      </c>
      <c r="J1071">
        <v>2.4064000000000001</v>
      </c>
    </row>
    <row r="1072" spans="1:11" hidden="1" x14ac:dyDescent="0.25">
      <c r="A1072">
        <v>2010.17</v>
      </c>
      <c r="B1072">
        <v>24945.81</v>
      </c>
      <c r="C1072">
        <v>0</v>
      </c>
      <c r="D1072">
        <v>5.8754999999999997</v>
      </c>
      <c r="E1072">
        <v>4248.0129999999999</v>
      </c>
      <c r="F1072">
        <v>121.31950000000001</v>
      </c>
      <c r="G1072">
        <v>0.36990000000000001</v>
      </c>
      <c r="H1072">
        <v>1.3585</v>
      </c>
      <c r="I1072">
        <v>0.21199999999999999</v>
      </c>
      <c r="J1072">
        <v>4.3841000000000001</v>
      </c>
    </row>
    <row r="1073" spans="1:11" hidden="1" x14ac:dyDescent="0.25">
      <c r="A1073">
        <v>2010.25</v>
      </c>
      <c r="B1073">
        <v>24950.07</v>
      </c>
      <c r="C1073">
        <v>0</v>
      </c>
      <c r="D1073">
        <v>10.1412</v>
      </c>
      <c r="E1073">
        <v>4241.1009999999997</v>
      </c>
      <c r="F1073">
        <v>121.31950000000001</v>
      </c>
      <c r="G1073">
        <v>0.36990000000000001</v>
      </c>
      <c r="H1073">
        <v>3.6806000000000001</v>
      </c>
      <c r="I1073">
        <v>0.74519999999999997</v>
      </c>
      <c r="J1073">
        <v>3.8727</v>
      </c>
    </row>
    <row r="1074" spans="1:11" hidden="1" x14ac:dyDescent="0.25">
      <c r="A1074">
        <v>2010.33</v>
      </c>
      <c r="B1074">
        <v>24973.64</v>
      </c>
      <c r="C1074">
        <v>0</v>
      </c>
      <c r="D1074">
        <v>33.704599999999999</v>
      </c>
      <c r="E1074">
        <v>4230.2539999999999</v>
      </c>
      <c r="F1074">
        <v>121.31950000000001</v>
      </c>
      <c r="G1074">
        <v>0.36990000000000001</v>
      </c>
      <c r="H1074">
        <v>6.2038000000000002</v>
      </c>
      <c r="I1074">
        <v>1.0033000000000001</v>
      </c>
      <c r="J1074">
        <v>3.9338000000000002</v>
      </c>
    </row>
    <row r="1075" spans="1:11" hidden="1" x14ac:dyDescent="0.25">
      <c r="A1075">
        <v>2010.42</v>
      </c>
      <c r="B1075">
        <v>25038.7</v>
      </c>
      <c r="C1075">
        <v>0</v>
      </c>
      <c r="D1075">
        <v>91.670199999999994</v>
      </c>
      <c r="E1075">
        <v>4256.7839999999997</v>
      </c>
      <c r="F1075">
        <v>121.31950000000001</v>
      </c>
      <c r="G1075">
        <v>0.36990000000000001</v>
      </c>
      <c r="H1075">
        <v>10.821400000000001</v>
      </c>
      <c r="I1075">
        <v>1.5377000000000001</v>
      </c>
      <c r="J1075">
        <v>1.4251</v>
      </c>
    </row>
    <row r="1076" spans="1:11" hidden="1" x14ac:dyDescent="0.25">
      <c r="A1076">
        <v>2010.5</v>
      </c>
      <c r="B1076">
        <v>25117.31</v>
      </c>
      <c r="C1076">
        <v>0</v>
      </c>
      <c r="D1076">
        <v>73.808800000000005</v>
      </c>
      <c r="E1076">
        <v>4269.5330000000004</v>
      </c>
      <c r="F1076">
        <v>121.31950000000001</v>
      </c>
      <c r="G1076">
        <v>0.36990000000000001</v>
      </c>
      <c r="H1076">
        <v>11.018000000000001</v>
      </c>
      <c r="I1076">
        <v>3.2948</v>
      </c>
      <c r="J1076">
        <v>4.3757000000000001</v>
      </c>
    </row>
    <row r="1077" spans="1:11" hidden="1" x14ac:dyDescent="0.25">
      <c r="A1077">
        <v>2010.58</v>
      </c>
      <c r="B1077">
        <v>25301.85</v>
      </c>
      <c r="C1077">
        <v>0</v>
      </c>
      <c r="D1077">
        <v>258.33699999999999</v>
      </c>
      <c r="E1077">
        <v>4238.4679999999998</v>
      </c>
      <c r="F1077">
        <v>121.31950000000001</v>
      </c>
      <c r="G1077">
        <v>0.36990000000000001</v>
      </c>
      <c r="H1077">
        <v>12.340999999999999</v>
      </c>
      <c r="I1077">
        <v>8.4550000000000001</v>
      </c>
      <c r="J1077">
        <v>1.4691000000000001</v>
      </c>
    </row>
    <row r="1078" spans="1:11" hidden="1" x14ac:dyDescent="0.25">
      <c r="A1078">
        <v>2010.67</v>
      </c>
      <c r="B1078">
        <v>25465.56</v>
      </c>
      <c r="C1078">
        <v>0</v>
      </c>
      <c r="D1078">
        <v>422.0532</v>
      </c>
      <c r="E1078">
        <v>4227.5630000000001</v>
      </c>
      <c r="F1078">
        <v>121.31950000000001</v>
      </c>
      <c r="G1078">
        <v>0.36990000000000001</v>
      </c>
      <c r="H1078">
        <v>10.786</v>
      </c>
      <c r="I1078">
        <v>11.962400000000001</v>
      </c>
      <c r="J1078">
        <v>1.3058000000000001</v>
      </c>
    </row>
    <row r="1079" spans="1:11" hidden="1" x14ac:dyDescent="0.25">
      <c r="A1079">
        <v>2010.75</v>
      </c>
      <c r="B1079">
        <v>25518.38</v>
      </c>
      <c r="C1079">
        <v>0</v>
      </c>
      <c r="D1079">
        <v>474.8648</v>
      </c>
      <c r="E1079">
        <v>4216.9080000000004</v>
      </c>
      <c r="F1079">
        <v>121.31950000000001</v>
      </c>
      <c r="G1079">
        <v>0.36990000000000001</v>
      </c>
      <c r="H1079">
        <v>6.3170999999999999</v>
      </c>
      <c r="I1079">
        <v>14.2395</v>
      </c>
      <c r="J1079">
        <v>2.5114999999999998</v>
      </c>
    </row>
    <row r="1080" spans="1:11" x14ac:dyDescent="0.25">
      <c r="A1080">
        <v>2010.83</v>
      </c>
      <c r="B1080">
        <v>25530.91</v>
      </c>
      <c r="C1080">
        <v>0</v>
      </c>
      <c r="D1080">
        <v>4.4821</v>
      </c>
      <c r="E1080">
        <v>4331.9849999999997</v>
      </c>
      <c r="F1080">
        <v>289.6508</v>
      </c>
      <c r="G1080">
        <v>0.5998</v>
      </c>
      <c r="H1080">
        <v>3.5905999999999998</v>
      </c>
      <c r="I1080">
        <v>15.375</v>
      </c>
      <c r="J1080">
        <v>5.2614000000000001</v>
      </c>
      <c r="K1080" t="s">
        <v>10</v>
      </c>
    </row>
    <row r="1081" spans="1:11" hidden="1" x14ac:dyDescent="0.25">
      <c r="A1081">
        <v>2010.92</v>
      </c>
      <c r="B1081">
        <v>25533.14</v>
      </c>
      <c r="C1081">
        <v>0</v>
      </c>
      <c r="D1081">
        <v>6.7138999999999998</v>
      </c>
      <c r="E1081">
        <v>4316.6400000000003</v>
      </c>
      <c r="F1081">
        <v>289.6508</v>
      </c>
      <c r="G1081">
        <v>0.5998</v>
      </c>
      <c r="H1081">
        <v>0.9778</v>
      </c>
      <c r="I1081">
        <v>15.8393</v>
      </c>
      <c r="J1081">
        <v>5.2526999999999999</v>
      </c>
    </row>
    <row r="1082" spans="1:11" hidden="1" x14ac:dyDescent="0.25">
      <c r="A1082">
        <v>2011</v>
      </c>
      <c r="B1082">
        <v>25533.14</v>
      </c>
      <c r="C1082">
        <v>0</v>
      </c>
      <c r="D1082">
        <v>6.7138999999999998</v>
      </c>
      <c r="E1082">
        <v>4310.915</v>
      </c>
      <c r="F1082">
        <v>289.6508</v>
      </c>
      <c r="G1082">
        <v>0.5998</v>
      </c>
      <c r="H1082">
        <v>0.28989999999999999</v>
      </c>
      <c r="I1082">
        <v>15.9876</v>
      </c>
      <c r="J1082">
        <v>5.2426000000000004</v>
      </c>
    </row>
    <row r="1083" spans="1:11" hidden="1" x14ac:dyDescent="0.25">
      <c r="A1083">
        <v>2011.08</v>
      </c>
      <c r="B1083">
        <v>25533.14</v>
      </c>
      <c r="C1083">
        <v>0</v>
      </c>
      <c r="D1083">
        <v>6.7138999999999998</v>
      </c>
      <c r="E1083">
        <v>4306.2619999999997</v>
      </c>
      <c r="F1083">
        <v>289.6508</v>
      </c>
      <c r="G1083">
        <v>0.5998</v>
      </c>
      <c r="H1083">
        <v>0.61009999999999998</v>
      </c>
      <c r="I1083">
        <v>0.123</v>
      </c>
      <c r="J1083">
        <v>5.2333999999999996</v>
      </c>
    </row>
    <row r="1084" spans="1:11" hidden="1" x14ac:dyDescent="0.25">
      <c r="A1084">
        <v>2011.17</v>
      </c>
      <c r="B1084">
        <v>25533.14</v>
      </c>
      <c r="C1084">
        <v>0</v>
      </c>
      <c r="D1084">
        <v>6.7138999999999998</v>
      </c>
      <c r="E1084">
        <v>4302.1310000000003</v>
      </c>
      <c r="F1084">
        <v>289.6508</v>
      </c>
      <c r="G1084">
        <v>0.5998</v>
      </c>
      <c r="H1084">
        <v>0.37519999999999998</v>
      </c>
      <c r="I1084">
        <v>0.23480000000000001</v>
      </c>
      <c r="J1084">
        <v>5.2256</v>
      </c>
    </row>
    <row r="1085" spans="1:11" hidden="1" x14ac:dyDescent="0.25">
      <c r="A1085">
        <v>2011.25</v>
      </c>
      <c r="B1085">
        <v>25534.14</v>
      </c>
      <c r="C1085">
        <v>0</v>
      </c>
      <c r="D1085">
        <v>7.7093999999999996</v>
      </c>
      <c r="E1085">
        <v>4296.8990000000003</v>
      </c>
      <c r="F1085">
        <v>289.6508</v>
      </c>
      <c r="G1085">
        <v>0.5998</v>
      </c>
      <c r="H1085">
        <v>2.1537000000000002</v>
      </c>
      <c r="I1085">
        <v>0.4153</v>
      </c>
      <c r="J1085">
        <v>4.7686999999999999</v>
      </c>
    </row>
    <row r="1086" spans="1:11" hidden="1" x14ac:dyDescent="0.25">
      <c r="A1086">
        <v>2011.33</v>
      </c>
      <c r="B1086">
        <v>25550.71</v>
      </c>
      <c r="C1086">
        <v>0</v>
      </c>
      <c r="D1086">
        <v>24.273499999999999</v>
      </c>
      <c r="E1086">
        <v>4281.5590000000002</v>
      </c>
      <c r="F1086">
        <v>289.6508</v>
      </c>
      <c r="G1086">
        <v>0.5998</v>
      </c>
      <c r="H1086">
        <v>5.6426999999999996</v>
      </c>
      <c r="I1086">
        <v>1.2572000000000001</v>
      </c>
      <c r="J1086">
        <v>3.99</v>
      </c>
    </row>
    <row r="1087" spans="1:11" hidden="1" x14ac:dyDescent="0.25">
      <c r="A1087">
        <v>2011.42</v>
      </c>
      <c r="B1087">
        <v>25600.42</v>
      </c>
      <c r="C1087">
        <v>0</v>
      </c>
      <c r="D1087">
        <v>68.638300000000001</v>
      </c>
      <c r="E1087">
        <v>4292.6899999999996</v>
      </c>
      <c r="F1087">
        <v>289.6508</v>
      </c>
      <c r="G1087">
        <v>0.5998</v>
      </c>
      <c r="H1087">
        <v>10.4025</v>
      </c>
      <c r="I1087">
        <v>3.7372999999999998</v>
      </c>
      <c r="J1087">
        <v>4.3239000000000001</v>
      </c>
    </row>
    <row r="1088" spans="1:11" hidden="1" x14ac:dyDescent="0.25">
      <c r="A1088">
        <v>2011.5</v>
      </c>
      <c r="B1088">
        <v>25661.63</v>
      </c>
      <c r="C1088">
        <v>0</v>
      </c>
      <c r="D1088">
        <v>24.721699999999998</v>
      </c>
      <c r="E1088">
        <v>4301.6360000000004</v>
      </c>
      <c r="F1088">
        <v>289.6508</v>
      </c>
      <c r="G1088">
        <v>0.5998</v>
      </c>
      <c r="H1088">
        <v>11.6622</v>
      </c>
      <c r="I1088">
        <v>7.2104999999999997</v>
      </c>
      <c r="J1088">
        <v>2.9742999999999999</v>
      </c>
    </row>
    <row r="1089" spans="1:11" hidden="1" x14ac:dyDescent="0.25">
      <c r="A1089">
        <v>2011.58</v>
      </c>
      <c r="B1089">
        <v>25781.4</v>
      </c>
      <c r="C1089">
        <v>0</v>
      </c>
      <c r="D1089">
        <v>144.49619999999999</v>
      </c>
      <c r="E1089">
        <v>4256.9070000000002</v>
      </c>
      <c r="F1089">
        <v>289.6508</v>
      </c>
      <c r="G1089">
        <v>0.5998</v>
      </c>
      <c r="H1089">
        <v>12.768700000000001</v>
      </c>
      <c r="I1089">
        <v>11.9069</v>
      </c>
      <c r="J1089">
        <v>5.0526</v>
      </c>
    </row>
    <row r="1090" spans="1:11" hidden="1" x14ac:dyDescent="0.25">
      <c r="A1090">
        <v>2011.67</v>
      </c>
      <c r="B1090">
        <v>25946.12</v>
      </c>
      <c r="C1090">
        <v>0</v>
      </c>
      <c r="D1090">
        <v>309.21589999999998</v>
      </c>
      <c r="E1090">
        <v>4225.2790000000005</v>
      </c>
      <c r="F1090">
        <v>289.6508</v>
      </c>
      <c r="G1090">
        <v>0.5998</v>
      </c>
      <c r="H1090">
        <v>11.151300000000001</v>
      </c>
      <c r="I1090">
        <v>15.968999999999999</v>
      </c>
      <c r="J1090">
        <v>1.2695000000000001</v>
      </c>
    </row>
    <row r="1091" spans="1:11" x14ac:dyDescent="0.25">
      <c r="A1091">
        <v>2011.75</v>
      </c>
      <c r="B1091">
        <v>25989.57</v>
      </c>
      <c r="C1091">
        <v>0</v>
      </c>
      <c r="D1091">
        <v>4.0450999999999997</v>
      </c>
      <c r="E1091">
        <v>4267.9629999999997</v>
      </c>
      <c r="F1091">
        <v>129.1943</v>
      </c>
      <c r="G1091">
        <v>0.37059999999999998</v>
      </c>
      <c r="H1091">
        <v>6.5941999999999998</v>
      </c>
      <c r="I1091">
        <v>18.527699999999999</v>
      </c>
      <c r="J1091">
        <v>3</v>
      </c>
      <c r="K1091" t="s">
        <v>12</v>
      </c>
    </row>
    <row r="1092" spans="1:11" hidden="1" x14ac:dyDescent="0.25">
      <c r="A1092">
        <v>2011.83</v>
      </c>
      <c r="B1092">
        <v>25994.2</v>
      </c>
      <c r="C1092">
        <v>0</v>
      </c>
      <c r="D1092">
        <v>8.6689000000000007</v>
      </c>
      <c r="E1092">
        <v>4248.1260000000002</v>
      </c>
      <c r="F1092">
        <v>129.1943</v>
      </c>
      <c r="G1092">
        <v>0.37059999999999998</v>
      </c>
      <c r="H1092">
        <v>3.1556999999999999</v>
      </c>
      <c r="I1092">
        <v>19.7742</v>
      </c>
      <c r="J1092">
        <v>5.4882999999999997</v>
      </c>
    </row>
    <row r="1093" spans="1:11" hidden="1" x14ac:dyDescent="0.25">
      <c r="A1093">
        <v>2011.92</v>
      </c>
      <c r="B1093">
        <v>25994.84</v>
      </c>
      <c r="C1093">
        <v>0</v>
      </c>
      <c r="D1093">
        <v>9.3079000000000001</v>
      </c>
      <c r="E1093">
        <v>4237.7039999999997</v>
      </c>
      <c r="F1093">
        <v>129.1943</v>
      </c>
      <c r="G1093">
        <v>0.37059999999999998</v>
      </c>
      <c r="H1093">
        <v>1.7078</v>
      </c>
      <c r="I1093">
        <v>20.3325</v>
      </c>
      <c r="J1093">
        <v>4.2859999999999996</v>
      </c>
    </row>
    <row r="1094" spans="1:11" hidden="1" x14ac:dyDescent="0.25">
      <c r="A1094">
        <v>2012</v>
      </c>
      <c r="B1094">
        <v>25994.84</v>
      </c>
      <c r="C1094">
        <v>0</v>
      </c>
      <c r="D1094">
        <v>9.3079000000000001</v>
      </c>
      <c r="E1094">
        <v>4233.6490000000003</v>
      </c>
      <c r="F1094">
        <v>129.1943</v>
      </c>
      <c r="G1094">
        <v>0.37059999999999998</v>
      </c>
      <c r="H1094">
        <v>0.62009999999999998</v>
      </c>
      <c r="I1094">
        <v>20.540700000000001</v>
      </c>
      <c r="J1094">
        <v>4.5993000000000004</v>
      </c>
    </row>
    <row r="1095" spans="1:11" hidden="1" x14ac:dyDescent="0.25">
      <c r="A1095">
        <v>2012.08</v>
      </c>
      <c r="B1095">
        <v>25994.85</v>
      </c>
      <c r="C1095">
        <v>0</v>
      </c>
      <c r="D1095">
        <v>9.3248999999999995</v>
      </c>
      <c r="E1095">
        <v>4230.6959999999999</v>
      </c>
      <c r="F1095">
        <v>129.1943</v>
      </c>
      <c r="G1095">
        <v>0.37059999999999998</v>
      </c>
      <c r="H1095">
        <v>0.60160000000000002</v>
      </c>
      <c r="I1095">
        <v>0.15790000000000001</v>
      </c>
      <c r="J1095">
        <v>4.0766</v>
      </c>
    </row>
    <row r="1096" spans="1:11" hidden="1" x14ac:dyDescent="0.25">
      <c r="A1096">
        <v>2012.17</v>
      </c>
      <c r="B1096">
        <v>25994.880000000001</v>
      </c>
      <c r="C1096">
        <v>0</v>
      </c>
      <c r="D1096">
        <v>9.3475999999999999</v>
      </c>
      <c r="E1096">
        <v>4228.0389999999998</v>
      </c>
      <c r="F1096">
        <v>129.1943</v>
      </c>
      <c r="G1096">
        <v>0.37059999999999998</v>
      </c>
      <c r="H1096">
        <v>1.4160999999999999</v>
      </c>
      <c r="I1096">
        <v>0.30640000000000001</v>
      </c>
      <c r="J1096">
        <v>2.9723000000000002</v>
      </c>
    </row>
    <row r="1097" spans="1:11" hidden="1" x14ac:dyDescent="0.25">
      <c r="A1097">
        <v>2012.25</v>
      </c>
      <c r="B1097">
        <v>25995.43</v>
      </c>
      <c r="C1097">
        <v>0</v>
      </c>
      <c r="D1097">
        <v>9.9025999999999996</v>
      </c>
      <c r="E1097">
        <v>4225.2569999999996</v>
      </c>
      <c r="F1097">
        <v>129.1943</v>
      </c>
      <c r="G1097">
        <v>0.37059999999999998</v>
      </c>
      <c r="H1097">
        <v>2.0051999999999999</v>
      </c>
      <c r="I1097">
        <v>0.47110000000000002</v>
      </c>
      <c r="J1097">
        <v>2.9154</v>
      </c>
    </row>
    <row r="1098" spans="1:11" hidden="1" x14ac:dyDescent="0.25">
      <c r="A1098">
        <v>2012.33</v>
      </c>
      <c r="B1098">
        <v>26014.9</v>
      </c>
      <c r="C1098">
        <v>0</v>
      </c>
      <c r="D1098">
        <v>29.369800000000001</v>
      </c>
      <c r="E1098">
        <v>4217.0860000000002</v>
      </c>
      <c r="F1098">
        <v>129.1943</v>
      </c>
      <c r="G1098">
        <v>0.37059999999999998</v>
      </c>
      <c r="H1098">
        <v>5.6086999999999998</v>
      </c>
      <c r="I1098">
        <v>0.62909999999999999</v>
      </c>
      <c r="J1098">
        <v>3.2707999999999999</v>
      </c>
    </row>
    <row r="1099" spans="1:11" hidden="1" x14ac:dyDescent="0.25">
      <c r="A1099">
        <v>2012.42</v>
      </c>
      <c r="B1099">
        <v>26068.22</v>
      </c>
      <c r="C1099">
        <v>0</v>
      </c>
      <c r="D1099">
        <v>79.338800000000006</v>
      </c>
      <c r="E1099">
        <v>4241.2110000000002</v>
      </c>
      <c r="F1099">
        <v>129.1943</v>
      </c>
      <c r="G1099">
        <v>0.37059999999999998</v>
      </c>
      <c r="H1099">
        <v>9.4108000000000001</v>
      </c>
      <c r="I1099">
        <v>1.1019000000000001</v>
      </c>
      <c r="J1099">
        <v>3.2723</v>
      </c>
    </row>
    <row r="1100" spans="1:11" hidden="1" x14ac:dyDescent="0.25">
      <c r="A1100">
        <v>2012.5</v>
      </c>
      <c r="B1100">
        <v>26171.360000000001</v>
      </c>
      <c r="C1100">
        <v>0</v>
      </c>
      <c r="D1100">
        <v>84.831299999999999</v>
      </c>
      <c r="E1100">
        <v>4251.7039999999997</v>
      </c>
      <c r="F1100">
        <v>129.1943</v>
      </c>
      <c r="G1100">
        <v>0.37059999999999998</v>
      </c>
      <c r="H1100">
        <v>12.119300000000001</v>
      </c>
      <c r="I1100">
        <v>3.9363999999999999</v>
      </c>
      <c r="J1100">
        <v>4.3677999999999999</v>
      </c>
    </row>
    <row r="1101" spans="1:11" hidden="1" x14ac:dyDescent="0.25">
      <c r="A1101">
        <v>2012.58</v>
      </c>
      <c r="B1101">
        <v>26374.21</v>
      </c>
      <c r="C1101">
        <v>0</v>
      </c>
      <c r="D1101">
        <v>287.68470000000002</v>
      </c>
      <c r="E1101">
        <v>4217.1940000000004</v>
      </c>
      <c r="F1101">
        <v>129.1943</v>
      </c>
      <c r="G1101">
        <v>0.37059999999999998</v>
      </c>
      <c r="H1101">
        <v>12.640599999999999</v>
      </c>
      <c r="I1101">
        <v>9.5876000000000001</v>
      </c>
      <c r="J1101">
        <v>2.1071</v>
      </c>
    </row>
    <row r="1102" spans="1:11" hidden="1" x14ac:dyDescent="0.25">
      <c r="A1102">
        <v>2012.67</v>
      </c>
      <c r="B1102">
        <v>26588.35</v>
      </c>
      <c r="C1102">
        <v>0</v>
      </c>
      <c r="D1102">
        <v>501.81990000000002</v>
      </c>
      <c r="E1102">
        <v>4198.6440000000002</v>
      </c>
      <c r="F1102">
        <v>129.1943</v>
      </c>
      <c r="G1102">
        <v>0.37059999999999998</v>
      </c>
      <c r="H1102">
        <v>10.0467</v>
      </c>
      <c r="I1102">
        <v>14.0405</v>
      </c>
      <c r="J1102">
        <v>5.1154000000000002</v>
      </c>
    </row>
    <row r="1103" spans="1:11" hidden="1" x14ac:dyDescent="0.25">
      <c r="A1103">
        <v>2012.75</v>
      </c>
      <c r="B1103">
        <v>26720.17</v>
      </c>
      <c r="C1103">
        <v>0</v>
      </c>
      <c r="D1103">
        <v>633.64779999999996</v>
      </c>
      <c r="E1103">
        <v>4178.1400000000003</v>
      </c>
      <c r="F1103">
        <v>129.1943</v>
      </c>
      <c r="G1103">
        <v>0.37059999999999998</v>
      </c>
      <c r="H1103">
        <v>6.8433000000000002</v>
      </c>
      <c r="I1103">
        <v>17.7835</v>
      </c>
      <c r="J1103">
        <v>3.0280999999999998</v>
      </c>
    </row>
    <row r="1104" spans="1:11" x14ac:dyDescent="0.25">
      <c r="A1104">
        <v>2012.83</v>
      </c>
      <c r="B1104">
        <v>26725.33</v>
      </c>
      <c r="C1104">
        <v>0</v>
      </c>
      <c r="D1104">
        <v>5.2600000000000001E-2</v>
      </c>
      <c r="E1104">
        <v>4330.5169999999998</v>
      </c>
      <c r="F1104">
        <v>383.2518</v>
      </c>
      <c r="G1104">
        <v>0.6</v>
      </c>
      <c r="H1104">
        <v>2.3184</v>
      </c>
      <c r="I1104">
        <v>18.663900000000002</v>
      </c>
      <c r="J1104">
        <v>3.9127000000000001</v>
      </c>
      <c r="K1104" t="s">
        <v>10</v>
      </c>
    </row>
    <row r="1105" spans="1:10" hidden="1" x14ac:dyDescent="0.25">
      <c r="A1105">
        <v>2012.92</v>
      </c>
      <c r="B1105">
        <v>26725.33</v>
      </c>
      <c r="C1105">
        <v>0</v>
      </c>
      <c r="D1105">
        <v>5.2600000000000001E-2</v>
      </c>
      <c r="E1105">
        <v>4318.2700000000004</v>
      </c>
      <c r="F1105">
        <v>383.2518</v>
      </c>
      <c r="G1105">
        <v>0.6</v>
      </c>
      <c r="H1105">
        <v>1.0416000000000001</v>
      </c>
      <c r="I1105">
        <v>18.747900000000001</v>
      </c>
      <c r="J1105">
        <v>3.1478999999999999</v>
      </c>
    </row>
    <row r="1106" spans="1:10" hidden="1" x14ac:dyDescent="0.25">
      <c r="A1106">
        <v>2013</v>
      </c>
      <c r="B1106">
        <v>26725.33</v>
      </c>
      <c r="C1106">
        <v>0</v>
      </c>
      <c r="D1106">
        <v>5.2600000000000001E-2</v>
      </c>
      <c r="E1106">
        <v>4312.8469999999998</v>
      </c>
      <c r="F1106">
        <v>383.2518</v>
      </c>
      <c r="G1106">
        <v>0.6</v>
      </c>
      <c r="H1106">
        <v>0.63019999999999998</v>
      </c>
      <c r="I1106">
        <v>18.800699999999999</v>
      </c>
      <c r="J1106">
        <v>2.9003999999999999</v>
      </c>
    </row>
  </sheetData>
  <autoFilter ref="A1:K1106">
    <filterColumn colId="1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3"/>
  <sheetViews>
    <sheetView tabSelected="1" topLeftCell="A26" workbookViewId="0">
      <selection activeCell="O65" sqref="O65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13</v>
      </c>
      <c r="M1" t="s">
        <v>14</v>
      </c>
      <c r="O1" t="s">
        <v>15</v>
      </c>
      <c r="P1" t="s">
        <v>16</v>
      </c>
    </row>
    <row r="2" spans="1:16" x14ac:dyDescent="0.25">
      <c r="A2">
        <v>1965.67</v>
      </c>
      <c r="B2">
        <v>1929.9369999999999</v>
      </c>
      <c r="C2">
        <v>0</v>
      </c>
      <c r="D2">
        <v>0.85509999999999997</v>
      </c>
      <c r="E2">
        <v>2528.4969999999998</v>
      </c>
      <c r="F2">
        <v>214.3897</v>
      </c>
      <c r="G2">
        <v>0.45610000000000001</v>
      </c>
      <c r="H2">
        <v>11.8057</v>
      </c>
      <c r="I2">
        <v>5.7394999999999996</v>
      </c>
      <c r="J2">
        <v>0.18</v>
      </c>
      <c r="K2" t="s">
        <v>17</v>
      </c>
      <c r="M2">
        <f>F2/0.48</f>
        <v>446.64520833333336</v>
      </c>
      <c r="N2">
        <f>M2*10</f>
        <v>4466.4520833333336</v>
      </c>
      <c r="O2">
        <f>(M2*1.145)*8.92</f>
        <v>4561.7661707916668</v>
      </c>
      <c r="P2">
        <f>O2/48</f>
        <v>95.036795224826392</v>
      </c>
    </row>
    <row r="3" spans="1:16" x14ac:dyDescent="0.25">
      <c r="A3">
        <v>1969.67</v>
      </c>
      <c r="B3">
        <v>3693.8939999999998</v>
      </c>
      <c r="C3">
        <v>0</v>
      </c>
      <c r="D3">
        <v>2.5156000000000001</v>
      </c>
      <c r="E3">
        <v>2603.87</v>
      </c>
      <c r="F3">
        <v>158.8152</v>
      </c>
      <c r="G3">
        <v>0.4506</v>
      </c>
      <c r="H3">
        <v>10.7766</v>
      </c>
      <c r="I3">
        <v>5.3235000000000001</v>
      </c>
      <c r="J3">
        <v>5.0693000000000001</v>
      </c>
      <c r="K3" t="s">
        <v>17</v>
      </c>
      <c r="M3">
        <f>F3/0.48</f>
        <v>330.86500000000001</v>
      </c>
      <c r="N3">
        <f t="shared" ref="N3:N66" si="0">M3*10</f>
        <v>3308.65</v>
      </c>
      <c r="O3">
        <f>(M3*1.145)*8.92</f>
        <v>3379.2565910000003</v>
      </c>
      <c r="P3">
        <f t="shared" ref="P3:P11" si="1">O3/48</f>
        <v>70.401178979166673</v>
      </c>
    </row>
    <row r="4" spans="1:16" x14ac:dyDescent="0.25">
      <c r="A4">
        <v>1973.67</v>
      </c>
      <c r="B4">
        <v>5547.0050000000001</v>
      </c>
      <c r="C4">
        <v>0</v>
      </c>
      <c r="D4">
        <v>2.8395999999999999</v>
      </c>
      <c r="E4">
        <v>2776.9430000000002</v>
      </c>
      <c r="F4">
        <v>172.83080000000001</v>
      </c>
      <c r="G4">
        <v>0.45229999999999998</v>
      </c>
      <c r="H4">
        <v>10.101699999999999</v>
      </c>
      <c r="I4">
        <v>7.1010999999999997</v>
      </c>
      <c r="J4">
        <v>4.4047999999999998</v>
      </c>
      <c r="K4" t="s">
        <v>17</v>
      </c>
      <c r="M4">
        <f>F4/0.48</f>
        <v>360.06416666666672</v>
      </c>
      <c r="N4">
        <f t="shared" si="0"/>
        <v>3600.6416666666673</v>
      </c>
      <c r="O4">
        <f t="shared" ref="O4:O11" si="2">(M4*1.145)*8.92</f>
        <v>3677.479359833334</v>
      </c>
      <c r="P4">
        <f t="shared" si="1"/>
        <v>76.614153329861125</v>
      </c>
    </row>
    <row r="5" spans="1:16" x14ac:dyDescent="0.25">
      <c r="A5">
        <v>1977.67</v>
      </c>
      <c r="B5">
        <v>7597.2280000000001</v>
      </c>
      <c r="C5">
        <v>0</v>
      </c>
      <c r="D5">
        <v>1.2047000000000001</v>
      </c>
      <c r="E5">
        <v>3001.2069999999999</v>
      </c>
      <c r="F5">
        <v>164.77709999999999</v>
      </c>
      <c r="G5">
        <v>0.4511</v>
      </c>
      <c r="H5">
        <v>11.2843</v>
      </c>
      <c r="I5">
        <v>5.9770000000000003</v>
      </c>
      <c r="J5">
        <v>0.74490000000000001</v>
      </c>
      <c r="K5" t="s">
        <v>17</v>
      </c>
      <c r="M5">
        <f>F5/0.48</f>
        <v>343.28562499999998</v>
      </c>
      <c r="N5">
        <f t="shared" si="0"/>
        <v>3432.8562499999998</v>
      </c>
      <c r="O5">
        <f t="shared" si="2"/>
        <v>3506.1134023750001</v>
      </c>
      <c r="P5">
        <f t="shared" si="1"/>
        <v>73.04402921614583</v>
      </c>
    </row>
    <row r="6" spans="1:16" x14ac:dyDescent="0.25">
      <c r="A6">
        <v>1981.67</v>
      </c>
      <c r="B6">
        <v>9782.4</v>
      </c>
      <c r="C6">
        <v>0</v>
      </c>
      <c r="D6">
        <v>1.27</v>
      </c>
      <c r="E6">
        <v>3229.364</v>
      </c>
      <c r="F6">
        <v>181.95949999999999</v>
      </c>
      <c r="G6">
        <v>0.4536</v>
      </c>
      <c r="H6">
        <v>10.176299999999999</v>
      </c>
      <c r="I6">
        <v>6.6073000000000004</v>
      </c>
      <c r="J6">
        <v>1.1726000000000001</v>
      </c>
      <c r="K6" t="s">
        <v>17</v>
      </c>
      <c r="M6">
        <f>F6/0.48</f>
        <v>379.08229166666666</v>
      </c>
      <c r="N6">
        <f t="shared" si="0"/>
        <v>3790.8229166666665</v>
      </c>
      <c r="O6">
        <f t="shared" si="2"/>
        <v>3871.7190777083333</v>
      </c>
      <c r="P6">
        <f t="shared" si="1"/>
        <v>80.660814118923611</v>
      </c>
    </row>
    <row r="7" spans="1:16" x14ac:dyDescent="0.25">
      <c r="A7">
        <v>1985.67</v>
      </c>
      <c r="B7">
        <v>12042.14</v>
      </c>
      <c r="C7">
        <v>0</v>
      </c>
      <c r="D7">
        <v>2.8222999999999998</v>
      </c>
      <c r="E7">
        <v>3417.7139999999999</v>
      </c>
      <c r="F7">
        <v>226.05439999999999</v>
      </c>
      <c r="G7">
        <v>0.4536</v>
      </c>
      <c r="H7">
        <v>10.762499999999999</v>
      </c>
      <c r="I7">
        <v>7.41</v>
      </c>
      <c r="J7">
        <v>2.0948000000000002</v>
      </c>
      <c r="K7" t="s">
        <v>17</v>
      </c>
      <c r="M7">
        <f>F7/0.48</f>
        <v>470.94666666666666</v>
      </c>
      <c r="N7">
        <f t="shared" si="0"/>
        <v>4709.4666666666662</v>
      </c>
      <c r="O7">
        <f t="shared" si="2"/>
        <v>4809.9666853333329</v>
      </c>
      <c r="P7">
        <f t="shared" si="1"/>
        <v>100.20763927777777</v>
      </c>
    </row>
    <row r="8" spans="1:16" x14ac:dyDescent="0.25">
      <c r="A8">
        <v>1989.67</v>
      </c>
      <c r="B8">
        <v>14071.79</v>
      </c>
      <c r="C8">
        <v>0</v>
      </c>
      <c r="D8">
        <v>3.2206000000000001</v>
      </c>
      <c r="E8">
        <v>3584.598</v>
      </c>
      <c r="F8">
        <v>241.64949999999999</v>
      </c>
      <c r="G8">
        <v>0.45040000000000002</v>
      </c>
      <c r="H8">
        <v>10.708399999999999</v>
      </c>
      <c r="I8">
        <v>7.5462999999999996</v>
      </c>
      <c r="J8">
        <v>3.0217000000000001</v>
      </c>
      <c r="K8" t="s">
        <v>17</v>
      </c>
      <c r="M8">
        <f>F8/0.48</f>
        <v>503.43645833333335</v>
      </c>
      <c r="N8">
        <f t="shared" si="0"/>
        <v>5034.3645833333339</v>
      </c>
      <c r="O8">
        <f t="shared" si="2"/>
        <v>5141.7979235416669</v>
      </c>
      <c r="P8">
        <f t="shared" si="1"/>
        <v>107.12079007378473</v>
      </c>
    </row>
    <row r="9" spans="1:16" x14ac:dyDescent="0.25">
      <c r="A9">
        <v>1993.67</v>
      </c>
      <c r="B9">
        <v>16346.44</v>
      </c>
      <c r="C9">
        <v>0</v>
      </c>
      <c r="D9">
        <v>4.0202</v>
      </c>
      <c r="E9">
        <v>3789.1689999999999</v>
      </c>
      <c r="F9">
        <v>209.2894</v>
      </c>
      <c r="G9">
        <v>0.46289999999999998</v>
      </c>
      <c r="H9">
        <v>12.132999999999999</v>
      </c>
      <c r="I9">
        <v>7.9512</v>
      </c>
      <c r="J9">
        <v>5.1382000000000003</v>
      </c>
      <c r="K9" t="s">
        <v>17</v>
      </c>
      <c r="M9">
        <f>F9/0.48</f>
        <v>436.01958333333334</v>
      </c>
      <c r="N9">
        <f t="shared" si="0"/>
        <v>4360.1958333333332</v>
      </c>
      <c r="O9">
        <f t="shared" si="2"/>
        <v>4453.2424124166664</v>
      </c>
      <c r="P9">
        <f t="shared" si="1"/>
        <v>92.775883592013884</v>
      </c>
    </row>
    <row r="10" spans="1:16" x14ac:dyDescent="0.25">
      <c r="A10">
        <v>1997.67</v>
      </c>
      <c r="B10">
        <v>18846.48</v>
      </c>
      <c r="C10">
        <v>0</v>
      </c>
      <c r="D10">
        <v>3.9371</v>
      </c>
      <c r="E10">
        <v>3970.0540000000001</v>
      </c>
      <c r="F10">
        <v>266.02550000000002</v>
      </c>
      <c r="G10">
        <v>0.45369999999999999</v>
      </c>
      <c r="H10">
        <v>10.4788</v>
      </c>
      <c r="I10">
        <v>9.2706</v>
      </c>
      <c r="J10">
        <v>4.1885000000000003</v>
      </c>
      <c r="K10" t="s">
        <v>17</v>
      </c>
      <c r="M10">
        <f>F10/0.48</f>
        <v>554.21979166666677</v>
      </c>
      <c r="N10">
        <f t="shared" si="0"/>
        <v>5542.1979166666679</v>
      </c>
      <c r="O10">
        <f t="shared" si="2"/>
        <v>5660.4684202083345</v>
      </c>
      <c r="P10">
        <f t="shared" si="1"/>
        <v>117.92642542100697</v>
      </c>
    </row>
    <row r="11" spans="1:16" x14ac:dyDescent="0.25">
      <c r="A11">
        <v>2001.67</v>
      </c>
      <c r="B11">
        <v>21001.42</v>
      </c>
      <c r="C11">
        <v>0</v>
      </c>
      <c r="D11">
        <v>1.4981</v>
      </c>
      <c r="E11">
        <v>4235.4809999999998</v>
      </c>
      <c r="F11">
        <v>275.99740000000003</v>
      </c>
      <c r="G11">
        <v>0.45590000000000003</v>
      </c>
      <c r="H11">
        <v>11.8057</v>
      </c>
      <c r="I11">
        <v>9.2011000000000003</v>
      </c>
      <c r="J11">
        <v>9.9900000000000003E-2</v>
      </c>
      <c r="K11" t="s">
        <v>17</v>
      </c>
      <c r="M11">
        <f>F11/0.48</f>
        <v>574.99458333333337</v>
      </c>
      <c r="N11">
        <f t="shared" si="0"/>
        <v>5749.9458333333332</v>
      </c>
      <c r="O11">
        <f t="shared" si="2"/>
        <v>5872.6496774166671</v>
      </c>
      <c r="P11">
        <f t="shared" si="1"/>
        <v>122.3468682795139</v>
      </c>
    </row>
    <row r="12" spans="1:16" x14ac:dyDescent="0.25">
      <c r="A12">
        <v>2002.83</v>
      </c>
      <c r="B12">
        <v>21757.67</v>
      </c>
      <c r="C12">
        <v>0</v>
      </c>
      <c r="D12">
        <v>1.7136</v>
      </c>
      <c r="E12">
        <v>4220.1809999999996</v>
      </c>
      <c r="F12">
        <v>219.5059</v>
      </c>
      <c r="G12">
        <v>0.6</v>
      </c>
      <c r="H12">
        <v>3.7945000000000002</v>
      </c>
      <c r="I12">
        <v>7.0358000000000001</v>
      </c>
      <c r="J12">
        <v>1.5049999999999999</v>
      </c>
      <c r="K12" t="s">
        <v>10</v>
      </c>
      <c r="M12">
        <f>F12/0.45</f>
        <v>487.79088888888884</v>
      </c>
      <c r="N12">
        <f t="shared" si="0"/>
        <v>4877.9088888888882</v>
      </c>
      <c r="O12">
        <f>(M12*1.155)*8.92</f>
        <v>5025.5144118666667</v>
      </c>
      <c r="P12">
        <f>O12/56</f>
        <v>89.74132878333333</v>
      </c>
    </row>
    <row r="13" spans="1:16" x14ac:dyDescent="0.25">
      <c r="A13">
        <v>2004.83</v>
      </c>
      <c r="B13">
        <v>22722.21</v>
      </c>
      <c r="C13">
        <v>0</v>
      </c>
      <c r="D13">
        <v>2.1549</v>
      </c>
      <c r="E13">
        <v>4273.4920000000002</v>
      </c>
      <c r="F13">
        <v>284.18349999999998</v>
      </c>
      <c r="G13">
        <v>0.6</v>
      </c>
      <c r="H13">
        <v>3.2324999999999999</v>
      </c>
      <c r="I13">
        <v>15.479100000000001</v>
      </c>
      <c r="J13">
        <v>4.7039999999999997</v>
      </c>
      <c r="K13" t="s">
        <v>10</v>
      </c>
      <c r="M13">
        <f t="shared" ref="M13:M18" si="3">F13/0.45</f>
        <v>631.5188888888888</v>
      </c>
      <c r="N13">
        <f t="shared" si="0"/>
        <v>6315.188888888888</v>
      </c>
      <c r="O13">
        <f t="shared" ref="O13:O43" si="4">(M13*1.155)*8.92</f>
        <v>6506.2865046666657</v>
      </c>
      <c r="P13">
        <f t="shared" ref="P13:P18" si="5">O13/56</f>
        <v>116.18368758333331</v>
      </c>
    </row>
    <row r="14" spans="1:16" x14ac:dyDescent="0.25">
      <c r="A14">
        <v>2006.83</v>
      </c>
      <c r="B14">
        <v>23704.5</v>
      </c>
      <c r="C14">
        <v>0</v>
      </c>
      <c r="D14">
        <v>1.2534000000000001</v>
      </c>
      <c r="E14">
        <v>4332.6459999999997</v>
      </c>
      <c r="F14">
        <v>317.58460000000002</v>
      </c>
      <c r="G14">
        <v>0.59750000000000003</v>
      </c>
      <c r="H14">
        <v>3.4394999999999998</v>
      </c>
      <c r="I14">
        <v>11.175000000000001</v>
      </c>
      <c r="J14">
        <v>2.3277000000000001</v>
      </c>
      <c r="K14" t="s">
        <v>10</v>
      </c>
      <c r="M14">
        <f t="shared" si="3"/>
        <v>705.74355555555564</v>
      </c>
      <c r="N14">
        <f t="shared" si="0"/>
        <v>7057.4355555555567</v>
      </c>
      <c r="O14">
        <f t="shared" si="4"/>
        <v>7270.9935554666681</v>
      </c>
      <c r="P14">
        <f t="shared" si="5"/>
        <v>129.83917063333337</v>
      </c>
    </row>
    <row r="15" spans="1:16" x14ac:dyDescent="0.25">
      <c r="A15">
        <v>2008.83</v>
      </c>
      <c r="B15">
        <v>24498.47</v>
      </c>
      <c r="C15">
        <v>0</v>
      </c>
      <c r="D15">
        <v>3.2833999999999999</v>
      </c>
      <c r="E15">
        <v>4339.2579999999998</v>
      </c>
      <c r="F15">
        <v>182.49369999999999</v>
      </c>
      <c r="G15">
        <v>0.59889999999999999</v>
      </c>
      <c r="H15">
        <v>3.0529999999999999</v>
      </c>
      <c r="I15">
        <v>14.6873</v>
      </c>
      <c r="J15">
        <v>5.1470000000000002</v>
      </c>
      <c r="K15" t="s">
        <v>10</v>
      </c>
      <c r="M15">
        <f t="shared" si="3"/>
        <v>405.54155555555553</v>
      </c>
      <c r="N15">
        <f t="shared" si="0"/>
        <v>4055.4155555555553</v>
      </c>
      <c r="O15">
        <f t="shared" si="4"/>
        <v>4178.1324302666662</v>
      </c>
      <c r="P15">
        <f t="shared" si="5"/>
        <v>74.60950768333332</v>
      </c>
    </row>
    <row r="16" spans="1:16" x14ac:dyDescent="0.25">
      <c r="A16">
        <v>2010.83</v>
      </c>
      <c r="B16">
        <v>25530.91</v>
      </c>
      <c r="C16">
        <v>0</v>
      </c>
      <c r="D16">
        <v>4.4821</v>
      </c>
      <c r="E16">
        <v>4331.9849999999997</v>
      </c>
      <c r="F16">
        <v>289.6508</v>
      </c>
      <c r="G16">
        <v>0.5998</v>
      </c>
      <c r="H16">
        <v>3.5905999999999998</v>
      </c>
      <c r="I16">
        <v>15.375</v>
      </c>
      <c r="J16">
        <v>5.2614000000000001</v>
      </c>
      <c r="K16" t="s">
        <v>10</v>
      </c>
      <c r="M16">
        <f t="shared" si="3"/>
        <v>643.66844444444439</v>
      </c>
      <c r="N16">
        <f t="shared" si="0"/>
        <v>6436.6844444444441</v>
      </c>
      <c r="O16">
        <f t="shared" si="4"/>
        <v>6631.4585157333331</v>
      </c>
      <c r="P16">
        <f t="shared" si="5"/>
        <v>118.41890206666666</v>
      </c>
    </row>
    <row r="17" spans="1:16" x14ac:dyDescent="0.25">
      <c r="A17">
        <v>2012.83</v>
      </c>
      <c r="B17">
        <v>26725.33</v>
      </c>
      <c r="C17">
        <v>0</v>
      </c>
      <c r="D17">
        <v>5.2600000000000001E-2</v>
      </c>
      <c r="E17">
        <v>4330.5169999999998</v>
      </c>
      <c r="F17">
        <v>383.2518</v>
      </c>
      <c r="G17">
        <v>0.6</v>
      </c>
      <c r="H17">
        <v>2.3184</v>
      </c>
      <c r="I17">
        <v>18.663900000000002</v>
      </c>
      <c r="J17">
        <v>3.9127000000000001</v>
      </c>
      <c r="K17" t="s">
        <v>10</v>
      </c>
      <c r="M17">
        <f t="shared" si="3"/>
        <v>851.67066666666665</v>
      </c>
      <c r="N17">
        <f t="shared" si="0"/>
        <v>8516.7066666666669</v>
      </c>
      <c r="O17">
        <f t="shared" si="4"/>
        <v>8774.4222104</v>
      </c>
      <c r="P17">
        <f t="shared" si="5"/>
        <v>156.68611089999999</v>
      </c>
    </row>
    <row r="18" spans="1:16" x14ac:dyDescent="0.25">
      <c r="A18">
        <v>1922.67</v>
      </c>
      <c r="B18">
        <v>3433.9720000000002</v>
      </c>
      <c r="C18">
        <v>0</v>
      </c>
      <c r="D18">
        <v>2.1177000000000001</v>
      </c>
      <c r="E18">
        <v>1635.171</v>
      </c>
      <c r="F18">
        <v>21.119599999999998</v>
      </c>
      <c r="G18">
        <v>0.4299</v>
      </c>
      <c r="H18">
        <v>11.8847</v>
      </c>
      <c r="I18">
        <v>1.5088999999999999</v>
      </c>
      <c r="J18">
        <v>0.2301</v>
      </c>
      <c r="K18" t="s">
        <v>18</v>
      </c>
      <c r="M18">
        <f>F18/0.46</f>
        <v>45.912173913043475</v>
      </c>
      <c r="N18">
        <f t="shared" si="0"/>
        <v>459.12173913043478</v>
      </c>
      <c r="O18">
        <f>(M18*1.14)*8.92</f>
        <v>466.87171408695644</v>
      </c>
      <c r="P18">
        <f>O18/32</f>
        <v>14.589741065217389</v>
      </c>
    </row>
    <row r="19" spans="1:16" x14ac:dyDescent="0.25">
      <c r="A19">
        <v>1926.67</v>
      </c>
      <c r="B19">
        <v>263.89940000000001</v>
      </c>
      <c r="C19">
        <v>0</v>
      </c>
      <c r="D19">
        <v>1.9830000000000001</v>
      </c>
      <c r="E19">
        <v>1786.056</v>
      </c>
      <c r="F19">
        <v>21.194400000000002</v>
      </c>
      <c r="G19">
        <v>0.43</v>
      </c>
      <c r="H19">
        <v>11.522600000000001</v>
      </c>
      <c r="I19">
        <v>2.2561</v>
      </c>
      <c r="J19">
        <v>1.0500000000000001E-2</v>
      </c>
      <c r="K19" t="s">
        <v>18</v>
      </c>
      <c r="M19">
        <f t="shared" ref="M19:M27" si="6">F19/0.46</f>
        <v>46.074782608695656</v>
      </c>
      <c r="N19">
        <f t="shared" si="0"/>
        <v>460.74782608695659</v>
      </c>
      <c r="O19">
        <f t="shared" ref="O19:O27" si="7">(M19*1.14)*8.92</f>
        <v>468.52524939130438</v>
      </c>
      <c r="P19">
        <f t="shared" ref="P19:P28" si="8">O19/32</f>
        <v>14.641414043478262</v>
      </c>
    </row>
    <row r="20" spans="1:16" x14ac:dyDescent="0.25">
      <c r="A20">
        <v>1930.67</v>
      </c>
      <c r="B20">
        <v>234.57730000000001</v>
      </c>
      <c r="C20">
        <v>0</v>
      </c>
      <c r="D20">
        <v>3.5116000000000001</v>
      </c>
      <c r="E20">
        <v>1827.13</v>
      </c>
      <c r="F20">
        <v>25.787299999999998</v>
      </c>
      <c r="G20">
        <v>0.43</v>
      </c>
      <c r="H20">
        <v>10.2615</v>
      </c>
      <c r="I20">
        <v>2.5581999999999998</v>
      </c>
      <c r="J20">
        <v>5.1802999999999999</v>
      </c>
      <c r="K20" t="s">
        <v>18</v>
      </c>
      <c r="M20">
        <f t="shared" si="6"/>
        <v>56.059347826086949</v>
      </c>
      <c r="N20">
        <f t="shared" si="0"/>
        <v>560.59347826086946</v>
      </c>
      <c r="O20">
        <f t="shared" si="7"/>
        <v>570.05629617391287</v>
      </c>
      <c r="P20">
        <f t="shared" si="8"/>
        <v>17.814259255434777</v>
      </c>
    </row>
    <row r="21" spans="1:16" x14ac:dyDescent="0.25">
      <c r="A21">
        <v>1934.67</v>
      </c>
      <c r="B21">
        <v>362.1071</v>
      </c>
      <c r="C21">
        <v>0</v>
      </c>
      <c r="D21">
        <v>2.4781</v>
      </c>
      <c r="E21">
        <v>1918.423</v>
      </c>
      <c r="F21">
        <v>41.3307</v>
      </c>
      <c r="G21">
        <v>0.4299</v>
      </c>
      <c r="H21">
        <v>10.992599999999999</v>
      </c>
      <c r="I21">
        <v>2.7951000000000001</v>
      </c>
      <c r="J21">
        <v>5.3199999999999997E-2</v>
      </c>
      <c r="K21" t="s">
        <v>18</v>
      </c>
      <c r="M21">
        <f t="shared" si="6"/>
        <v>89.849347826086955</v>
      </c>
      <c r="N21">
        <f t="shared" si="0"/>
        <v>898.49347826086955</v>
      </c>
      <c r="O21">
        <f t="shared" si="7"/>
        <v>913.66004817391286</v>
      </c>
      <c r="P21">
        <f t="shared" si="8"/>
        <v>28.551876505434777</v>
      </c>
    </row>
    <row r="22" spans="1:16" x14ac:dyDescent="0.25">
      <c r="A22">
        <v>1938.67</v>
      </c>
      <c r="B22">
        <v>412.22149999999999</v>
      </c>
      <c r="C22">
        <v>0</v>
      </c>
      <c r="D22">
        <v>5.1233000000000004</v>
      </c>
      <c r="E22">
        <v>2032.5</v>
      </c>
      <c r="F22">
        <v>37.857199999999999</v>
      </c>
      <c r="G22">
        <v>0.43</v>
      </c>
      <c r="H22">
        <v>10.786</v>
      </c>
      <c r="I22">
        <v>3.4584999999999999</v>
      </c>
      <c r="J22">
        <v>2.0215000000000001</v>
      </c>
      <c r="K22" t="s">
        <v>18</v>
      </c>
      <c r="M22">
        <f t="shared" si="6"/>
        <v>82.298260869565212</v>
      </c>
      <c r="N22">
        <f t="shared" si="0"/>
        <v>822.98260869565206</v>
      </c>
      <c r="O22">
        <f t="shared" si="7"/>
        <v>836.8745551304346</v>
      </c>
      <c r="P22">
        <f t="shared" si="8"/>
        <v>26.152329847826081</v>
      </c>
    </row>
    <row r="23" spans="1:16" x14ac:dyDescent="0.25">
      <c r="A23">
        <v>1942.67</v>
      </c>
      <c r="B23">
        <v>444.04469999999998</v>
      </c>
      <c r="C23">
        <v>0</v>
      </c>
      <c r="D23">
        <v>3.7155999999999998</v>
      </c>
      <c r="E23">
        <v>2128.7280000000001</v>
      </c>
      <c r="F23">
        <v>57.150399999999998</v>
      </c>
      <c r="G23">
        <v>0.43</v>
      </c>
      <c r="H23">
        <v>9.1600999999999999</v>
      </c>
      <c r="I23">
        <v>3.8527999999999998</v>
      </c>
      <c r="J23">
        <v>4.1646000000000001</v>
      </c>
      <c r="K23" t="s">
        <v>18</v>
      </c>
      <c r="M23">
        <f t="shared" si="6"/>
        <v>124.24</v>
      </c>
      <c r="N23">
        <f t="shared" si="0"/>
        <v>1242.3999999999999</v>
      </c>
      <c r="O23">
        <f t="shared" si="7"/>
        <v>1263.3717119999997</v>
      </c>
      <c r="P23">
        <f t="shared" si="8"/>
        <v>39.480365999999989</v>
      </c>
    </row>
    <row r="24" spans="1:16" x14ac:dyDescent="0.25">
      <c r="A24">
        <v>1946.67</v>
      </c>
      <c r="B24">
        <v>334.2697</v>
      </c>
      <c r="C24">
        <v>0</v>
      </c>
      <c r="D24">
        <v>6.5865999999999998</v>
      </c>
      <c r="E24">
        <v>2169.239</v>
      </c>
      <c r="F24">
        <v>34.286799999999999</v>
      </c>
      <c r="G24">
        <v>0.4299</v>
      </c>
      <c r="H24">
        <v>10.601000000000001</v>
      </c>
      <c r="I24">
        <v>3.0486</v>
      </c>
      <c r="J24">
        <v>2.4119999999999999</v>
      </c>
      <c r="K24" t="s">
        <v>18</v>
      </c>
      <c r="M24">
        <f t="shared" si="6"/>
        <v>74.536521739130436</v>
      </c>
      <c r="N24">
        <f t="shared" si="0"/>
        <v>745.36521739130433</v>
      </c>
      <c r="O24">
        <f t="shared" si="7"/>
        <v>757.9469822608695</v>
      </c>
      <c r="P24">
        <f t="shared" si="8"/>
        <v>23.685843195652172</v>
      </c>
    </row>
    <row r="25" spans="1:16" x14ac:dyDescent="0.25">
      <c r="A25">
        <v>1950.67</v>
      </c>
      <c r="B25">
        <v>421.00599999999997</v>
      </c>
      <c r="C25">
        <v>0</v>
      </c>
      <c r="D25">
        <v>2.4847000000000001</v>
      </c>
      <c r="E25">
        <v>2251.2910000000002</v>
      </c>
      <c r="F25">
        <v>32.260199999999998</v>
      </c>
      <c r="G25">
        <v>0.4299</v>
      </c>
      <c r="H25">
        <v>11.4312</v>
      </c>
      <c r="I25">
        <v>3.2673000000000001</v>
      </c>
      <c r="J25">
        <v>2.8299999999999999E-2</v>
      </c>
      <c r="K25" t="s">
        <v>18</v>
      </c>
      <c r="M25">
        <f t="shared" si="6"/>
        <v>70.130869565217381</v>
      </c>
      <c r="N25">
        <f t="shared" si="0"/>
        <v>701.30869565217381</v>
      </c>
      <c r="O25">
        <f t="shared" si="7"/>
        <v>713.14678643478237</v>
      </c>
      <c r="P25">
        <f t="shared" si="8"/>
        <v>22.285837076086949</v>
      </c>
    </row>
    <row r="26" spans="1:16" x14ac:dyDescent="0.25">
      <c r="A26">
        <v>1954.67</v>
      </c>
      <c r="B26">
        <v>313.42919999999998</v>
      </c>
      <c r="C26">
        <v>0</v>
      </c>
      <c r="D26">
        <v>12.226900000000001</v>
      </c>
      <c r="E26">
        <v>2302.3409999999999</v>
      </c>
      <c r="F26">
        <v>18.969899999999999</v>
      </c>
      <c r="G26">
        <v>0.4299</v>
      </c>
      <c r="H26">
        <v>10.623900000000001</v>
      </c>
      <c r="I26">
        <v>2.9506000000000001</v>
      </c>
      <c r="J26">
        <v>4.9824000000000002</v>
      </c>
      <c r="K26" t="s">
        <v>18</v>
      </c>
      <c r="M26">
        <f t="shared" si="6"/>
        <v>41.238913043478256</v>
      </c>
      <c r="N26">
        <f t="shared" si="0"/>
        <v>412.38913043478254</v>
      </c>
      <c r="O26">
        <f t="shared" si="7"/>
        <v>419.35025895652166</v>
      </c>
      <c r="P26">
        <f t="shared" si="8"/>
        <v>13.104695592391302</v>
      </c>
    </row>
    <row r="27" spans="1:16" x14ac:dyDescent="0.25">
      <c r="A27">
        <v>1958.67</v>
      </c>
      <c r="B27">
        <v>429.8954</v>
      </c>
      <c r="C27">
        <v>0</v>
      </c>
      <c r="D27">
        <v>4.2084000000000001</v>
      </c>
      <c r="E27">
        <v>2351.6860000000001</v>
      </c>
      <c r="F27">
        <v>51.578099999999999</v>
      </c>
      <c r="G27">
        <v>0.42949999999999999</v>
      </c>
      <c r="H27">
        <v>11.8847</v>
      </c>
      <c r="I27">
        <v>3.9565999999999999</v>
      </c>
      <c r="J27">
        <v>0.21990000000000001</v>
      </c>
      <c r="K27" t="s">
        <v>18</v>
      </c>
      <c r="M27">
        <f t="shared" si="6"/>
        <v>112.12630434782608</v>
      </c>
      <c r="N27">
        <f t="shared" si="0"/>
        <v>1121.2630434782609</v>
      </c>
      <c r="O27">
        <f t="shared" si="7"/>
        <v>1140.1899636521737</v>
      </c>
      <c r="P27">
        <f t="shared" si="8"/>
        <v>35.630936364130427</v>
      </c>
    </row>
    <row r="28" spans="1:16" x14ac:dyDescent="0.25">
      <c r="A28">
        <v>1963.75</v>
      </c>
      <c r="B28">
        <v>829.50990000000002</v>
      </c>
      <c r="C28">
        <v>0</v>
      </c>
      <c r="D28">
        <v>2.9784000000000002</v>
      </c>
      <c r="E28">
        <v>2372.1080000000002</v>
      </c>
      <c r="F28">
        <v>69.7684</v>
      </c>
      <c r="G28">
        <v>0.36969999999999997</v>
      </c>
      <c r="H28">
        <v>6.8836000000000004</v>
      </c>
      <c r="I28">
        <v>5.8535000000000004</v>
      </c>
      <c r="J28">
        <v>1.9101999999999999</v>
      </c>
      <c r="K28" t="s">
        <v>12</v>
      </c>
      <c r="M28">
        <f>F28/0.54</f>
        <v>129.20074074074074</v>
      </c>
      <c r="N28">
        <f t="shared" si="0"/>
        <v>1292.0074074074073</v>
      </c>
      <c r="O28">
        <f>(M28*1.13)*8.92</f>
        <v>1302.2917863703701</v>
      </c>
      <c r="P28">
        <f>O28/60</f>
        <v>21.704863106172834</v>
      </c>
    </row>
    <row r="29" spans="1:16" x14ac:dyDescent="0.25">
      <c r="A29">
        <v>1967.75</v>
      </c>
      <c r="B29">
        <v>2638.2489999999998</v>
      </c>
      <c r="C29">
        <v>0</v>
      </c>
      <c r="D29">
        <v>1.5071000000000001</v>
      </c>
      <c r="E29">
        <v>2449.6529999999998</v>
      </c>
      <c r="F29">
        <v>81.831599999999995</v>
      </c>
      <c r="G29">
        <v>0.37</v>
      </c>
      <c r="H29">
        <v>6.0514999999999999</v>
      </c>
      <c r="I29">
        <v>6.9617000000000004</v>
      </c>
      <c r="J29">
        <v>2.4874000000000001</v>
      </c>
      <c r="K29" t="s">
        <v>12</v>
      </c>
      <c r="M29">
        <f t="shared" ref="M29:M42" si="9">F29/0.54</f>
        <v>151.54</v>
      </c>
      <c r="N29">
        <f t="shared" si="0"/>
        <v>1515.3999999999999</v>
      </c>
      <c r="O29">
        <f>(M29*1.13)*8.92</f>
        <v>1527.4625839999999</v>
      </c>
      <c r="P29">
        <f t="shared" ref="P29:P73" si="10">O29/60</f>
        <v>25.457709733333331</v>
      </c>
    </row>
    <row r="30" spans="1:16" x14ac:dyDescent="0.25">
      <c r="A30">
        <v>1971.75</v>
      </c>
      <c r="B30">
        <v>4473.1639999999998</v>
      </c>
      <c r="C30">
        <v>0</v>
      </c>
      <c r="D30">
        <v>3.0750000000000002</v>
      </c>
      <c r="E30">
        <v>2622.6709999999998</v>
      </c>
      <c r="F30">
        <v>92.369100000000003</v>
      </c>
      <c r="G30">
        <v>0.37</v>
      </c>
      <c r="H30">
        <v>7.0667999999999997</v>
      </c>
      <c r="I30">
        <v>7.2659000000000002</v>
      </c>
      <c r="J30">
        <v>2.4127000000000001</v>
      </c>
      <c r="K30" t="s">
        <v>12</v>
      </c>
      <c r="M30">
        <f t="shared" si="9"/>
        <v>171.05388888888888</v>
      </c>
      <c r="N30">
        <f t="shared" si="0"/>
        <v>1710.5388888888888</v>
      </c>
      <c r="O30">
        <f t="shared" ref="O30:O42" si="11">(M30*1.13)*8.92</f>
        <v>1724.154778444444</v>
      </c>
      <c r="P30">
        <f t="shared" si="10"/>
        <v>28.735912974074065</v>
      </c>
    </row>
    <row r="31" spans="1:16" x14ac:dyDescent="0.25">
      <c r="A31">
        <v>1975.75</v>
      </c>
      <c r="B31">
        <v>6436.625</v>
      </c>
      <c r="C31">
        <v>0</v>
      </c>
      <c r="D31">
        <v>2.9380000000000002</v>
      </c>
      <c r="E31">
        <v>2819.5810000000001</v>
      </c>
      <c r="F31">
        <v>123.3473</v>
      </c>
      <c r="G31">
        <v>0.37</v>
      </c>
      <c r="H31">
        <v>6.5941999999999998</v>
      </c>
      <c r="I31">
        <v>8.1471999999999998</v>
      </c>
      <c r="J31">
        <v>3.0049999999999999</v>
      </c>
      <c r="K31" t="s">
        <v>12</v>
      </c>
      <c r="M31">
        <f t="shared" si="9"/>
        <v>228.42092592592593</v>
      </c>
      <c r="N31">
        <f t="shared" si="0"/>
        <v>2284.2092592592594</v>
      </c>
      <c r="O31">
        <f t="shared" si="11"/>
        <v>2302.391564962963</v>
      </c>
      <c r="P31">
        <f t="shared" si="10"/>
        <v>38.373192749382717</v>
      </c>
    </row>
    <row r="32" spans="1:16" x14ac:dyDescent="0.25">
      <c r="A32">
        <v>1979.75</v>
      </c>
      <c r="B32">
        <v>8537.6740000000009</v>
      </c>
      <c r="C32">
        <v>0</v>
      </c>
      <c r="D32">
        <v>2.4929000000000001</v>
      </c>
      <c r="E32">
        <v>3032.1439999999998</v>
      </c>
      <c r="F32">
        <v>121.88460000000001</v>
      </c>
      <c r="G32">
        <v>0.36980000000000002</v>
      </c>
      <c r="H32">
        <v>6.9240000000000004</v>
      </c>
      <c r="I32">
        <v>9.0401000000000007</v>
      </c>
      <c r="J32">
        <v>3.6353</v>
      </c>
      <c r="K32" t="s">
        <v>12</v>
      </c>
      <c r="M32">
        <f t="shared" si="9"/>
        <v>225.71222222222221</v>
      </c>
      <c r="N32">
        <f t="shared" si="0"/>
        <v>2257.1222222222223</v>
      </c>
      <c r="O32">
        <f t="shared" si="11"/>
        <v>2275.0889151111105</v>
      </c>
      <c r="P32">
        <f t="shared" si="10"/>
        <v>37.918148585185172</v>
      </c>
    </row>
    <row r="33" spans="1:16" x14ac:dyDescent="0.25">
      <c r="A33">
        <v>1983.75</v>
      </c>
      <c r="B33">
        <v>10788.78</v>
      </c>
      <c r="C33">
        <v>0</v>
      </c>
      <c r="D33">
        <v>3.4190999999999998</v>
      </c>
      <c r="E33">
        <v>3228.674</v>
      </c>
      <c r="F33">
        <v>127.9654</v>
      </c>
      <c r="G33">
        <v>0.37</v>
      </c>
      <c r="H33">
        <v>7.1997</v>
      </c>
      <c r="I33">
        <v>9.0740999999999996</v>
      </c>
      <c r="J33">
        <v>2.4763999999999999</v>
      </c>
      <c r="K33" t="s">
        <v>12</v>
      </c>
      <c r="M33">
        <f t="shared" si="9"/>
        <v>236.97296296296295</v>
      </c>
      <c r="N33">
        <f t="shared" si="0"/>
        <v>2369.7296296296295</v>
      </c>
      <c r="O33">
        <f t="shared" si="11"/>
        <v>2388.5926774814811</v>
      </c>
      <c r="P33">
        <f t="shared" si="10"/>
        <v>39.809877958024686</v>
      </c>
    </row>
    <row r="34" spans="1:16" x14ac:dyDescent="0.25">
      <c r="A34">
        <v>1987.75</v>
      </c>
      <c r="B34">
        <v>12805.97</v>
      </c>
      <c r="C34">
        <v>0</v>
      </c>
      <c r="D34">
        <v>2.4531999999999998</v>
      </c>
      <c r="E34">
        <v>3443.721</v>
      </c>
      <c r="F34">
        <v>73.181799999999996</v>
      </c>
      <c r="G34">
        <v>0.3695</v>
      </c>
      <c r="H34">
        <v>6.9062999999999999</v>
      </c>
      <c r="I34">
        <v>8.2571999999999992</v>
      </c>
      <c r="J34">
        <v>4.5721999999999996</v>
      </c>
      <c r="K34" t="s">
        <v>12</v>
      </c>
      <c r="M34">
        <f t="shared" si="9"/>
        <v>135.52185185185184</v>
      </c>
      <c r="N34">
        <f t="shared" si="0"/>
        <v>1355.2185185185183</v>
      </c>
      <c r="O34">
        <f t="shared" si="11"/>
        <v>1366.0060579259255</v>
      </c>
      <c r="P34">
        <f t="shared" si="10"/>
        <v>22.766767632098759</v>
      </c>
    </row>
    <row r="35" spans="1:16" x14ac:dyDescent="0.25">
      <c r="A35">
        <v>1991.75</v>
      </c>
      <c r="B35">
        <v>15108.63</v>
      </c>
      <c r="C35">
        <v>0</v>
      </c>
      <c r="D35">
        <v>1.9511000000000001</v>
      </c>
      <c r="E35">
        <v>3606.7559999999999</v>
      </c>
      <c r="F35">
        <v>146.87020000000001</v>
      </c>
      <c r="G35">
        <v>0.37159999999999999</v>
      </c>
      <c r="H35">
        <v>6.7873999999999999</v>
      </c>
      <c r="I35">
        <v>12.254099999999999</v>
      </c>
      <c r="J35">
        <v>5.2480000000000002</v>
      </c>
      <c r="K35" t="s">
        <v>12</v>
      </c>
      <c r="M35">
        <f t="shared" si="9"/>
        <v>271.98185185185184</v>
      </c>
      <c r="N35">
        <f t="shared" si="0"/>
        <v>2719.8185185185184</v>
      </c>
      <c r="O35">
        <f t="shared" si="11"/>
        <v>2741.4682739259256</v>
      </c>
      <c r="P35">
        <f t="shared" si="10"/>
        <v>45.691137898765426</v>
      </c>
    </row>
    <row r="36" spans="1:16" x14ac:dyDescent="0.25">
      <c r="A36">
        <v>1995.75</v>
      </c>
      <c r="B36">
        <v>17397.169999999998</v>
      </c>
      <c r="C36">
        <v>0</v>
      </c>
      <c r="D36">
        <v>0.8206</v>
      </c>
      <c r="E36">
        <v>3807.3180000000002</v>
      </c>
      <c r="F36">
        <v>119.64360000000001</v>
      </c>
      <c r="G36">
        <v>0.37</v>
      </c>
      <c r="H36">
        <v>5.3766999999999996</v>
      </c>
      <c r="I36">
        <v>12.0144</v>
      </c>
      <c r="J36">
        <v>3.5297000000000001</v>
      </c>
      <c r="K36" t="s">
        <v>12</v>
      </c>
      <c r="M36">
        <f t="shared" si="9"/>
        <v>221.56222222222223</v>
      </c>
      <c r="N36">
        <f t="shared" si="0"/>
        <v>2215.6222222222223</v>
      </c>
      <c r="O36">
        <f t="shared" si="11"/>
        <v>2233.258575111111</v>
      </c>
      <c r="P36">
        <f t="shared" si="10"/>
        <v>37.220976251851852</v>
      </c>
    </row>
    <row r="37" spans="1:16" x14ac:dyDescent="0.25">
      <c r="A37">
        <v>1999.75</v>
      </c>
      <c r="B37">
        <v>19658.330000000002</v>
      </c>
      <c r="C37">
        <v>0</v>
      </c>
      <c r="D37">
        <v>3.4112</v>
      </c>
      <c r="E37">
        <v>3999.0479999999998</v>
      </c>
      <c r="F37">
        <v>82.5839</v>
      </c>
      <c r="G37">
        <v>0.36959999999999998</v>
      </c>
      <c r="H37">
        <v>6.8836000000000004</v>
      </c>
      <c r="I37">
        <v>10.410299999999999</v>
      </c>
      <c r="J37">
        <v>1.9133</v>
      </c>
      <c r="K37" t="s">
        <v>12</v>
      </c>
      <c r="M37">
        <f t="shared" si="9"/>
        <v>152.93314814814815</v>
      </c>
      <c r="N37">
        <f t="shared" si="0"/>
        <v>1529.3314814814814</v>
      </c>
      <c r="O37">
        <f t="shared" si="11"/>
        <v>1541.504960074074</v>
      </c>
      <c r="P37">
        <f t="shared" si="10"/>
        <v>25.691749334567898</v>
      </c>
    </row>
    <row r="38" spans="1:16" x14ac:dyDescent="0.25">
      <c r="A38">
        <v>2003.75</v>
      </c>
      <c r="B38">
        <v>22105.54</v>
      </c>
      <c r="C38">
        <v>0</v>
      </c>
      <c r="D38">
        <v>2.1021000000000001</v>
      </c>
      <c r="E38">
        <v>4177.1289999999999</v>
      </c>
      <c r="F38">
        <v>97.690799999999996</v>
      </c>
      <c r="G38">
        <v>0.37</v>
      </c>
      <c r="H38">
        <v>6.0514999999999999</v>
      </c>
      <c r="I38">
        <v>13.2323</v>
      </c>
      <c r="J38">
        <v>2.4872999999999998</v>
      </c>
      <c r="K38" t="s">
        <v>12</v>
      </c>
      <c r="M38">
        <f t="shared" si="9"/>
        <v>180.90888888888887</v>
      </c>
      <c r="N38">
        <f t="shared" si="0"/>
        <v>1809.0888888888887</v>
      </c>
      <c r="O38">
        <f t="shared" si="11"/>
        <v>1823.489236444444</v>
      </c>
      <c r="P38">
        <f t="shared" si="10"/>
        <v>30.391487274074066</v>
      </c>
    </row>
    <row r="39" spans="1:16" x14ac:dyDescent="0.25">
      <c r="A39">
        <v>2005.75</v>
      </c>
      <c r="B39">
        <v>23079.34</v>
      </c>
      <c r="C39">
        <v>0</v>
      </c>
      <c r="D39">
        <v>4.5468999999999999</v>
      </c>
      <c r="E39">
        <v>4223.9979999999996</v>
      </c>
      <c r="F39">
        <v>104.72029999999999</v>
      </c>
      <c r="G39">
        <v>0.36990000000000001</v>
      </c>
      <c r="H39">
        <v>6.7613000000000003</v>
      </c>
      <c r="I39">
        <v>15.029</v>
      </c>
      <c r="J39">
        <v>5.2464000000000004</v>
      </c>
      <c r="K39" t="s">
        <v>12</v>
      </c>
      <c r="M39">
        <f t="shared" si="9"/>
        <v>193.92648148148146</v>
      </c>
      <c r="N39">
        <f t="shared" si="0"/>
        <v>1939.2648148148146</v>
      </c>
      <c r="O39">
        <f t="shared" si="11"/>
        <v>1954.7013627407403</v>
      </c>
      <c r="P39">
        <f t="shared" si="10"/>
        <v>32.578356045679001</v>
      </c>
    </row>
    <row r="40" spans="1:16" x14ac:dyDescent="0.25">
      <c r="A40">
        <v>2007.75</v>
      </c>
      <c r="B40">
        <v>24040.17</v>
      </c>
      <c r="C40">
        <v>0</v>
      </c>
      <c r="D40">
        <v>3.6646999999999998</v>
      </c>
      <c r="E40">
        <v>4291.4139999999998</v>
      </c>
      <c r="F40">
        <v>93.251499999999993</v>
      </c>
      <c r="G40">
        <v>0.3695</v>
      </c>
      <c r="H40">
        <v>7.0667999999999997</v>
      </c>
      <c r="I40">
        <v>14.872400000000001</v>
      </c>
      <c r="J40">
        <v>2.1953999999999998</v>
      </c>
      <c r="K40" t="s">
        <v>12</v>
      </c>
      <c r="M40">
        <f t="shared" si="9"/>
        <v>172.68796296296293</v>
      </c>
      <c r="N40">
        <f t="shared" si="0"/>
        <v>1726.8796296296293</v>
      </c>
      <c r="O40">
        <f t="shared" si="11"/>
        <v>1740.625591481481</v>
      </c>
      <c r="P40">
        <f t="shared" si="10"/>
        <v>29.010426524691351</v>
      </c>
    </row>
    <row r="41" spans="1:16" x14ac:dyDescent="0.25">
      <c r="A41">
        <v>2009.75</v>
      </c>
      <c r="B41">
        <v>24942.41</v>
      </c>
      <c r="C41">
        <v>0</v>
      </c>
      <c r="D41">
        <v>2.4763999999999999</v>
      </c>
      <c r="E41">
        <v>4278.4120000000003</v>
      </c>
      <c r="F41">
        <v>121.31950000000001</v>
      </c>
      <c r="G41">
        <v>0.36990000000000001</v>
      </c>
      <c r="H41">
        <v>5.5815999999999999</v>
      </c>
      <c r="I41">
        <v>19.483599999999999</v>
      </c>
      <c r="J41">
        <v>3.9897</v>
      </c>
      <c r="K41" t="s">
        <v>12</v>
      </c>
      <c r="M41">
        <f t="shared" si="9"/>
        <v>224.66574074074074</v>
      </c>
      <c r="N41">
        <f t="shared" si="0"/>
        <v>2246.6574074074074</v>
      </c>
      <c r="O41">
        <f t="shared" si="11"/>
        <v>2264.5408003703701</v>
      </c>
      <c r="P41">
        <f t="shared" si="10"/>
        <v>37.742346672839503</v>
      </c>
    </row>
    <row r="42" spans="1:16" x14ac:dyDescent="0.25">
      <c r="A42">
        <v>2011.75</v>
      </c>
      <c r="B42">
        <v>25989.57</v>
      </c>
      <c r="C42">
        <v>0</v>
      </c>
      <c r="D42">
        <v>4.0450999999999997</v>
      </c>
      <c r="E42">
        <v>4267.9629999999997</v>
      </c>
      <c r="F42">
        <v>129.1943</v>
      </c>
      <c r="G42">
        <v>0.37059999999999998</v>
      </c>
      <c r="H42">
        <v>6.5941999999999998</v>
      </c>
      <c r="I42">
        <v>18.527699999999999</v>
      </c>
      <c r="J42">
        <v>3</v>
      </c>
      <c r="K42" t="s">
        <v>12</v>
      </c>
      <c r="M42">
        <f t="shared" si="9"/>
        <v>239.24870370370368</v>
      </c>
      <c r="N42">
        <f t="shared" si="0"/>
        <v>2392.4870370370368</v>
      </c>
      <c r="O42">
        <f t="shared" si="11"/>
        <v>2411.5312338518515</v>
      </c>
      <c r="P42">
        <f t="shared" si="10"/>
        <v>40.192187230864192</v>
      </c>
    </row>
    <row r="43" spans="1:16" x14ac:dyDescent="0.25">
      <c r="A43">
        <v>1921.67</v>
      </c>
      <c r="B43">
        <v>3353.6190000000001</v>
      </c>
      <c r="C43">
        <v>0</v>
      </c>
      <c r="D43">
        <v>5.1439000000000004</v>
      </c>
      <c r="E43">
        <v>1653.527</v>
      </c>
      <c r="F43">
        <v>17.085899999999999</v>
      </c>
      <c r="G43">
        <v>0.39989999999999998</v>
      </c>
      <c r="H43">
        <v>12.132999999999999</v>
      </c>
      <c r="I43">
        <v>1.8735999999999999</v>
      </c>
      <c r="J43">
        <v>4.6185999999999998</v>
      </c>
      <c r="K43" t="s">
        <v>11</v>
      </c>
      <c r="M43">
        <f>F43/0.46</f>
        <v>37.143260869565211</v>
      </c>
      <c r="N43">
        <f t="shared" si="0"/>
        <v>371.43260869565211</v>
      </c>
      <c r="O43">
        <f>(M43*1.135)*8.92</f>
        <v>376.04580169565207</v>
      </c>
      <c r="P43">
        <f t="shared" si="10"/>
        <v>6.2674300282608675</v>
      </c>
    </row>
    <row r="44" spans="1:16" x14ac:dyDescent="0.25">
      <c r="A44">
        <v>1925.67</v>
      </c>
      <c r="B44">
        <v>152.14789999999999</v>
      </c>
      <c r="C44">
        <v>0</v>
      </c>
      <c r="D44">
        <v>22.757100000000001</v>
      </c>
      <c r="E44">
        <v>1787.8420000000001</v>
      </c>
      <c r="F44">
        <v>50.635800000000003</v>
      </c>
      <c r="G44">
        <v>0.3997</v>
      </c>
      <c r="H44">
        <v>10.4788</v>
      </c>
      <c r="I44">
        <v>8.3000000000000007</v>
      </c>
      <c r="J44">
        <v>2.9005000000000001</v>
      </c>
      <c r="K44" t="s">
        <v>11</v>
      </c>
      <c r="M44">
        <f t="shared" ref="M44:M73" si="12">F44/0.46</f>
        <v>110.07782608695652</v>
      </c>
      <c r="N44">
        <f t="shared" si="0"/>
        <v>1100.7782608695652</v>
      </c>
      <c r="O44">
        <f t="shared" ref="O44:O73" si="13">(M44*1.135)*8.92</f>
        <v>1114.4499268695652</v>
      </c>
      <c r="P44">
        <f t="shared" si="10"/>
        <v>18.574165447826086</v>
      </c>
    </row>
    <row r="45" spans="1:16" x14ac:dyDescent="0.25">
      <c r="A45">
        <v>1929.67</v>
      </c>
      <c r="B45">
        <v>147.51320000000001</v>
      </c>
      <c r="C45">
        <v>0</v>
      </c>
      <c r="D45">
        <v>4.0551000000000004</v>
      </c>
      <c r="E45">
        <v>1887.4559999999999</v>
      </c>
      <c r="F45">
        <v>56.895800000000001</v>
      </c>
      <c r="G45">
        <v>0.39989999999999998</v>
      </c>
      <c r="H45">
        <v>11.8057</v>
      </c>
      <c r="I45">
        <v>6.9352</v>
      </c>
      <c r="J45">
        <v>9.1000000000000004E-3</v>
      </c>
      <c r="K45" t="s">
        <v>11</v>
      </c>
      <c r="M45">
        <f t="shared" si="12"/>
        <v>123.68652173913043</v>
      </c>
      <c r="N45">
        <f t="shared" si="0"/>
        <v>1236.8652173913042</v>
      </c>
      <c r="O45">
        <f t="shared" si="13"/>
        <v>1252.2270833913042</v>
      </c>
      <c r="P45">
        <f t="shared" si="10"/>
        <v>20.87045138985507</v>
      </c>
    </row>
    <row r="46" spans="1:16" x14ac:dyDescent="0.25">
      <c r="A46">
        <v>1933.67</v>
      </c>
      <c r="B46">
        <v>190.02099999999999</v>
      </c>
      <c r="C46">
        <v>0</v>
      </c>
      <c r="D46">
        <v>18.404599999999999</v>
      </c>
      <c r="E46">
        <v>1942.57</v>
      </c>
      <c r="F46">
        <v>67.832300000000004</v>
      </c>
      <c r="G46">
        <v>0.4</v>
      </c>
      <c r="H46">
        <v>10.7766</v>
      </c>
      <c r="I46">
        <v>8.3984000000000005</v>
      </c>
      <c r="J46">
        <v>4.2435</v>
      </c>
      <c r="K46" t="s">
        <v>11</v>
      </c>
      <c r="M46">
        <f t="shared" si="12"/>
        <v>147.46152173913043</v>
      </c>
      <c r="N46">
        <f t="shared" si="0"/>
        <v>1474.6152173913042</v>
      </c>
      <c r="O46">
        <f t="shared" si="13"/>
        <v>1492.9299383913044</v>
      </c>
      <c r="P46">
        <f t="shared" si="10"/>
        <v>24.882165639855074</v>
      </c>
    </row>
    <row r="47" spans="1:16" x14ac:dyDescent="0.25">
      <c r="A47">
        <v>1937.67</v>
      </c>
      <c r="B47">
        <v>232.31540000000001</v>
      </c>
      <c r="C47">
        <v>0</v>
      </c>
      <c r="D47">
        <v>25.197399999999998</v>
      </c>
      <c r="E47">
        <v>2077.0949999999998</v>
      </c>
      <c r="F47">
        <v>82.250600000000006</v>
      </c>
      <c r="G47">
        <v>0.4012</v>
      </c>
      <c r="H47">
        <v>10.101699999999999</v>
      </c>
      <c r="I47">
        <v>10.009</v>
      </c>
      <c r="J47">
        <v>2.6859999999999999</v>
      </c>
      <c r="K47" t="s">
        <v>11</v>
      </c>
      <c r="M47">
        <f t="shared" si="12"/>
        <v>178.80565217391305</v>
      </c>
      <c r="N47">
        <f t="shared" si="0"/>
        <v>1788.0565217391304</v>
      </c>
      <c r="O47">
        <f t="shared" si="13"/>
        <v>1810.2641837391304</v>
      </c>
      <c r="P47">
        <f t="shared" si="10"/>
        <v>30.171069728985508</v>
      </c>
    </row>
    <row r="48" spans="1:16" x14ac:dyDescent="0.25">
      <c r="A48">
        <v>1941.67</v>
      </c>
      <c r="B48">
        <v>254.75040000000001</v>
      </c>
      <c r="C48">
        <v>0</v>
      </c>
      <c r="D48">
        <v>6.2588999999999997</v>
      </c>
      <c r="E48">
        <v>2203.6849999999999</v>
      </c>
      <c r="F48">
        <v>99.005300000000005</v>
      </c>
      <c r="G48">
        <v>0.40029999999999999</v>
      </c>
      <c r="H48">
        <v>11.2843</v>
      </c>
      <c r="I48">
        <v>8.8171999999999997</v>
      </c>
      <c r="J48">
        <v>0.16</v>
      </c>
      <c r="K48" t="s">
        <v>11</v>
      </c>
      <c r="M48">
        <f t="shared" si="12"/>
        <v>215.22891304347826</v>
      </c>
      <c r="N48">
        <f t="shared" si="0"/>
        <v>2152.2891304347827</v>
      </c>
      <c r="O48">
        <f t="shared" si="13"/>
        <v>2179.0205614347824</v>
      </c>
      <c r="P48">
        <f t="shared" si="10"/>
        <v>36.31700935724637</v>
      </c>
    </row>
    <row r="49" spans="1:16" x14ac:dyDescent="0.25">
      <c r="A49">
        <v>1945.67</v>
      </c>
      <c r="B49">
        <v>196.16380000000001</v>
      </c>
      <c r="C49">
        <v>0</v>
      </c>
      <c r="D49">
        <v>6.194</v>
      </c>
      <c r="E49">
        <v>2236.9879999999998</v>
      </c>
      <c r="F49">
        <v>75.708600000000004</v>
      </c>
      <c r="G49">
        <v>0.40010000000000001</v>
      </c>
      <c r="H49">
        <v>10.176299999999999</v>
      </c>
      <c r="I49">
        <v>8.2669999999999995</v>
      </c>
      <c r="J49">
        <v>0.69520000000000004</v>
      </c>
      <c r="K49" t="s">
        <v>11</v>
      </c>
      <c r="M49">
        <f t="shared" si="12"/>
        <v>164.58391304347828</v>
      </c>
      <c r="N49">
        <f t="shared" si="0"/>
        <v>1645.8391304347829</v>
      </c>
      <c r="O49">
        <f t="shared" si="13"/>
        <v>1666.2804524347828</v>
      </c>
      <c r="P49">
        <f t="shared" si="10"/>
        <v>27.771340873913047</v>
      </c>
    </row>
    <row r="50" spans="1:16" x14ac:dyDescent="0.25">
      <c r="A50">
        <v>1949.67</v>
      </c>
      <c r="B50">
        <v>262.1026</v>
      </c>
      <c r="C50">
        <v>0</v>
      </c>
      <c r="D50">
        <v>26.1692</v>
      </c>
      <c r="E50">
        <v>2278.3980000000001</v>
      </c>
      <c r="F50">
        <v>93.602400000000003</v>
      </c>
      <c r="G50">
        <v>0.40050000000000002</v>
      </c>
      <c r="H50">
        <v>10.762499999999999</v>
      </c>
      <c r="I50">
        <v>10.223800000000001</v>
      </c>
      <c r="J50">
        <v>0.84199999999999997</v>
      </c>
      <c r="K50" t="s">
        <v>11</v>
      </c>
      <c r="M50">
        <f t="shared" si="12"/>
        <v>203.48347826086956</v>
      </c>
      <c r="N50">
        <f t="shared" si="0"/>
        <v>2034.8347826086956</v>
      </c>
      <c r="O50">
        <f t="shared" si="13"/>
        <v>2060.1074306086957</v>
      </c>
      <c r="P50">
        <f t="shared" si="10"/>
        <v>34.335123843478264</v>
      </c>
    </row>
    <row r="51" spans="1:16" x14ac:dyDescent="0.25">
      <c r="A51">
        <v>1953.67</v>
      </c>
      <c r="B51">
        <v>223.04220000000001</v>
      </c>
      <c r="C51">
        <v>0</v>
      </c>
      <c r="D51">
        <v>19.4818</v>
      </c>
      <c r="E51">
        <v>2349.2069999999999</v>
      </c>
      <c r="F51">
        <v>79.718599999999995</v>
      </c>
      <c r="G51">
        <v>0.4</v>
      </c>
      <c r="H51">
        <v>10.708399999999999</v>
      </c>
      <c r="I51">
        <v>8.8371999999999993</v>
      </c>
      <c r="J51">
        <v>1.0673999999999999</v>
      </c>
      <c r="K51" t="s">
        <v>11</v>
      </c>
      <c r="M51">
        <f t="shared" si="12"/>
        <v>173.30130434782606</v>
      </c>
      <c r="N51">
        <f t="shared" si="0"/>
        <v>1733.0130434782607</v>
      </c>
      <c r="O51">
        <f t="shared" si="13"/>
        <v>1754.5370654782605</v>
      </c>
      <c r="P51">
        <f t="shared" si="10"/>
        <v>29.242284424637674</v>
      </c>
    </row>
    <row r="52" spans="1:16" x14ac:dyDescent="0.25">
      <c r="A52">
        <v>1957.67</v>
      </c>
      <c r="B52">
        <v>207.16679999999999</v>
      </c>
      <c r="C52">
        <v>0</v>
      </c>
      <c r="D52">
        <v>19.2377</v>
      </c>
      <c r="E52">
        <v>2391.9180000000001</v>
      </c>
      <c r="F52">
        <v>74.709199999999996</v>
      </c>
      <c r="G52">
        <v>0.40150000000000002</v>
      </c>
      <c r="H52">
        <v>12.132999999999999</v>
      </c>
      <c r="I52">
        <v>9.3102999999999998</v>
      </c>
      <c r="J52">
        <v>4.5156000000000001</v>
      </c>
      <c r="K52" t="s">
        <v>11</v>
      </c>
      <c r="M52">
        <f t="shared" si="12"/>
        <v>162.41130434782607</v>
      </c>
      <c r="N52">
        <f t="shared" si="0"/>
        <v>1624.1130434782608</v>
      </c>
      <c r="O52">
        <f t="shared" si="13"/>
        <v>1644.2845274782608</v>
      </c>
      <c r="P52">
        <f t="shared" si="10"/>
        <v>27.404742124637679</v>
      </c>
    </row>
    <row r="53" spans="1:16" x14ac:dyDescent="0.25">
      <c r="A53">
        <v>1961.67</v>
      </c>
      <c r="B53">
        <v>206.1473</v>
      </c>
      <c r="C53">
        <v>0</v>
      </c>
      <c r="D53">
        <v>32.9848</v>
      </c>
      <c r="E53">
        <v>2391.86</v>
      </c>
      <c r="F53">
        <v>76.484700000000004</v>
      </c>
      <c r="G53">
        <v>0.4501</v>
      </c>
      <c r="H53">
        <v>10.4788</v>
      </c>
      <c r="I53">
        <v>9.2521000000000004</v>
      </c>
      <c r="J53">
        <v>2.8336000000000001</v>
      </c>
      <c r="K53" t="s">
        <v>11</v>
      </c>
      <c r="M53">
        <f t="shared" si="12"/>
        <v>166.27108695652174</v>
      </c>
      <c r="N53">
        <f t="shared" si="0"/>
        <v>1662.7108695652173</v>
      </c>
      <c r="O53">
        <f t="shared" si="13"/>
        <v>1683.3617385652174</v>
      </c>
      <c r="P53">
        <f t="shared" si="10"/>
        <v>28.056028976086957</v>
      </c>
    </row>
    <row r="54" spans="1:16" x14ac:dyDescent="0.25">
      <c r="A54">
        <v>1962.67</v>
      </c>
      <c r="B54">
        <v>477.01920000000001</v>
      </c>
      <c r="C54">
        <v>0</v>
      </c>
      <c r="D54">
        <v>3.2303999999999999</v>
      </c>
      <c r="E54">
        <v>2389.3130000000001</v>
      </c>
      <c r="F54">
        <v>60.711399999999998</v>
      </c>
      <c r="G54">
        <v>0.44979999999999998</v>
      </c>
      <c r="H54">
        <v>11.522600000000001</v>
      </c>
      <c r="I54">
        <v>1.1631</v>
      </c>
      <c r="J54">
        <v>5.4399999999999997E-2</v>
      </c>
      <c r="K54" t="s">
        <v>11</v>
      </c>
      <c r="M54">
        <f t="shared" si="12"/>
        <v>131.98130434782607</v>
      </c>
      <c r="N54">
        <f t="shared" si="0"/>
        <v>1319.8130434782606</v>
      </c>
      <c r="O54">
        <f t="shared" si="13"/>
        <v>1336.2051214782607</v>
      </c>
      <c r="P54">
        <f t="shared" si="10"/>
        <v>22.270085357971013</v>
      </c>
    </row>
    <row r="55" spans="1:16" x14ac:dyDescent="0.25">
      <c r="A55">
        <v>1964.67</v>
      </c>
      <c r="B55">
        <v>1129.0909999999999</v>
      </c>
      <c r="C55">
        <v>0</v>
      </c>
      <c r="D55">
        <v>4.4572000000000003</v>
      </c>
      <c r="E55">
        <v>2388.6619999999998</v>
      </c>
      <c r="F55">
        <v>102.02549999999999</v>
      </c>
      <c r="G55">
        <v>0.45</v>
      </c>
      <c r="H55">
        <v>11.7425</v>
      </c>
      <c r="I55">
        <v>5.3811999999999998</v>
      </c>
      <c r="J55">
        <v>2.2422</v>
      </c>
      <c r="K55" t="s">
        <v>11</v>
      </c>
      <c r="M55">
        <f t="shared" si="12"/>
        <v>221.79456521739129</v>
      </c>
      <c r="N55">
        <f t="shared" si="0"/>
        <v>2217.945652173913</v>
      </c>
      <c r="O55">
        <f t="shared" si="13"/>
        <v>2245.4925371739132</v>
      </c>
      <c r="P55">
        <f t="shared" si="10"/>
        <v>37.424875619565221</v>
      </c>
    </row>
    <row r="56" spans="1:16" x14ac:dyDescent="0.25">
      <c r="A56">
        <v>1966.67</v>
      </c>
      <c r="B56">
        <v>2280.143</v>
      </c>
      <c r="C56">
        <v>0</v>
      </c>
      <c r="D56">
        <v>3.5604</v>
      </c>
      <c r="E56">
        <v>2483.951</v>
      </c>
      <c r="F56">
        <v>111.0795</v>
      </c>
      <c r="G56">
        <v>0.45</v>
      </c>
      <c r="H56">
        <v>10.2615</v>
      </c>
      <c r="I56">
        <v>2.5625</v>
      </c>
      <c r="J56">
        <v>5.2454000000000001</v>
      </c>
      <c r="K56" t="s">
        <v>11</v>
      </c>
      <c r="M56">
        <f t="shared" si="12"/>
        <v>241.47717391304346</v>
      </c>
      <c r="N56">
        <f t="shared" si="0"/>
        <v>2414.7717391304345</v>
      </c>
      <c r="O56">
        <f t="shared" si="13"/>
        <v>2444.7632041304341</v>
      </c>
      <c r="P56">
        <f t="shared" si="10"/>
        <v>40.746053402173899</v>
      </c>
    </row>
    <row r="57" spans="1:16" x14ac:dyDescent="0.25">
      <c r="A57">
        <v>1968.67</v>
      </c>
      <c r="B57">
        <v>3007.8429999999998</v>
      </c>
      <c r="C57">
        <v>0</v>
      </c>
      <c r="D57">
        <v>3.0548000000000002</v>
      </c>
      <c r="E57">
        <v>2500.0659999999998</v>
      </c>
      <c r="F57">
        <v>132.55449999999999</v>
      </c>
      <c r="G57">
        <v>0.45019999999999999</v>
      </c>
      <c r="H57">
        <v>10.486599999999999</v>
      </c>
      <c r="I57">
        <v>6.2103999999999999</v>
      </c>
      <c r="J57">
        <v>2.2835999999999999</v>
      </c>
      <c r="K57" t="s">
        <v>11</v>
      </c>
      <c r="M57">
        <f t="shared" si="12"/>
        <v>288.16195652173911</v>
      </c>
      <c r="N57">
        <f t="shared" si="0"/>
        <v>2881.619565217391</v>
      </c>
      <c r="O57">
        <f t="shared" si="13"/>
        <v>2917.4092802173909</v>
      </c>
      <c r="P57">
        <f t="shared" si="10"/>
        <v>48.62348800362318</v>
      </c>
    </row>
    <row r="58" spans="1:16" x14ac:dyDescent="0.25">
      <c r="A58">
        <v>1970.67</v>
      </c>
      <c r="B58">
        <v>4101.1440000000002</v>
      </c>
      <c r="C58">
        <v>0</v>
      </c>
      <c r="D58">
        <v>1.304</v>
      </c>
      <c r="E58">
        <v>2617.4360000000001</v>
      </c>
      <c r="F58">
        <v>128.87450000000001</v>
      </c>
      <c r="G58">
        <v>0.45</v>
      </c>
      <c r="H58">
        <v>10.992599999999999</v>
      </c>
      <c r="I58">
        <v>3.0491999999999999</v>
      </c>
      <c r="J58">
        <v>0.59050000000000002</v>
      </c>
      <c r="K58" t="s">
        <v>11</v>
      </c>
      <c r="M58">
        <f t="shared" si="12"/>
        <v>280.16195652173917</v>
      </c>
      <c r="N58">
        <f t="shared" si="0"/>
        <v>2801.6195652173919</v>
      </c>
      <c r="O58">
        <f t="shared" si="13"/>
        <v>2836.4156802173916</v>
      </c>
      <c r="P58">
        <f t="shared" si="10"/>
        <v>47.27359467028986</v>
      </c>
    </row>
    <row r="59" spans="1:16" x14ac:dyDescent="0.25">
      <c r="A59">
        <v>1972.67</v>
      </c>
      <c r="B59">
        <v>4830.3180000000002</v>
      </c>
      <c r="C59">
        <v>0</v>
      </c>
      <c r="D59">
        <v>2.5478000000000001</v>
      </c>
      <c r="E59">
        <v>2679.8150000000001</v>
      </c>
      <c r="F59">
        <v>112.0508</v>
      </c>
      <c r="G59">
        <v>0.45069999999999999</v>
      </c>
      <c r="H59">
        <v>11.255699999999999</v>
      </c>
      <c r="I59">
        <v>6.5830000000000002</v>
      </c>
      <c r="J59">
        <v>1.6898</v>
      </c>
      <c r="K59" t="s">
        <v>11</v>
      </c>
      <c r="M59">
        <f t="shared" si="12"/>
        <v>243.5886956521739</v>
      </c>
      <c r="N59">
        <f t="shared" si="0"/>
        <v>2435.8869565217392</v>
      </c>
      <c r="O59">
        <f t="shared" si="13"/>
        <v>2466.1406725217389</v>
      </c>
      <c r="P59">
        <f t="shared" si="10"/>
        <v>41.10234454202898</v>
      </c>
    </row>
    <row r="60" spans="1:16" x14ac:dyDescent="0.25">
      <c r="A60">
        <v>1974.67</v>
      </c>
      <c r="B60">
        <v>5921.3140000000003</v>
      </c>
      <c r="C60">
        <v>0</v>
      </c>
      <c r="D60">
        <v>4.4470000000000001</v>
      </c>
      <c r="E60">
        <v>2790.355</v>
      </c>
      <c r="F60">
        <v>110.0247</v>
      </c>
      <c r="G60">
        <v>0.45019999999999999</v>
      </c>
      <c r="H60">
        <v>10.786</v>
      </c>
      <c r="I60">
        <v>2.9977999999999998</v>
      </c>
      <c r="J60">
        <v>3.4133</v>
      </c>
      <c r="K60" t="s">
        <v>11</v>
      </c>
      <c r="M60">
        <f t="shared" si="12"/>
        <v>239.18413043478259</v>
      </c>
      <c r="N60">
        <f t="shared" si="0"/>
        <v>2391.8413043478258</v>
      </c>
      <c r="O60">
        <f t="shared" si="13"/>
        <v>2421.547973347826</v>
      </c>
      <c r="P60">
        <f t="shared" si="10"/>
        <v>40.359132889130436</v>
      </c>
    </row>
    <row r="61" spans="1:16" x14ac:dyDescent="0.25">
      <c r="A61">
        <v>1976.67</v>
      </c>
      <c r="B61">
        <v>6871.1220000000003</v>
      </c>
      <c r="C61">
        <v>0</v>
      </c>
      <c r="D61">
        <v>3.9807999999999999</v>
      </c>
      <c r="E61">
        <v>2860.9749999999999</v>
      </c>
      <c r="F61">
        <v>166.2782</v>
      </c>
      <c r="G61">
        <v>0.45079999999999998</v>
      </c>
      <c r="H61">
        <v>10.0467</v>
      </c>
      <c r="I61">
        <v>7.3407999999999998</v>
      </c>
      <c r="J61">
        <v>5.2468000000000004</v>
      </c>
      <c r="K61" t="s">
        <v>11</v>
      </c>
      <c r="M61">
        <f t="shared" si="12"/>
        <v>361.47434782608696</v>
      </c>
      <c r="N61">
        <f t="shared" si="0"/>
        <v>3614.7434782608698</v>
      </c>
      <c r="O61">
        <f t="shared" si="13"/>
        <v>3659.6385922608692</v>
      </c>
      <c r="P61">
        <f t="shared" si="10"/>
        <v>60.993976537681156</v>
      </c>
    </row>
    <row r="62" spans="1:16" x14ac:dyDescent="0.25">
      <c r="A62">
        <v>1978.67</v>
      </c>
      <c r="B62">
        <v>8000.9939999999997</v>
      </c>
      <c r="C62">
        <v>0</v>
      </c>
      <c r="D62">
        <v>3.0779000000000001</v>
      </c>
      <c r="E62">
        <v>2997.134</v>
      </c>
      <c r="F62">
        <v>128.1259</v>
      </c>
      <c r="G62">
        <v>0.45079999999999998</v>
      </c>
      <c r="H62">
        <v>9.1600999999999999</v>
      </c>
      <c r="I62">
        <v>3.9415</v>
      </c>
      <c r="J62">
        <v>5.2339000000000002</v>
      </c>
      <c r="K62" t="s">
        <v>11</v>
      </c>
      <c r="M62">
        <f t="shared" si="12"/>
        <v>278.53456521739128</v>
      </c>
      <c r="N62">
        <f t="shared" si="0"/>
        <v>2785.3456521739126</v>
      </c>
      <c r="O62">
        <f t="shared" si="13"/>
        <v>2819.9396451739126</v>
      </c>
      <c r="P62">
        <f t="shared" si="10"/>
        <v>46.998994086231875</v>
      </c>
    </row>
    <row r="63" spans="1:16" x14ac:dyDescent="0.25">
      <c r="A63">
        <v>1980.67</v>
      </c>
      <c r="B63">
        <v>8894.3009999999995</v>
      </c>
      <c r="C63">
        <v>0</v>
      </c>
      <c r="D63">
        <v>6.2359</v>
      </c>
      <c r="E63">
        <v>3079</v>
      </c>
      <c r="F63">
        <v>107.218</v>
      </c>
      <c r="G63">
        <v>0.44950000000000001</v>
      </c>
      <c r="H63">
        <v>11.062200000000001</v>
      </c>
      <c r="I63">
        <v>6.0632999999999999</v>
      </c>
      <c r="J63">
        <v>2.2761999999999998</v>
      </c>
      <c r="K63" t="s">
        <v>11</v>
      </c>
      <c r="M63">
        <f t="shared" si="12"/>
        <v>233.08260869565217</v>
      </c>
      <c r="N63">
        <f t="shared" si="0"/>
        <v>2330.8260869565215</v>
      </c>
      <c r="O63">
        <f t="shared" si="13"/>
        <v>2359.7749469565219</v>
      </c>
      <c r="P63">
        <f t="shared" si="10"/>
        <v>39.329582449275364</v>
      </c>
    </row>
    <row r="64" spans="1:16" x14ac:dyDescent="0.25">
      <c r="A64">
        <v>1982.67</v>
      </c>
      <c r="B64">
        <v>10262.629999999999</v>
      </c>
      <c r="C64">
        <v>0</v>
      </c>
      <c r="D64">
        <v>5.8419999999999996</v>
      </c>
      <c r="E64">
        <v>3215.0610000000001</v>
      </c>
      <c r="F64">
        <v>149.51920000000001</v>
      </c>
      <c r="G64">
        <v>0.44969999999999999</v>
      </c>
      <c r="H64">
        <v>10.601000000000001</v>
      </c>
      <c r="I64">
        <v>4.3491999999999997</v>
      </c>
      <c r="J64">
        <v>4.2016</v>
      </c>
      <c r="K64" t="s">
        <v>11</v>
      </c>
      <c r="M64">
        <f t="shared" si="12"/>
        <v>325.04173913043479</v>
      </c>
      <c r="N64">
        <f t="shared" si="0"/>
        <v>3250.4173913043478</v>
      </c>
      <c r="O64">
        <f t="shared" si="13"/>
        <v>3290.7875753043477</v>
      </c>
      <c r="P64">
        <f t="shared" si="10"/>
        <v>54.846459588405793</v>
      </c>
    </row>
    <row r="65" spans="1:16" x14ac:dyDescent="0.25">
      <c r="A65">
        <v>1984.67</v>
      </c>
      <c r="B65">
        <v>11212.78</v>
      </c>
      <c r="C65">
        <v>0</v>
      </c>
      <c r="D65">
        <v>4.1037999999999997</v>
      </c>
      <c r="E65">
        <v>3266.57</v>
      </c>
      <c r="F65">
        <v>146.30459999999999</v>
      </c>
      <c r="G65">
        <v>0.45</v>
      </c>
      <c r="H65">
        <v>10.6374</v>
      </c>
      <c r="I65">
        <v>8.6941000000000006</v>
      </c>
      <c r="J65">
        <v>4.0788000000000002</v>
      </c>
      <c r="K65" t="s">
        <v>11</v>
      </c>
      <c r="M65">
        <f t="shared" si="12"/>
        <v>318.05347826086955</v>
      </c>
      <c r="N65">
        <f t="shared" si="0"/>
        <v>3180.5347826086954</v>
      </c>
      <c r="O65">
        <f t="shared" si="13"/>
        <v>3220.0370246086954</v>
      </c>
      <c r="P65">
        <f t="shared" si="10"/>
        <v>53.667283743478258</v>
      </c>
    </row>
    <row r="66" spans="1:16" x14ac:dyDescent="0.25">
      <c r="A66">
        <v>1986.67</v>
      </c>
      <c r="B66">
        <v>12498.52</v>
      </c>
      <c r="C66">
        <v>0</v>
      </c>
      <c r="D66">
        <v>2.3288000000000002</v>
      </c>
      <c r="E66">
        <v>3444.6640000000002</v>
      </c>
      <c r="F66">
        <v>115.9415</v>
      </c>
      <c r="G66">
        <v>0.44969999999999999</v>
      </c>
      <c r="H66">
        <v>11.4312</v>
      </c>
      <c r="I66">
        <v>3.198</v>
      </c>
      <c r="J66">
        <v>0.56679999999999997</v>
      </c>
      <c r="K66" t="s">
        <v>11</v>
      </c>
      <c r="M66">
        <f t="shared" si="12"/>
        <v>252.04673913043479</v>
      </c>
      <c r="N66">
        <f t="shared" si="0"/>
        <v>2520.467391304348</v>
      </c>
      <c r="O66">
        <f t="shared" si="13"/>
        <v>2551.7715963043479</v>
      </c>
      <c r="P66">
        <f t="shared" si="10"/>
        <v>42.529526605072462</v>
      </c>
    </row>
    <row r="67" spans="1:16" x14ac:dyDescent="0.25">
      <c r="A67">
        <v>1988.67</v>
      </c>
      <c r="B67">
        <v>13164.95</v>
      </c>
      <c r="C67">
        <v>0</v>
      </c>
      <c r="D67">
        <v>4.2568999999999999</v>
      </c>
      <c r="E67">
        <v>3482.5279999999998</v>
      </c>
      <c r="F67">
        <v>130.7056</v>
      </c>
      <c r="G67">
        <v>0.45019999999999999</v>
      </c>
      <c r="H67">
        <v>10.050599999999999</v>
      </c>
      <c r="I67">
        <v>7.8615000000000004</v>
      </c>
      <c r="J67">
        <v>2.7181999999999999</v>
      </c>
      <c r="K67" t="s">
        <v>11</v>
      </c>
      <c r="M67">
        <f t="shared" si="12"/>
        <v>284.14260869565214</v>
      </c>
      <c r="N67">
        <f t="shared" ref="N67:N73" si="14">M67*10</f>
        <v>2841.4260869565214</v>
      </c>
      <c r="O67">
        <f t="shared" si="13"/>
        <v>2876.7165989565215</v>
      </c>
      <c r="P67">
        <f t="shared" si="10"/>
        <v>47.945276649275357</v>
      </c>
    </row>
    <row r="68" spans="1:16" x14ac:dyDescent="0.25">
      <c r="A68">
        <v>1990.67</v>
      </c>
      <c r="B68">
        <v>14451.63</v>
      </c>
      <c r="C68">
        <v>0</v>
      </c>
      <c r="D68">
        <v>9.7615999999999996</v>
      </c>
      <c r="E68">
        <v>3595.6559999999999</v>
      </c>
      <c r="F68">
        <v>92.093400000000003</v>
      </c>
      <c r="G68">
        <v>0.45069999999999999</v>
      </c>
      <c r="H68">
        <v>10.623900000000001</v>
      </c>
      <c r="I68">
        <v>1.9752000000000001</v>
      </c>
      <c r="J68">
        <v>5.1866000000000003</v>
      </c>
      <c r="K68" t="s">
        <v>11</v>
      </c>
      <c r="M68">
        <f t="shared" si="12"/>
        <v>200.20304347826087</v>
      </c>
      <c r="N68">
        <f t="shared" si="14"/>
        <v>2002.0304347826086</v>
      </c>
      <c r="O68">
        <f t="shared" si="13"/>
        <v>2026.8956527826087</v>
      </c>
      <c r="P68">
        <f t="shared" si="10"/>
        <v>33.781594213043476</v>
      </c>
    </row>
    <row r="69" spans="1:16" x14ac:dyDescent="0.25">
      <c r="A69">
        <v>1992.67</v>
      </c>
      <c r="B69">
        <v>15549.69</v>
      </c>
      <c r="C69">
        <v>0</v>
      </c>
      <c r="D69">
        <v>1.5502</v>
      </c>
      <c r="E69">
        <v>3642.7930000000001</v>
      </c>
      <c r="F69">
        <v>160.02250000000001</v>
      </c>
      <c r="G69">
        <v>0.4506</v>
      </c>
      <c r="H69">
        <v>10.663600000000001</v>
      </c>
      <c r="I69">
        <v>8.1569000000000003</v>
      </c>
      <c r="J69">
        <v>0.44890000000000002</v>
      </c>
      <c r="K69" t="s">
        <v>11</v>
      </c>
      <c r="M69">
        <f t="shared" si="12"/>
        <v>347.875</v>
      </c>
      <c r="N69">
        <f t="shared" si="14"/>
        <v>3478.75</v>
      </c>
      <c r="O69">
        <f t="shared" si="13"/>
        <v>3521.9560750000001</v>
      </c>
      <c r="P69">
        <f t="shared" si="10"/>
        <v>58.69926791666667</v>
      </c>
    </row>
    <row r="70" spans="1:16" x14ac:dyDescent="0.25">
      <c r="A70">
        <v>1994.67</v>
      </c>
      <c r="B70">
        <v>16869.43</v>
      </c>
      <c r="C70">
        <v>0</v>
      </c>
      <c r="D70">
        <v>4.7331000000000003</v>
      </c>
      <c r="E70">
        <v>3818.8020000000001</v>
      </c>
      <c r="F70">
        <v>124.7598</v>
      </c>
      <c r="G70">
        <v>0.4536</v>
      </c>
      <c r="H70">
        <v>11.8847</v>
      </c>
      <c r="I70">
        <v>3.9891999999999999</v>
      </c>
      <c r="J70">
        <v>1.1990000000000001</v>
      </c>
      <c r="K70" t="s">
        <v>11</v>
      </c>
      <c r="M70">
        <f t="shared" si="12"/>
        <v>271.21695652173912</v>
      </c>
      <c r="N70">
        <f t="shared" si="14"/>
        <v>2712.1695652173912</v>
      </c>
      <c r="O70">
        <f t="shared" si="13"/>
        <v>2745.854711217391</v>
      </c>
      <c r="P70">
        <f t="shared" si="10"/>
        <v>45.764245186956515</v>
      </c>
    </row>
    <row r="71" spans="1:16" x14ac:dyDescent="0.25">
      <c r="A71">
        <v>1996.67</v>
      </c>
      <c r="B71">
        <v>17824.71</v>
      </c>
      <c r="C71">
        <v>0</v>
      </c>
      <c r="D71">
        <v>1.3209</v>
      </c>
      <c r="E71">
        <v>3849.9639999999999</v>
      </c>
      <c r="F71">
        <v>151.92080000000001</v>
      </c>
      <c r="G71">
        <v>0.45090000000000002</v>
      </c>
      <c r="H71">
        <v>10.651300000000001</v>
      </c>
      <c r="I71">
        <v>8.8932000000000002</v>
      </c>
      <c r="J71">
        <v>0.14699999999999999</v>
      </c>
      <c r="K71" t="s">
        <v>11</v>
      </c>
      <c r="M71">
        <f t="shared" si="12"/>
        <v>330.2626086956522</v>
      </c>
      <c r="N71">
        <f t="shared" si="14"/>
        <v>3302.6260869565222</v>
      </c>
      <c r="O71">
        <f t="shared" si="13"/>
        <v>3343.644702956522</v>
      </c>
      <c r="P71">
        <f t="shared" si="10"/>
        <v>55.727411715942033</v>
      </c>
    </row>
    <row r="72" spans="1:16" x14ac:dyDescent="0.25">
      <c r="A72">
        <v>1998.67</v>
      </c>
      <c r="B72">
        <v>19239.48</v>
      </c>
      <c r="C72">
        <v>0</v>
      </c>
      <c r="D72">
        <v>3.4910000000000001</v>
      </c>
      <c r="E72">
        <v>3990.8310000000001</v>
      </c>
      <c r="F72">
        <v>97.5565</v>
      </c>
      <c r="G72">
        <v>0.45040000000000002</v>
      </c>
      <c r="H72">
        <v>11.522600000000001</v>
      </c>
      <c r="I72">
        <v>2.0872000000000002</v>
      </c>
      <c r="J72">
        <v>7.7799999999999994E-2</v>
      </c>
      <c r="K72" t="s">
        <v>11</v>
      </c>
      <c r="M72">
        <f t="shared" si="12"/>
        <v>212.07934782608694</v>
      </c>
      <c r="N72">
        <f t="shared" si="14"/>
        <v>2120.7934782608695</v>
      </c>
      <c r="O72">
        <f t="shared" si="13"/>
        <v>2147.1337332608696</v>
      </c>
      <c r="P72">
        <f t="shared" si="10"/>
        <v>35.785562221014494</v>
      </c>
    </row>
    <row r="73" spans="1:16" x14ac:dyDescent="0.25">
      <c r="A73">
        <v>2000.67</v>
      </c>
      <c r="B73">
        <v>20007.97</v>
      </c>
      <c r="C73">
        <v>0</v>
      </c>
      <c r="D73">
        <v>7.9461000000000004</v>
      </c>
      <c r="E73">
        <v>4044.8449999999998</v>
      </c>
      <c r="F73">
        <v>121.0187</v>
      </c>
      <c r="G73">
        <v>0.45040000000000002</v>
      </c>
      <c r="H73">
        <v>11.7425</v>
      </c>
      <c r="I73">
        <v>7.4240000000000004</v>
      </c>
      <c r="J73">
        <v>2.2168000000000001</v>
      </c>
      <c r="K73" t="s">
        <v>11</v>
      </c>
      <c r="M73">
        <f t="shared" si="12"/>
        <v>263.08413043478259</v>
      </c>
      <c r="N73">
        <f t="shared" si="14"/>
        <v>2630.8413043478258</v>
      </c>
      <c r="O73">
        <f t="shared" si="13"/>
        <v>2663.5163533478262</v>
      </c>
      <c r="P73">
        <f t="shared" si="10"/>
        <v>44.391939222463769</v>
      </c>
    </row>
  </sheetData>
  <sortState ref="A2:K73">
    <sortCondition ref="K2:K73"/>
    <sortCondition ref="A2:A7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4"/>
  <sheetViews>
    <sheetView topLeftCell="A91" workbookViewId="0">
      <selection activeCell="A2" sqref="A2:J134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13</v>
      </c>
      <c r="M1" t="s">
        <v>14</v>
      </c>
      <c r="N1" t="s">
        <v>15</v>
      </c>
      <c r="O1" t="s">
        <v>16</v>
      </c>
    </row>
    <row r="2" spans="1:15" x14ac:dyDescent="0.25">
      <c r="A2">
        <v>2002</v>
      </c>
      <c r="B2">
        <v>21057.85</v>
      </c>
      <c r="C2">
        <v>0</v>
      </c>
      <c r="D2">
        <v>57.927300000000002</v>
      </c>
      <c r="E2">
        <v>4132.3090000000002</v>
      </c>
      <c r="F2">
        <v>275.99740000000003</v>
      </c>
      <c r="G2">
        <v>0.45590000000000003</v>
      </c>
      <c r="H2">
        <v>0.57279999999999998</v>
      </c>
      <c r="I2">
        <v>11.2592</v>
      </c>
      <c r="J2">
        <v>3.8588</v>
      </c>
      <c r="K2" t="s">
        <v>10</v>
      </c>
      <c r="M2">
        <f>F2/0.45</f>
        <v>613.32755555555559</v>
      </c>
      <c r="N2">
        <f>(M2*1.155)*8.92</f>
        <v>6318.868473866668</v>
      </c>
      <c r="O2">
        <f>N2/56</f>
        <v>112.83693703333336</v>
      </c>
    </row>
    <row r="3" spans="1:15" x14ac:dyDescent="0.25">
      <c r="A3">
        <v>2002.08</v>
      </c>
      <c r="B3">
        <v>21057.85</v>
      </c>
      <c r="C3">
        <v>0</v>
      </c>
      <c r="D3">
        <v>57.927300000000002</v>
      </c>
      <c r="E3">
        <v>4127.1639999999998</v>
      </c>
      <c r="F3">
        <v>275.99740000000003</v>
      </c>
      <c r="G3">
        <v>0.45590000000000003</v>
      </c>
      <c r="H3">
        <v>0.66190000000000004</v>
      </c>
      <c r="I3">
        <v>0.13370000000000001</v>
      </c>
      <c r="J3">
        <v>3.9746000000000001</v>
      </c>
      <c r="K3" t="s">
        <v>10</v>
      </c>
      <c r="M3">
        <f t="shared" ref="M3:M13" si="0">F3/0.45</f>
        <v>613.32755555555559</v>
      </c>
      <c r="N3">
        <f t="shared" ref="N3:N66" si="1">(M3*1.155)*8.92</f>
        <v>6318.868473866668</v>
      </c>
      <c r="O3">
        <f t="shared" ref="O3:O66" si="2">N3/56</f>
        <v>112.83693703333336</v>
      </c>
    </row>
    <row r="4" spans="1:15" x14ac:dyDescent="0.25">
      <c r="A4">
        <v>2002.17</v>
      </c>
      <c r="B4">
        <v>21057.85</v>
      </c>
      <c r="C4">
        <v>0</v>
      </c>
      <c r="D4">
        <v>57.927300000000002</v>
      </c>
      <c r="E4">
        <v>4123.1459999999997</v>
      </c>
      <c r="F4">
        <v>275.99740000000003</v>
      </c>
      <c r="G4">
        <v>0.45590000000000003</v>
      </c>
      <c r="H4">
        <v>1.1314</v>
      </c>
      <c r="I4">
        <v>0.23330000000000001</v>
      </c>
      <c r="J4">
        <v>4.0091999999999999</v>
      </c>
      <c r="K4" t="s">
        <v>10</v>
      </c>
      <c r="M4">
        <f t="shared" si="0"/>
        <v>613.32755555555559</v>
      </c>
      <c r="N4">
        <f t="shared" si="1"/>
        <v>6318.868473866668</v>
      </c>
      <c r="O4">
        <f t="shared" si="2"/>
        <v>112.83693703333336</v>
      </c>
    </row>
    <row r="5" spans="1:15" x14ac:dyDescent="0.25">
      <c r="A5">
        <v>2002.25</v>
      </c>
      <c r="B5">
        <v>21088.48</v>
      </c>
      <c r="C5">
        <v>0</v>
      </c>
      <c r="D5">
        <v>88.5595</v>
      </c>
      <c r="E5">
        <v>4115.8010000000004</v>
      </c>
      <c r="F5">
        <v>275.99740000000003</v>
      </c>
      <c r="G5">
        <v>0.45590000000000003</v>
      </c>
      <c r="H5">
        <v>2.8085</v>
      </c>
      <c r="I5">
        <v>0.47139999999999999</v>
      </c>
      <c r="J5">
        <v>3.3685999999999998</v>
      </c>
      <c r="K5" t="s">
        <v>10</v>
      </c>
      <c r="M5">
        <f t="shared" si="0"/>
        <v>613.32755555555559</v>
      </c>
      <c r="N5">
        <f t="shared" si="1"/>
        <v>6318.868473866668</v>
      </c>
      <c r="O5">
        <f t="shared" si="2"/>
        <v>112.83693703333336</v>
      </c>
    </row>
    <row r="6" spans="1:15" x14ac:dyDescent="0.25">
      <c r="A6">
        <v>2002.33</v>
      </c>
      <c r="B6">
        <v>21266.06</v>
      </c>
      <c r="C6">
        <v>0</v>
      </c>
      <c r="D6">
        <v>266.13560000000001</v>
      </c>
      <c r="E6">
        <v>4106.7960000000003</v>
      </c>
      <c r="F6">
        <v>275.99740000000003</v>
      </c>
      <c r="G6">
        <v>0.45590000000000003</v>
      </c>
      <c r="H6">
        <v>5.1471</v>
      </c>
      <c r="I6">
        <v>-0.54010000000000002</v>
      </c>
      <c r="J6">
        <v>2.0034000000000001</v>
      </c>
      <c r="K6" t="s">
        <v>10</v>
      </c>
      <c r="M6">
        <f t="shared" si="0"/>
        <v>613.32755555555559</v>
      </c>
      <c r="N6">
        <f t="shared" si="1"/>
        <v>6318.868473866668</v>
      </c>
      <c r="O6">
        <f t="shared" si="2"/>
        <v>112.83693703333336</v>
      </c>
    </row>
    <row r="7" spans="1:15" x14ac:dyDescent="0.25">
      <c r="A7">
        <v>2002.42</v>
      </c>
      <c r="B7">
        <v>21360.68</v>
      </c>
      <c r="C7">
        <v>0</v>
      </c>
      <c r="D7">
        <v>326.7928</v>
      </c>
      <c r="E7">
        <v>4167.085</v>
      </c>
      <c r="F7">
        <v>275.99740000000003</v>
      </c>
      <c r="G7">
        <v>0.45590000000000003</v>
      </c>
      <c r="H7">
        <v>11.645799999999999</v>
      </c>
      <c r="I7">
        <v>-2.5634999999999999</v>
      </c>
      <c r="J7">
        <v>0.64080000000000004</v>
      </c>
      <c r="K7" t="s">
        <v>10</v>
      </c>
      <c r="M7">
        <f t="shared" si="0"/>
        <v>613.32755555555559</v>
      </c>
      <c r="N7">
        <f t="shared" si="1"/>
        <v>6318.868473866668</v>
      </c>
      <c r="O7">
        <f t="shared" si="2"/>
        <v>112.83693703333336</v>
      </c>
    </row>
    <row r="8" spans="1:15" x14ac:dyDescent="0.25">
      <c r="A8">
        <v>2002.5</v>
      </c>
      <c r="B8">
        <v>21404.35</v>
      </c>
      <c r="C8">
        <v>0</v>
      </c>
      <c r="D8">
        <v>42.133699999999997</v>
      </c>
      <c r="E8">
        <v>4193.6989999999996</v>
      </c>
      <c r="F8">
        <v>275.99740000000003</v>
      </c>
      <c r="G8">
        <v>0.45590000000000003</v>
      </c>
      <c r="H8">
        <v>11.4382</v>
      </c>
      <c r="I8">
        <v>-2.5585</v>
      </c>
      <c r="J8">
        <v>4.7965999999999998</v>
      </c>
      <c r="K8" t="s">
        <v>10</v>
      </c>
      <c r="M8">
        <f t="shared" si="0"/>
        <v>613.32755555555559</v>
      </c>
      <c r="N8">
        <f t="shared" si="1"/>
        <v>6318.868473866668</v>
      </c>
      <c r="O8">
        <f t="shared" si="2"/>
        <v>112.83693703333336</v>
      </c>
    </row>
    <row r="9" spans="1:15" x14ac:dyDescent="0.25">
      <c r="A9">
        <v>2002.58</v>
      </c>
      <c r="B9">
        <v>21480.68</v>
      </c>
      <c r="C9">
        <v>0</v>
      </c>
      <c r="D9">
        <v>118.4654</v>
      </c>
      <c r="E9">
        <v>4148.4250000000002</v>
      </c>
      <c r="F9">
        <v>275.99740000000003</v>
      </c>
      <c r="G9">
        <v>0.45590000000000003</v>
      </c>
      <c r="H9">
        <v>10.8262</v>
      </c>
      <c r="I9">
        <v>0.62990000000000002</v>
      </c>
      <c r="J9">
        <v>3.2006999999999999</v>
      </c>
      <c r="K9" t="s">
        <v>10</v>
      </c>
      <c r="M9">
        <f>F9/0.45</f>
        <v>613.32755555555559</v>
      </c>
      <c r="N9">
        <f t="shared" si="1"/>
        <v>6318.868473866668</v>
      </c>
      <c r="O9">
        <f t="shared" si="2"/>
        <v>112.83693703333336</v>
      </c>
    </row>
    <row r="10" spans="1:15" x14ac:dyDescent="0.25">
      <c r="A10">
        <v>2002.67</v>
      </c>
      <c r="B10">
        <v>21576.54</v>
      </c>
      <c r="C10">
        <v>0</v>
      </c>
      <c r="D10">
        <v>214.32679999999999</v>
      </c>
      <c r="E10">
        <v>4118.9589999999998</v>
      </c>
      <c r="F10">
        <v>275.99740000000003</v>
      </c>
      <c r="G10">
        <v>0.45590000000000003</v>
      </c>
      <c r="H10">
        <v>10.2615</v>
      </c>
      <c r="I10">
        <v>3.7073999999999998</v>
      </c>
      <c r="J10">
        <v>5.1714000000000002</v>
      </c>
      <c r="K10" t="s">
        <v>10</v>
      </c>
      <c r="M10">
        <f t="shared" si="0"/>
        <v>613.32755555555559</v>
      </c>
      <c r="N10">
        <f t="shared" si="1"/>
        <v>6318.868473866668</v>
      </c>
      <c r="O10">
        <f t="shared" si="2"/>
        <v>112.83693703333336</v>
      </c>
    </row>
    <row r="11" spans="1:15" x14ac:dyDescent="0.25">
      <c r="A11">
        <v>2002.75</v>
      </c>
      <c r="B11">
        <v>21614.79</v>
      </c>
      <c r="C11">
        <v>0</v>
      </c>
      <c r="D11">
        <v>252.58420000000001</v>
      </c>
      <c r="E11">
        <v>4096.7470000000003</v>
      </c>
      <c r="F11">
        <v>275.99740000000003</v>
      </c>
      <c r="G11">
        <v>0.45590000000000003</v>
      </c>
      <c r="H11">
        <v>6.0834999999999999</v>
      </c>
      <c r="I11">
        <v>5.6925999999999997</v>
      </c>
      <c r="J11">
        <v>3.2837999999999998</v>
      </c>
      <c r="K11" t="s">
        <v>10</v>
      </c>
      <c r="M11">
        <f t="shared" si="0"/>
        <v>613.32755555555559</v>
      </c>
      <c r="N11">
        <f t="shared" si="1"/>
        <v>6318.868473866668</v>
      </c>
      <c r="O11">
        <f t="shared" si="2"/>
        <v>112.83693703333336</v>
      </c>
    </row>
    <row r="12" spans="1:15" x14ac:dyDescent="0.25">
      <c r="A12">
        <v>2002.83</v>
      </c>
      <c r="B12">
        <v>21622.25</v>
      </c>
      <c r="C12">
        <v>0</v>
      </c>
      <c r="D12">
        <v>0.81040000000000001</v>
      </c>
      <c r="E12">
        <v>4148.7160000000003</v>
      </c>
      <c r="F12">
        <v>155.53819999999999</v>
      </c>
      <c r="G12">
        <v>0.6</v>
      </c>
      <c r="H12">
        <v>3.7945000000000002</v>
      </c>
      <c r="I12">
        <v>6.1239999999999997</v>
      </c>
      <c r="J12">
        <v>1.5071000000000001</v>
      </c>
      <c r="K12" t="s">
        <v>10</v>
      </c>
      <c r="M12">
        <f t="shared" si="0"/>
        <v>345.64044444444443</v>
      </c>
      <c r="N12">
        <f t="shared" si="1"/>
        <v>3560.9952429333334</v>
      </c>
      <c r="O12">
        <f t="shared" si="2"/>
        <v>63.589200766666671</v>
      </c>
    </row>
    <row r="13" spans="1:15" x14ac:dyDescent="0.25">
      <c r="A13">
        <v>2002.92</v>
      </c>
      <c r="B13">
        <v>21622.28</v>
      </c>
      <c r="C13">
        <v>0</v>
      </c>
      <c r="D13">
        <v>0.83789999999999998</v>
      </c>
      <c r="E13">
        <v>4144.5169999999998</v>
      </c>
      <c r="F13">
        <v>155.53819999999999</v>
      </c>
      <c r="G13">
        <v>0.6</v>
      </c>
      <c r="H13">
        <v>0.79200000000000004</v>
      </c>
      <c r="I13">
        <v>6.2125000000000004</v>
      </c>
      <c r="J13">
        <v>2.4323999999999999</v>
      </c>
      <c r="K13" t="s">
        <v>10</v>
      </c>
      <c r="M13">
        <f t="shared" si="0"/>
        <v>345.64044444444443</v>
      </c>
      <c r="N13">
        <f t="shared" si="1"/>
        <v>3560.9952429333334</v>
      </c>
      <c r="O13">
        <f t="shared" si="2"/>
        <v>63.589200766666671</v>
      </c>
    </row>
    <row r="14" spans="1:15" x14ac:dyDescent="0.25">
      <c r="A14">
        <v>2003</v>
      </c>
      <c r="B14">
        <v>21622.28</v>
      </c>
      <c r="C14">
        <v>0</v>
      </c>
      <c r="D14">
        <v>0.83789999999999998</v>
      </c>
      <c r="E14">
        <v>4141.1620000000003</v>
      </c>
      <c r="F14">
        <v>155.53819999999999</v>
      </c>
      <c r="G14">
        <v>0.6</v>
      </c>
      <c r="H14">
        <v>0.41520000000000001</v>
      </c>
      <c r="I14">
        <v>6.2934000000000001</v>
      </c>
      <c r="J14">
        <v>2.6229</v>
      </c>
      <c r="K14" t="s">
        <v>12</v>
      </c>
      <c r="M14">
        <f t="shared" ref="M14:M16" si="3">F14/0.45</f>
        <v>345.64044444444443</v>
      </c>
      <c r="N14">
        <f t="shared" si="1"/>
        <v>3560.9952429333334</v>
      </c>
      <c r="O14">
        <f t="shared" si="2"/>
        <v>63.589200766666671</v>
      </c>
    </row>
    <row r="15" spans="1:15" x14ac:dyDescent="0.25">
      <c r="A15">
        <v>2003.08</v>
      </c>
      <c r="B15">
        <v>21622.28</v>
      </c>
      <c r="C15">
        <v>0</v>
      </c>
      <c r="D15">
        <v>0.83789999999999998</v>
      </c>
      <c r="E15">
        <v>4138.1989999999996</v>
      </c>
      <c r="F15">
        <v>155.53819999999999</v>
      </c>
      <c r="G15">
        <v>0.6</v>
      </c>
      <c r="H15">
        <v>0.45750000000000002</v>
      </c>
      <c r="I15">
        <v>6.4299999999999996E-2</v>
      </c>
      <c r="J15">
        <v>2.7656000000000001</v>
      </c>
      <c r="K15" t="s">
        <v>12</v>
      </c>
      <c r="M15">
        <f t="shared" si="3"/>
        <v>345.64044444444443</v>
      </c>
      <c r="N15">
        <f t="shared" si="1"/>
        <v>3560.9952429333334</v>
      </c>
      <c r="O15">
        <f t="shared" si="2"/>
        <v>63.589200766666671</v>
      </c>
    </row>
    <row r="16" spans="1:15" x14ac:dyDescent="0.25">
      <c r="A16">
        <v>2003.17</v>
      </c>
      <c r="B16">
        <v>21622.28</v>
      </c>
      <c r="C16">
        <v>0</v>
      </c>
      <c r="D16">
        <v>0.83789999999999998</v>
      </c>
      <c r="E16">
        <v>4135.28</v>
      </c>
      <c r="F16">
        <v>155.53819999999999</v>
      </c>
      <c r="G16">
        <v>0.6</v>
      </c>
      <c r="H16">
        <v>0.5776</v>
      </c>
      <c r="I16">
        <v>0.13869999999999999</v>
      </c>
      <c r="J16">
        <v>3.1265000000000001</v>
      </c>
      <c r="K16" t="s">
        <v>12</v>
      </c>
      <c r="M16">
        <f t="shared" si="3"/>
        <v>345.64044444444443</v>
      </c>
      <c r="N16">
        <f t="shared" si="1"/>
        <v>3560.9952429333334</v>
      </c>
      <c r="O16">
        <f t="shared" si="2"/>
        <v>63.589200766666671</v>
      </c>
    </row>
    <row r="17" spans="1:15" x14ac:dyDescent="0.25">
      <c r="A17">
        <v>2003.25</v>
      </c>
      <c r="B17">
        <v>21623.64</v>
      </c>
      <c r="C17">
        <v>0</v>
      </c>
      <c r="D17">
        <v>2.1943000000000001</v>
      </c>
      <c r="E17">
        <v>4130.3119999999999</v>
      </c>
      <c r="F17">
        <v>155.53819999999999</v>
      </c>
      <c r="G17">
        <v>0.6</v>
      </c>
      <c r="H17">
        <v>2.3357999999999999</v>
      </c>
      <c r="I17">
        <v>0.29580000000000001</v>
      </c>
      <c r="J17">
        <v>3.3224</v>
      </c>
      <c r="K17" t="s">
        <v>12</v>
      </c>
      <c r="M17">
        <f t="shared" ref="M17:M80" si="4">F17/0.45</f>
        <v>345.64044444444443</v>
      </c>
      <c r="N17">
        <f t="shared" si="1"/>
        <v>3560.9952429333334</v>
      </c>
      <c r="O17">
        <f t="shared" si="2"/>
        <v>63.589200766666671</v>
      </c>
    </row>
    <row r="18" spans="1:15" x14ac:dyDescent="0.25">
      <c r="A18">
        <v>2003.33</v>
      </c>
      <c r="B18">
        <v>21636.3</v>
      </c>
      <c r="C18">
        <v>0</v>
      </c>
      <c r="D18">
        <v>14.862399999999999</v>
      </c>
      <c r="E18">
        <v>4119.8969999999999</v>
      </c>
      <c r="F18">
        <v>155.53819999999999</v>
      </c>
      <c r="G18">
        <v>0.6</v>
      </c>
      <c r="H18">
        <v>6.3468999999999998</v>
      </c>
      <c r="I18">
        <v>0.70740000000000003</v>
      </c>
      <c r="J18">
        <v>2.4598</v>
      </c>
      <c r="K18" t="s">
        <v>12</v>
      </c>
      <c r="M18">
        <f t="shared" si="4"/>
        <v>345.64044444444443</v>
      </c>
      <c r="N18">
        <f t="shared" si="1"/>
        <v>3560.9952429333334</v>
      </c>
      <c r="O18">
        <f t="shared" si="2"/>
        <v>63.589200766666671</v>
      </c>
    </row>
    <row r="19" spans="1:15" x14ac:dyDescent="0.25">
      <c r="A19">
        <v>2003.42</v>
      </c>
      <c r="B19">
        <v>21677.31</v>
      </c>
      <c r="C19">
        <v>0</v>
      </c>
      <c r="D19">
        <v>51.129399999999997</v>
      </c>
      <c r="E19">
        <v>4167.9740000000002</v>
      </c>
      <c r="F19">
        <v>155.53819999999999</v>
      </c>
      <c r="G19">
        <v>0.6</v>
      </c>
      <c r="H19">
        <v>10.660299999999999</v>
      </c>
      <c r="I19">
        <v>1.9558</v>
      </c>
      <c r="J19">
        <v>3.4927999999999999</v>
      </c>
      <c r="K19" t="s">
        <v>12</v>
      </c>
      <c r="M19">
        <f t="shared" si="4"/>
        <v>345.64044444444443</v>
      </c>
      <c r="N19">
        <f t="shared" si="1"/>
        <v>3560.9952429333334</v>
      </c>
      <c r="O19">
        <f t="shared" si="2"/>
        <v>63.589200766666671</v>
      </c>
    </row>
    <row r="20" spans="1:15" x14ac:dyDescent="0.25">
      <c r="A20">
        <v>2003.5</v>
      </c>
      <c r="B20">
        <v>21726.400000000001</v>
      </c>
      <c r="C20">
        <v>0</v>
      </c>
      <c r="D20">
        <v>17.7058</v>
      </c>
      <c r="E20">
        <v>4165.5630000000001</v>
      </c>
      <c r="F20">
        <v>155.53819999999999</v>
      </c>
      <c r="G20">
        <v>0.6</v>
      </c>
      <c r="H20">
        <v>10.952299999999999</v>
      </c>
      <c r="I20">
        <v>4.6753999999999998</v>
      </c>
      <c r="J20">
        <v>5.2306999999999997</v>
      </c>
      <c r="K20" t="s">
        <v>12</v>
      </c>
      <c r="M20">
        <f t="shared" si="4"/>
        <v>345.64044444444443</v>
      </c>
      <c r="N20">
        <f t="shared" si="1"/>
        <v>3560.9952429333334</v>
      </c>
      <c r="O20">
        <f t="shared" si="2"/>
        <v>63.589200766666671</v>
      </c>
    </row>
    <row r="21" spans="1:15" x14ac:dyDescent="0.25">
      <c r="A21">
        <v>2003.58</v>
      </c>
      <c r="B21">
        <v>21804.39</v>
      </c>
      <c r="C21">
        <v>0</v>
      </c>
      <c r="D21">
        <v>95.692400000000006</v>
      </c>
      <c r="E21">
        <v>4129.692</v>
      </c>
      <c r="F21">
        <v>155.53819999999999</v>
      </c>
      <c r="G21">
        <v>0.6</v>
      </c>
      <c r="H21">
        <v>10.694000000000001</v>
      </c>
      <c r="I21">
        <v>7.9930000000000003</v>
      </c>
      <c r="J21">
        <v>4.5938999999999997</v>
      </c>
      <c r="K21" t="s">
        <v>12</v>
      </c>
      <c r="M21">
        <f t="shared" si="4"/>
        <v>345.64044444444443</v>
      </c>
      <c r="N21">
        <f t="shared" si="1"/>
        <v>3560.9952429333334</v>
      </c>
      <c r="O21">
        <f t="shared" si="2"/>
        <v>63.589200766666671</v>
      </c>
    </row>
    <row r="22" spans="1:15" x14ac:dyDescent="0.25">
      <c r="A22">
        <v>2003.67</v>
      </c>
      <c r="B22">
        <v>21942.93</v>
      </c>
      <c r="C22">
        <v>0</v>
      </c>
      <c r="D22">
        <v>234.2347</v>
      </c>
      <c r="E22">
        <v>4100.7510000000002</v>
      </c>
      <c r="F22">
        <v>155.53819999999999</v>
      </c>
      <c r="G22">
        <v>0.6</v>
      </c>
      <c r="H22">
        <v>10.2409</v>
      </c>
      <c r="I22">
        <v>11.4847</v>
      </c>
      <c r="J22">
        <v>4.9013</v>
      </c>
      <c r="K22" t="s">
        <v>12</v>
      </c>
      <c r="M22">
        <f t="shared" si="4"/>
        <v>345.64044444444443</v>
      </c>
      <c r="N22">
        <f t="shared" si="1"/>
        <v>3560.9952429333334</v>
      </c>
      <c r="O22">
        <f t="shared" si="2"/>
        <v>63.589200766666671</v>
      </c>
    </row>
    <row r="23" spans="1:15" x14ac:dyDescent="0.25">
      <c r="A23">
        <v>2003.75</v>
      </c>
      <c r="B23">
        <v>21978.26</v>
      </c>
      <c r="C23">
        <v>0</v>
      </c>
      <c r="D23">
        <v>2.1029</v>
      </c>
      <c r="E23">
        <v>4130.4669999999996</v>
      </c>
      <c r="F23">
        <v>98.960499999999996</v>
      </c>
      <c r="G23">
        <v>0.37</v>
      </c>
      <c r="H23">
        <v>6.0514999999999999</v>
      </c>
      <c r="I23">
        <v>13.5581</v>
      </c>
      <c r="J23">
        <v>2.4874000000000001</v>
      </c>
      <c r="K23" t="s">
        <v>12</v>
      </c>
      <c r="M23">
        <f t="shared" si="4"/>
        <v>219.9122222222222</v>
      </c>
      <c r="N23">
        <f t="shared" si="1"/>
        <v>2265.6676606666665</v>
      </c>
      <c r="O23">
        <f t="shared" si="2"/>
        <v>40.458351083333334</v>
      </c>
    </row>
    <row r="24" spans="1:15" x14ac:dyDescent="0.25">
      <c r="A24">
        <v>2003.83</v>
      </c>
      <c r="B24">
        <v>21981.29</v>
      </c>
      <c r="C24">
        <v>0</v>
      </c>
      <c r="D24">
        <v>5.1348000000000003</v>
      </c>
      <c r="E24">
        <v>4119.63</v>
      </c>
      <c r="F24">
        <v>98.960499999999996</v>
      </c>
      <c r="G24">
        <v>0.37</v>
      </c>
      <c r="H24">
        <v>3.4039000000000001</v>
      </c>
      <c r="I24">
        <v>14.332100000000001</v>
      </c>
      <c r="J24">
        <v>2.4123999999999999</v>
      </c>
      <c r="K24" t="s">
        <v>12</v>
      </c>
      <c r="M24">
        <f t="shared" si="4"/>
        <v>219.9122222222222</v>
      </c>
      <c r="N24">
        <f t="shared" si="1"/>
        <v>2265.6676606666665</v>
      </c>
      <c r="O24">
        <f t="shared" si="2"/>
        <v>40.458351083333334</v>
      </c>
    </row>
    <row r="25" spans="1:15" x14ac:dyDescent="0.25">
      <c r="A25">
        <v>2003.92</v>
      </c>
      <c r="B25">
        <v>21981.31</v>
      </c>
      <c r="C25">
        <v>0</v>
      </c>
      <c r="D25">
        <v>5.1523000000000003</v>
      </c>
      <c r="E25">
        <v>4115.549</v>
      </c>
      <c r="F25">
        <v>98.960499999999996</v>
      </c>
      <c r="G25">
        <v>0.37</v>
      </c>
      <c r="H25">
        <v>1.0185999999999999</v>
      </c>
      <c r="I25">
        <v>14.586</v>
      </c>
      <c r="J25">
        <v>2.3209</v>
      </c>
      <c r="K25" t="s">
        <v>12</v>
      </c>
      <c r="M25">
        <f t="shared" si="4"/>
        <v>219.9122222222222</v>
      </c>
      <c r="N25">
        <f t="shared" si="1"/>
        <v>2265.6676606666665</v>
      </c>
      <c r="O25">
        <f t="shared" si="2"/>
        <v>40.458351083333334</v>
      </c>
    </row>
    <row r="26" spans="1:15" x14ac:dyDescent="0.25">
      <c r="A26">
        <v>2004</v>
      </c>
      <c r="B26">
        <v>21981.31</v>
      </c>
      <c r="C26">
        <v>0</v>
      </c>
      <c r="D26">
        <v>5.1523000000000003</v>
      </c>
      <c r="E26">
        <v>4113.1189999999997</v>
      </c>
      <c r="F26">
        <v>98.960499999999996</v>
      </c>
      <c r="G26">
        <v>0.37</v>
      </c>
      <c r="H26">
        <v>0.50029999999999997</v>
      </c>
      <c r="I26">
        <v>14.7286</v>
      </c>
      <c r="J26">
        <v>2.6307999999999998</v>
      </c>
      <c r="K26" t="s">
        <v>10</v>
      </c>
      <c r="M26">
        <f>F26/0.45</f>
        <v>219.9122222222222</v>
      </c>
      <c r="N26">
        <f t="shared" si="1"/>
        <v>2265.6676606666665</v>
      </c>
      <c r="O26">
        <f t="shared" si="2"/>
        <v>40.458351083333334</v>
      </c>
    </row>
    <row r="27" spans="1:15" x14ac:dyDescent="0.25">
      <c r="A27">
        <v>2004.08</v>
      </c>
      <c r="B27">
        <v>21981.31</v>
      </c>
      <c r="C27">
        <v>0</v>
      </c>
      <c r="D27">
        <v>5.1523000000000003</v>
      </c>
      <c r="E27">
        <v>4110.8890000000001</v>
      </c>
      <c r="F27">
        <v>98.960499999999996</v>
      </c>
      <c r="G27">
        <v>0.37</v>
      </c>
      <c r="H27">
        <v>0.2596</v>
      </c>
      <c r="I27">
        <v>0.1234</v>
      </c>
      <c r="J27">
        <v>2.8201999999999998</v>
      </c>
      <c r="K27" t="s">
        <v>10</v>
      </c>
      <c r="M27">
        <f t="shared" si="4"/>
        <v>219.9122222222222</v>
      </c>
      <c r="N27">
        <f t="shared" si="1"/>
        <v>2265.6676606666665</v>
      </c>
      <c r="O27">
        <f t="shared" si="2"/>
        <v>40.458351083333334</v>
      </c>
    </row>
    <row r="28" spans="1:15" x14ac:dyDescent="0.25">
      <c r="A28">
        <v>2004.17</v>
      </c>
      <c r="B28">
        <v>21981.31</v>
      </c>
      <c r="C28">
        <v>0</v>
      </c>
      <c r="D28">
        <v>5.1523000000000003</v>
      </c>
      <c r="E28">
        <v>4108.7539999999999</v>
      </c>
      <c r="F28">
        <v>98.960499999999996</v>
      </c>
      <c r="G28">
        <v>0.37</v>
      </c>
      <c r="H28">
        <v>0.55620000000000003</v>
      </c>
      <c r="I28">
        <v>0.24249999999999999</v>
      </c>
      <c r="J28">
        <v>3.3502000000000001</v>
      </c>
      <c r="K28" t="s">
        <v>10</v>
      </c>
      <c r="M28">
        <f t="shared" si="4"/>
        <v>219.9122222222222</v>
      </c>
      <c r="N28">
        <f t="shared" si="1"/>
        <v>2265.6676606666665</v>
      </c>
      <c r="O28">
        <f t="shared" si="2"/>
        <v>40.458351083333334</v>
      </c>
    </row>
    <row r="29" spans="1:15" x14ac:dyDescent="0.25">
      <c r="A29">
        <v>2004.25</v>
      </c>
      <c r="B29">
        <v>21982.12</v>
      </c>
      <c r="C29">
        <v>0</v>
      </c>
      <c r="D29">
        <v>5.9531000000000001</v>
      </c>
      <c r="E29">
        <v>4104.3</v>
      </c>
      <c r="F29">
        <v>98.960499999999996</v>
      </c>
      <c r="G29">
        <v>0.37</v>
      </c>
      <c r="H29">
        <v>2.7176</v>
      </c>
      <c r="I29">
        <v>0.58520000000000005</v>
      </c>
      <c r="J29">
        <v>4.3497000000000003</v>
      </c>
      <c r="K29" t="s">
        <v>10</v>
      </c>
      <c r="M29">
        <f t="shared" si="4"/>
        <v>219.9122222222222</v>
      </c>
      <c r="N29">
        <f t="shared" si="1"/>
        <v>2265.6676606666665</v>
      </c>
      <c r="O29">
        <f t="shared" si="2"/>
        <v>40.458351083333334</v>
      </c>
    </row>
    <row r="30" spans="1:15" x14ac:dyDescent="0.25">
      <c r="A30">
        <v>2004.33</v>
      </c>
      <c r="B30">
        <v>22002.05</v>
      </c>
      <c r="C30">
        <v>0</v>
      </c>
      <c r="D30">
        <v>25.8888</v>
      </c>
      <c r="E30">
        <v>4094.6680000000001</v>
      </c>
      <c r="F30">
        <v>98.960499999999996</v>
      </c>
      <c r="G30">
        <v>0.37</v>
      </c>
      <c r="H30">
        <v>6.4896000000000003</v>
      </c>
      <c r="I30">
        <v>0.45800000000000002</v>
      </c>
      <c r="J30">
        <v>6.0888</v>
      </c>
      <c r="K30" t="s">
        <v>10</v>
      </c>
      <c r="M30">
        <f t="shared" si="4"/>
        <v>219.9122222222222</v>
      </c>
      <c r="N30">
        <f t="shared" si="1"/>
        <v>2265.6676606666665</v>
      </c>
      <c r="O30">
        <f t="shared" si="2"/>
        <v>40.458351083333334</v>
      </c>
    </row>
    <row r="31" spans="1:15" x14ac:dyDescent="0.25">
      <c r="A31">
        <v>2004.42</v>
      </c>
      <c r="B31">
        <v>22045.22</v>
      </c>
      <c r="C31">
        <v>0</v>
      </c>
      <c r="D31">
        <v>65.630099999999999</v>
      </c>
      <c r="E31">
        <v>4129.7820000000002</v>
      </c>
      <c r="F31">
        <v>98.960499999999996</v>
      </c>
      <c r="G31">
        <v>0.37</v>
      </c>
      <c r="H31">
        <v>11.4543</v>
      </c>
      <c r="I31">
        <v>0.4461</v>
      </c>
      <c r="J31">
        <v>4.0731000000000002</v>
      </c>
      <c r="K31" t="s">
        <v>10</v>
      </c>
      <c r="M31">
        <f t="shared" si="4"/>
        <v>219.9122222222222</v>
      </c>
      <c r="N31">
        <f t="shared" si="1"/>
        <v>2265.6676606666665</v>
      </c>
      <c r="O31">
        <f t="shared" si="2"/>
        <v>40.458351083333334</v>
      </c>
    </row>
    <row r="32" spans="1:15" x14ac:dyDescent="0.25">
      <c r="A32">
        <v>2004.5</v>
      </c>
      <c r="B32">
        <v>22103.72</v>
      </c>
      <c r="C32">
        <v>0</v>
      </c>
      <c r="D32">
        <v>44.684600000000003</v>
      </c>
      <c r="E32">
        <v>4132.5209999999997</v>
      </c>
      <c r="F32">
        <v>98.960499999999996</v>
      </c>
      <c r="G32">
        <v>0.37</v>
      </c>
      <c r="H32">
        <v>11.949299999999999</v>
      </c>
      <c r="I32">
        <v>3.0350999999999999</v>
      </c>
      <c r="J32">
        <v>5.1901000000000002</v>
      </c>
      <c r="K32" t="s">
        <v>10</v>
      </c>
      <c r="M32">
        <f t="shared" si="4"/>
        <v>219.9122222222222</v>
      </c>
      <c r="N32">
        <f t="shared" si="1"/>
        <v>2265.6676606666665</v>
      </c>
      <c r="O32">
        <f t="shared" si="2"/>
        <v>40.458351083333334</v>
      </c>
    </row>
    <row r="33" spans="1:15" x14ac:dyDescent="0.25">
      <c r="A33">
        <v>2004.58</v>
      </c>
      <c r="B33">
        <v>22197.62</v>
      </c>
      <c r="C33">
        <v>0</v>
      </c>
      <c r="D33">
        <v>138.57769999999999</v>
      </c>
      <c r="E33">
        <v>4102.2889999999998</v>
      </c>
      <c r="F33">
        <v>98.960499999999996</v>
      </c>
      <c r="G33">
        <v>0.37</v>
      </c>
      <c r="H33">
        <v>11.5425</v>
      </c>
      <c r="I33">
        <v>7.3728999999999996</v>
      </c>
      <c r="J33">
        <v>2.7850000000000001</v>
      </c>
      <c r="K33" t="s">
        <v>10</v>
      </c>
      <c r="M33">
        <f t="shared" si="4"/>
        <v>219.9122222222222</v>
      </c>
      <c r="N33">
        <f t="shared" si="1"/>
        <v>2265.6676606666665</v>
      </c>
      <c r="O33">
        <f t="shared" si="2"/>
        <v>40.458351083333334</v>
      </c>
    </row>
    <row r="34" spans="1:15" x14ac:dyDescent="0.25">
      <c r="A34">
        <v>2004.67</v>
      </c>
      <c r="B34">
        <v>22304.31</v>
      </c>
      <c r="C34">
        <v>0</v>
      </c>
      <c r="D34">
        <v>245.2687</v>
      </c>
      <c r="E34">
        <v>4087.5039999999999</v>
      </c>
      <c r="F34">
        <v>98.960499999999996</v>
      </c>
      <c r="G34">
        <v>0.37</v>
      </c>
      <c r="H34">
        <v>10.486599999999999</v>
      </c>
      <c r="I34">
        <v>10.8375</v>
      </c>
      <c r="J34">
        <v>1.8067</v>
      </c>
      <c r="K34" t="s">
        <v>10</v>
      </c>
      <c r="M34">
        <f t="shared" si="4"/>
        <v>219.9122222222222</v>
      </c>
      <c r="N34">
        <f t="shared" si="1"/>
        <v>2265.6676606666665</v>
      </c>
      <c r="O34">
        <f t="shared" si="2"/>
        <v>40.458351083333334</v>
      </c>
    </row>
    <row r="35" spans="1:15" x14ac:dyDescent="0.25">
      <c r="A35">
        <v>2004.75</v>
      </c>
      <c r="B35">
        <v>22351.360000000001</v>
      </c>
      <c r="C35">
        <v>0</v>
      </c>
      <c r="D35">
        <v>292.3159</v>
      </c>
      <c r="E35">
        <v>4075.1239999999998</v>
      </c>
      <c r="F35">
        <v>98.960499999999996</v>
      </c>
      <c r="G35">
        <v>0.37</v>
      </c>
      <c r="H35">
        <v>6.8353000000000002</v>
      </c>
      <c r="I35">
        <v>13.1341</v>
      </c>
      <c r="J35">
        <v>2.4199000000000002</v>
      </c>
      <c r="K35" t="s">
        <v>10</v>
      </c>
      <c r="M35">
        <f t="shared" si="4"/>
        <v>219.9122222222222</v>
      </c>
      <c r="N35">
        <f t="shared" si="1"/>
        <v>2265.6676606666665</v>
      </c>
      <c r="O35">
        <f t="shared" si="2"/>
        <v>40.458351083333334</v>
      </c>
    </row>
    <row r="36" spans="1:15" x14ac:dyDescent="0.25">
      <c r="A36">
        <v>2004.83</v>
      </c>
      <c r="B36">
        <v>22360.62</v>
      </c>
      <c r="C36">
        <v>0</v>
      </c>
      <c r="D36">
        <v>1.0061</v>
      </c>
      <c r="E36">
        <v>4125.78</v>
      </c>
      <c r="F36">
        <v>180.34450000000001</v>
      </c>
      <c r="G36">
        <v>0.6</v>
      </c>
      <c r="H36">
        <v>3.2324999999999999</v>
      </c>
      <c r="I36">
        <v>14.269</v>
      </c>
      <c r="J36">
        <v>4.7781000000000002</v>
      </c>
      <c r="K36" t="s">
        <v>10</v>
      </c>
      <c r="M36">
        <f t="shared" si="4"/>
        <v>400.76555555555558</v>
      </c>
      <c r="N36">
        <f t="shared" si="1"/>
        <v>4128.9272126666674</v>
      </c>
      <c r="O36">
        <f t="shared" si="2"/>
        <v>73.73084308333334</v>
      </c>
    </row>
    <row r="37" spans="1:15" x14ac:dyDescent="0.25">
      <c r="A37">
        <v>2004.92</v>
      </c>
      <c r="B37">
        <v>22360.84</v>
      </c>
      <c r="C37">
        <v>0</v>
      </c>
      <c r="D37">
        <v>1.2217</v>
      </c>
      <c r="E37">
        <v>4115.8710000000001</v>
      </c>
      <c r="F37">
        <v>180.34450000000001</v>
      </c>
      <c r="G37">
        <v>0.6</v>
      </c>
      <c r="H37">
        <v>1.3496999999999999</v>
      </c>
      <c r="I37">
        <v>14.554</v>
      </c>
      <c r="J37">
        <v>5.2778999999999998</v>
      </c>
      <c r="K37" t="s">
        <v>10</v>
      </c>
      <c r="M37">
        <f t="shared" si="4"/>
        <v>400.76555555555558</v>
      </c>
      <c r="N37">
        <f t="shared" si="1"/>
        <v>4128.9272126666674</v>
      </c>
      <c r="O37">
        <f t="shared" si="2"/>
        <v>73.73084308333334</v>
      </c>
    </row>
    <row r="38" spans="1:15" x14ac:dyDescent="0.25">
      <c r="A38">
        <v>2005</v>
      </c>
      <c r="B38">
        <v>22360.84</v>
      </c>
      <c r="C38">
        <v>0</v>
      </c>
      <c r="D38">
        <v>1.2217</v>
      </c>
      <c r="E38">
        <v>4112.4409999999998</v>
      </c>
      <c r="F38">
        <v>180.34450000000001</v>
      </c>
      <c r="G38">
        <v>0.6</v>
      </c>
      <c r="H38">
        <v>0.64129999999999998</v>
      </c>
      <c r="I38">
        <v>14.6761</v>
      </c>
      <c r="J38">
        <v>5.1519000000000004</v>
      </c>
      <c r="K38" t="s">
        <v>12</v>
      </c>
      <c r="M38">
        <f t="shared" si="4"/>
        <v>400.76555555555558</v>
      </c>
      <c r="N38">
        <f t="shared" si="1"/>
        <v>4128.9272126666674</v>
      </c>
      <c r="O38">
        <f t="shared" si="2"/>
        <v>73.73084308333334</v>
      </c>
    </row>
    <row r="39" spans="1:15" x14ac:dyDescent="0.25">
      <c r="A39">
        <v>2005.08</v>
      </c>
      <c r="B39">
        <v>22360.84</v>
      </c>
      <c r="C39">
        <v>0</v>
      </c>
      <c r="D39">
        <v>1.2217</v>
      </c>
      <c r="E39">
        <v>4109.37</v>
      </c>
      <c r="F39">
        <v>180.34450000000001</v>
      </c>
      <c r="G39">
        <v>0.6</v>
      </c>
      <c r="H39">
        <v>0.443</v>
      </c>
      <c r="I39">
        <v>0.1198</v>
      </c>
      <c r="J39">
        <v>5.1200999999999999</v>
      </c>
      <c r="K39" t="s">
        <v>12</v>
      </c>
      <c r="M39">
        <f t="shared" si="4"/>
        <v>400.76555555555558</v>
      </c>
      <c r="N39">
        <f t="shared" si="1"/>
        <v>4128.9272126666674</v>
      </c>
      <c r="O39">
        <f t="shared" si="2"/>
        <v>73.73084308333334</v>
      </c>
    </row>
    <row r="40" spans="1:15" x14ac:dyDescent="0.25">
      <c r="A40">
        <v>2005.17</v>
      </c>
      <c r="B40">
        <v>22360.84</v>
      </c>
      <c r="C40">
        <v>0</v>
      </c>
      <c r="D40">
        <v>1.2217</v>
      </c>
      <c r="E40">
        <v>4106.7039999999997</v>
      </c>
      <c r="F40">
        <v>180.34450000000001</v>
      </c>
      <c r="G40">
        <v>0.6</v>
      </c>
      <c r="H40">
        <v>0.77510000000000001</v>
      </c>
      <c r="I40">
        <v>0.22889999999999999</v>
      </c>
      <c r="J40">
        <v>5.9409999999999998</v>
      </c>
      <c r="K40" t="s">
        <v>12</v>
      </c>
      <c r="M40">
        <f t="shared" si="4"/>
        <v>400.76555555555558</v>
      </c>
      <c r="N40">
        <f t="shared" si="1"/>
        <v>4128.9272126666674</v>
      </c>
      <c r="O40">
        <f t="shared" si="2"/>
        <v>73.73084308333334</v>
      </c>
    </row>
    <row r="41" spans="1:15" x14ac:dyDescent="0.25">
      <c r="A41">
        <v>2005.25</v>
      </c>
      <c r="B41">
        <v>22363.71</v>
      </c>
      <c r="C41">
        <v>0</v>
      </c>
      <c r="D41">
        <v>4.1001000000000003</v>
      </c>
      <c r="E41">
        <v>4101.1310000000003</v>
      </c>
      <c r="F41">
        <v>180.34450000000001</v>
      </c>
      <c r="G41">
        <v>0.6</v>
      </c>
      <c r="H41">
        <v>2.5222000000000002</v>
      </c>
      <c r="I41">
        <v>0.55810000000000004</v>
      </c>
      <c r="J41">
        <v>5.1234999999999999</v>
      </c>
      <c r="K41" t="s">
        <v>12</v>
      </c>
      <c r="M41">
        <f t="shared" si="4"/>
        <v>400.76555555555558</v>
      </c>
      <c r="N41">
        <f t="shared" si="1"/>
        <v>4128.9272126666674</v>
      </c>
      <c r="O41">
        <f t="shared" si="2"/>
        <v>73.73084308333334</v>
      </c>
    </row>
    <row r="42" spans="1:15" x14ac:dyDescent="0.25">
      <c r="A42">
        <v>2005.33</v>
      </c>
      <c r="B42">
        <v>22371.55</v>
      </c>
      <c r="C42">
        <v>0</v>
      </c>
      <c r="D42">
        <v>11.9398</v>
      </c>
      <c r="E42">
        <v>4092.8629999999998</v>
      </c>
      <c r="F42">
        <v>180.34450000000001</v>
      </c>
      <c r="G42">
        <v>0.6</v>
      </c>
      <c r="H42">
        <v>4.8213999999999997</v>
      </c>
      <c r="I42">
        <v>1.1132</v>
      </c>
      <c r="J42">
        <v>4.2436999999999996</v>
      </c>
      <c r="K42" t="s">
        <v>12</v>
      </c>
      <c r="M42">
        <f t="shared" si="4"/>
        <v>400.76555555555558</v>
      </c>
      <c r="N42">
        <f t="shared" si="1"/>
        <v>4128.9272126666674</v>
      </c>
      <c r="O42">
        <f t="shared" si="2"/>
        <v>73.73084308333334</v>
      </c>
    </row>
    <row r="43" spans="1:15" x14ac:dyDescent="0.25">
      <c r="A43">
        <v>2005.42</v>
      </c>
      <c r="B43">
        <v>22402.81</v>
      </c>
      <c r="C43">
        <v>0</v>
      </c>
      <c r="D43">
        <v>40.2699</v>
      </c>
      <c r="E43">
        <v>4122.5169999999998</v>
      </c>
      <c r="F43">
        <v>180.34450000000001</v>
      </c>
      <c r="G43">
        <v>0.6</v>
      </c>
      <c r="H43">
        <v>9.8386999999999993</v>
      </c>
      <c r="I43">
        <v>2.7568999999999999</v>
      </c>
      <c r="J43">
        <v>3.6320999999999999</v>
      </c>
      <c r="K43" t="s">
        <v>12</v>
      </c>
      <c r="M43">
        <f t="shared" si="4"/>
        <v>400.76555555555558</v>
      </c>
      <c r="N43">
        <f t="shared" si="1"/>
        <v>4128.9272126666674</v>
      </c>
      <c r="O43">
        <f t="shared" si="2"/>
        <v>73.73084308333334</v>
      </c>
    </row>
    <row r="44" spans="1:15" x14ac:dyDescent="0.25">
      <c r="A44">
        <v>2005.5</v>
      </c>
      <c r="B44">
        <v>22462.15</v>
      </c>
      <c r="C44">
        <v>0</v>
      </c>
      <c r="D44">
        <v>26.4892</v>
      </c>
      <c r="E44">
        <v>4125.6620000000003</v>
      </c>
      <c r="F44">
        <v>180.34450000000001</v>
      </c>
      <c r="G44">
        <v>0.6</v>
      </c>
      <c r="H44">
        <v>12.8863</v>
      </c>
      <c r="I44">
        <v>6.2560000000000002</v>
      </c>
      <c r="J44">
        <v>4.5073999999999996</v>
      </c>
      <c r="K44" t="s">
        <v>12</v>
      </c>
      <c r="M44">
        <f t="shared" si="4"/>
        <v>400.76555555555558</v>
      </c>
      <c r="N44">
        <f t="shared" si="1"/>
        <v>4128.9272126666674</v>
      </c>
      <c r="O44">
        <f t="shared" si="2"/>
        <v>73.73084308333334</v>
      </c>
    </row>
    <row r="45" spans="1:15" x14ac:dyDescent="0.25">
      <c r="A45">
        <v>2005.58</v>
      </c>
      <c r="B45">
        <v>22569.65</v>
      </c>
      <c r="C45">
        <v>0</v>
      </c>
      <c r="D45">
        <v>133.99209999999999</v>
      </c>
      <c r="E45">
        <v>4094.4029999999998</v>
      </c>
      <c r="F45">
        <v>180.34450000000001</v>
      </c>
      <c r="G45">
        <v>0.6</v>
      </c>
      <c r="H45">
        <v>11.9422</v>
      </c>
      <c r="I45">
        <v>10.270300000000001</v>
      </c>
      <c r="J45">
        <v>2.4733999999999998</v>
      </c>
      <c r="K45" t="s">
        <v>12</v>
      </c>
      <c r="M45">
        <f t="shared" si="4"/>
        <v>400.76555555555558</v>
      </c>
      <c r="N45">
        <f t="shared" si="1"/>
        <v>4128.9272126666674</v>
      </c>
      <c r="O45">
        <f t="shared" si="2"/>
        <v>73.73084308333334</v>
      </c>
    </row>
    <row r="46" spans="1:15" x14ac:dyDescent="0.25">
      <c r="A46">
        <v>2005.67</v>
      </c>
      <c r="B46">
        <v>22690.63</v>
      </c>
      <c r="C46">
        <v>0</v>
      </c>
      <c r="D46">
        <v>254.97380000000001</v>
      </c>
      <c r="E46">
        <v>4077.5430000000001</v>
      </c>
      <c r="F46">
        <v>180.34450000000001</v>
      </c>
      <c r="G46">
        <v>0.6</v>
      </c>
      <c r="H46">
        <v>10.7766</v>
      </c>
      <c r="I46">
        <v>12.9681</v>
      </c>
      <c r="J46">
        <v>3.7898000000000001</v>
      </c>
      <c r="K46" t="s">
        <v>12</v>
      </c>
      <c r="M46">
        <f t="shared" si="4"/>
        <v>400.76555555555558</v>
      </c>
      <c r="N46">
        <f t="shared" si="1"/>
        <v>4128.9272126666674</v>
      </c>
      <c r="O46">
        <f t="shared" si="2"/>
        <v>73.73084308333334</v>
      </c>
    </row>
    <row r="47" spans="1:15" x14ac:dyDescent="0.25">
      <c r="A47">
        <v>2005.75</v>
      </c>
      <c r="B47">
        <v>22743.759999999998</v>
      </c>
      <c r="C47">
        <v>0</v>
      </c>
      <c r="D47">
        <v>4.5323000000000002</v>
      </c>
      <c r="E47">
        <v>4119.6869999999999</v>
      </c>
      <c r="F47">
        <v>112.3048</v>
      </c>
      <c r="G47">
        <v>0.36990000000000001</v>
      </c>
      <c r="H47">
        <v>6.7613000000000003</v>
      </c>
      <c r="I47">
        <v>15.6518</v>
      </c>
      <c r="J47">
        <v>5.2462999999999997</v>
      </c>
      <c r="K47" t="s">
        <v>12</v>
      </c>
      <c r="M47">
        <f t="shared" si="4"/>
        <v>249.56622222222222</v>
      </c>
      <c r="N47">
        <f t="shared" si="1"/>
        <v>2571.1809610666664</v>
      </c>
      <c r="O47">
        <f t="shared" si="2"/>
        <v>45.913945733333328</v>
      </c>
    </row>
    <row r="48" spans="1:15" x14ac:dyDescent="0.25">
      <c r="A48">
        <v>2005.83</v>
      </c>
      <c r="B48">
        <v>22749.05</v>
      </c>
      <c r="C48">
        <v>0</v>
      </c>
      <c r="D48">
        <v>9.8272999999999993</v>
      </c>
      <c r="E48">
        <v>4100.1750000000002</v>
      </c>
      <c r="F48">
        <v>112.3048</v>
      </c>
      <c r="G48">
        <v>0.36990000000000001</v>
      </c>
      <c r="H48">
        <v>2.9186000000000001</v>
      </c>
      <c r="I48">
        <v>17.043099999999999</v>
      </c>
      <c r="J48">
        <v>4.9627999999999997</v>
      </c>
      <c r="K48" t="s">
        <v>12</v>
      </c>
      <c r="M48">
        <f t="shared" si="4"/>
        <v>249.56622222222222</v>
      </c>
      <c r="N48">
        <f t="shared" si="1"/>
        <v>2571.1809610666664</v>
      </c>
      <c r="O48">
        <f t="shared" si="2"/>
        <v>45.913945733333328</v>
      </c>
    </row>
    <row r="49" spans="1:15" x14ac:dyDescent="0.25">
      <c r="A49">
        <v>2005.92</v>
      </c>
      <c r="B49">
        <v>22749.07</v>
      </c>
      <c r="C49">
        <v>0</v>
      </c>
      <c r="D49">
        <v>9.8467000000000002</v>
      </c>
      <c r="E49">
        <v>4095.3879999999999</v>
      </c>
      <c r="F49">
        <v>112.3048</v>
      </c>
      <c r="G49">
        <v>0.36990000000000001</v>
      </c>
      <c r="H49">
        <v>0.71060000000000001</v>
      </c>
      <c r="I49">
        <v>17.351099999999999</v>
      </c>
      <c r="J49">
        <v>5.5370999999999997</v>
      </c>
      <c r="K49" t="s">
        <v>12</v>
      </c>
      <c r="M49">
        <f t="shared" si="4"/>
        <v>249.56622222222222</v>
      </c>
      <c r="N49">
        <f t="shared" si="1"/>
        <v>2571.1809610666664</v>
      </c>
      <c r="O49">
        <f t="shared" si="2"/>
        <v>45.913945733333328</v>
      </c>
    </row>
    <row r="50" spans="1:15" x14ac:dyDescent="0.25">
      <c r="A50">
        <v>2006</v>
      </c>
      <c r="B50">
        <v>22749.07</v>
      </c>
      <c r="C50">
        <v>0</v>
      </c>
      <c r="D50">
        <v>9.8467000000000002</v>
      </c>
      <c r="E50">
        <v>4092.4749999999999</v>
      </c>
      <c r="F50">
        <v>112.3048</v>
      </c>
      <c r="G50">
        <v>0.36990000000000001</v>
      </c>
      <c r="H50">
        <v>0.40339999999999998</v>
      </c>
      <c r="I50">
        <v>17.531600000000001</v>
      </c>
      <c r="J50">
        <v>5.5259</v>
      </c>
      <c r="K50" t="s">
        <v>10</v>
      </c>
      <c r="M50">
        <f t="shared" si="4"/>
        <v>249.56622222222222</v>
      </c>
      <c r="N50">
        <f t="shared" si="1"/>
        <v>2571.1809610666664</v>
      </c>
      <c r="O50">
        <f t="shared" si="2"/>
        <v>45.913945733333328</v>
      </c>
    </row>
    <row r="51" spans="1:15" x14ac:dyDescent="0.25">
      <c r="A51">
        <v>2006.08</v>
      </c>
      <c r="B51">
        <v>22749.07</v>
      </c>
      <c r="C51">
        <v>0</v>
      </c>
      <c r="D51">
        <v>9.8467000000000002</v>
      </c>
      <c r="E51">
        <v>4089.9879999999998</v>
      </c>
      <c r="F51">
        <v>112.3048</v>
      </c>
      <c r="G51">
        <v>0.36990000000000001</v>
      </c>
      <c r="H51">
        <v>0.36720000000000003</v>
      </c>
      <c r="I51">
        <v>0.1651</v>
      </c>
      <c r="J51">
        <v>5.5096999999999996</v>
      </c>
      <c r="K51" t="s">
        <v>10</v>
      </c>
      <c r="M51">
        <f t="shared" si="4"/>
        <v>249.56622222222222</v>
      </c>
      <c r="N51">
        <f t="shared" si="1"/>
        <v>2571.1809610666664</v>
      </c>
      <c r="O51">
        <f t="shared" si="2"/>
        <v>45.913945733333328</v>
      </c>
    </row>
    <row r="52" spans="1:15" x14ac:dyDescent="0.25">
      <c r="A52">
        <v>2006.17</v>
      </c>
      <c r="B52">
        <v>22749.07</v>
      </c>
      <c r="C52">
        <v>0</v>
      </c>
      <c r="D52">
        <v>9.8467000000000002</v>
      </c>
      <c r="E52">
        <v>4087.7449999999999</v>
      </c>
      <c r="F52">
        <v>112.3048</v>
      </c>
      <c r="G52">
        <v>0.36990000000000001</v>
      </c>
      <c r="H52">
        <v>0.88790000000000002</v>
      </c>
      <c r="I52">
        <v>0.33350000000000002</v>
      </c>
      <c r="J52">
        <v>5.2778999999999998</v>
      </c>
      <c r="K52" t="s">
        <v>10</v>
      </c>
      <c r="M52">
        <f t="shared" si="4"/>
        <v>249.56622222222222</v>
      </c>
      <c r="N52">
        <f t="shared" si="1"/>
        <v>2571.1809610666664</v>
      </c>
      <c r="O52">
        <f t="shared" si="2"/>
        <v>45.913945733333328</v>
      </c>
    </row>
    <row r="53" spans="1:15" x14ac:dyDescent="0.25">
      <c r="A53">
        <v>2006.25</v>
      </c>
      <c r="B53">
        <v>22749.26</v>
      </c>
      <c r="C53">
        <v>0</v>
      </c>
      <c r="D53">
        <v>10.0322</v>
      </c>
      <c r="E53">
        <v>4085.3249999999998</v>
      </c>
      <c r="F53">
        <v>112.3048</v>
      </c>
      <c r="G53">
        <v>0.36990000000000001</v>
      </c>
      <c r="H53">
        <v>1.5773999999999999</v>
      </c>
      <c r="I53">
        <v>0.54149999999999998</v>
      </c>
      <c r="J53">
        <v>9.7188999999999997</v>
      </c>
      <c r="K53" t="s">
        <v>10</v>
      </c>
      <c r="M53">
        <f t="shared" si="4"/>
        <v>249.56622222222222</v>
      </c>
      <c r="N53">
        <f t="shared" si="1"/>
        <v>2571.1809610666664</v>
      </c>
      <c r="O53">
        <f t="shared" si="2"/>
        <v>45.913945733333328</v>
      </c>
    </row>
    <row r="54" spans="1:15" x14ac:dyDescent="0.25">
      <c r="A54">
        <v>2006.33</v>
      </c>
      <c r="B54">
        <v>22755.8</v>
      </c>
      <c r="C54">
        <v>0</v>
      </c>
      <c r="D54">
        <v>16.576599999999999</v>
      </c>
      <c r="E54">
        <v>4079.8440000000001</v>
      </c>
      <c r="F54">
        <v>112.3048</v>
      </c>
      <c r="G54">
        <v>0.36990000000000001</v>
      </c>
      <c r="H54">
        <v>4.4695</v>
      </c>
      <c r="I54">
        <v>0.63439999999999996</v>
      </c>
      <c r="J54">
        <v>5.0869</v>
      </c>
      <c r="K54" t="s">
        <v>10</v>
      </c>
      <c r="M54">
        <f t="shared" si="4"/>
        <v>249.56622222222222</v>
      </c>
      <c r="N54">
        <f t="shared" si="1"/>
        <v>2571.1809610666664</v>
      </c>
      <c r="O54">
        <f t="shared" si="2"/>
        <v>45.913945733333328</v>
      </c>
    </row>
    <row r="55" spans="1:15" x14ac:dyDescent="0.25">
      <c r="A55">
        <v>2006.42</v>
      </c>
      <c r="B55">
        <v>22785.87</v>
      </c>
      <c r="C55">
        <v>0</v>
      </c>
      <c r="D55">
        <v>44.460999999999999</v>
      </c>
      <c r="E55">
        <v>4108.0069999999996</v>
      </c>
      <c r="F55">
        <v>112.3048</v>
      </c>
      <c r="G55">
        <v>0.36990000000000001</v>
      </c>
      <c r="H55">
        <v>9.4783000000000008</v>
      </c>
      <c r="I55">
        <v>1.0718000000000001</v>
      </c>
      <c r="J55">
        <v>3.7151000000000001</v>
      </c>
      <c r="K55" t="s">
        <v>10</v>
      </c>
      <c r="M55">
        <f t="shared" si="4"/>
        <v>249.56622222222222</v>
      </c>
      <c r="N55">
        <f t="shared" si="1"/>
        <v>2571.1809610666664</v>
      </c>
      <c r="O55">
        <f t="shared" si="2"/>
        <v>45.913945733333328</v>
      </c>
    </row>
    <row r="56" spans="1:15" x14ac:dyDescent="0.25">
      <c r="A56">
        <v>2006.5</v>
      </c>
      <c r="B56">
        <v>22868.06</v>
      </c>
      <c r="C56">
        <v>0</v>
      </c>
      <c r="D56">
        <v>75.134600000000006</v>
      </c>
      <c r="E56">
        <v>4099.0349999999999</v>
      </c>
      <c r="F56">
        <v>112.3048</v>
      </c>
      <c r="G56">
        <v>0.36990000000000001</v>
      </c>
      <c r="H56">
        <v>12.6105</v>
      </c>
      <c r="I56">
        <v>2.4874999999999998</v>
      </c>
      <c r="J56">
        <v>4.2889999999999997</v>
      </c>
      <c r="K56" t="s">
        <v>10</v>
      </c>
      <c r="M56">
        <f t="shared" si="4"/>
        <v>249.56622222222222</v>
      </c>
      <c r="N56">
        <f t="shared" si="1"/>
        <v>2571.1809610666664</v>
      </c>
      <c r="O56">
        <f t="shared" si="2"/>
        <v>45.913945733333328</v>
      </c>
    </row>
    <row r="57" spans="1:15" x14ac:dyDescent="0.25">
      <c r="A57">
        <v>2006.58</v>
      </c>
      <c r="B57">
        <v>23007.84</v>
      </c>
      <c r="C57">
        <v>0</v>
      </c>
      <c r="D57">
        <v>214.91239999999999</v>
      </c>
      <c r="E57">
        <v>4073.6689999999999</v>
      </c>
      <c r="F57">
        <v>112.3048</v>
      </c>
      <c r="G57">
        <v>0.36990000000000001</v>
      </c>
      <c r="H57">
        <v>12.3058</v>
      </c>
      <c r="I57">
        <v>6.3940999999999999</v>
      </c>
      <c r="J57">
        <v>4.6653000000000002</v>
      </c>
      <c r="K57" t="s">
        <v>10</v>
      </c>
      <c r="M57">
        <f t="shared" si="4"/>
        <v>249.56622222222222</v>
      </c>
      <c r="N57">
        <f t="shared" si="1"/>
        <v>2571.1809610666664</v>
      </c>
      <c r="O57">
        <f t="shared" si="2"/>
        <v>45.913945733333328</v>
      </c>
    </row>
    <row r="58" spans="1:15" x14ac:dyDescent="0.25">
      <c r="A58">
        <v>2006.67</v>
      </c>
      <c r="B58">
        <v>23124.83</v>
      </c>
      <c r="C58">
        <v>0</v>
      </c>
      <c r="D58">
        <v>331.90129999999999</v>
      </c>
      <c r="E58">
        <v>4061.9380000000001</v>
      </c>
      <c r="F58">
        <v>112.3048</v>
      </c>
      <c r="G58">
        <v>0.36990000000000001</v>
      </c>
      <c r="H58">
        <v>10.992599999999999</v>
      </c>
      <c r="I58">
        <v>8.2616999999999994</v>
      </c>
      <c r="J58">
        <v>4.58E-2</v>
      </c>
      <c r="K58" t="s">
        <v>10</v>
      </c>
      <c r="M58">
        <f t="shared" si="4"/>
        <v>249.56622222222222</v>
      </c>
      <c r="N58">
        <f t="shared" si="1"/>
        <v>2571.1809610666664</v>
      </c>
      <c r="O58">
        <f t="shared" si="2"/>
        <v>45.913945733333328</v>
      </c>
    </row>
    <row r="59" spans="1:15" x14ac:dyDescent="0.25">
      <c r="A59">
        <v>2006.75</v>
      </c>
      <c r="B59">
        <v>23136.31</v>
      </c>
      <c r="C59">
        <v>0</v>
      </c>
      <c r="D59">
        <v>343.37819999999999</v>
      </c>
      <c r="E59">
        <v>4059.5129999999999</v>
      </c>
      <c r="F59">
        <v>112.3048</v>
      </c>
      <c r="G59">
        <v>0.36990000000000001</v>
      </c>
      <c r="H59">
        <v>6.6505000000000001</v>
      </c>
      <c r="I59">
        <v>9.2690000000000001</v>
      </c>
      <c r="J59">
        <v>3.2673000000000001</v>
      </c>
      <c r="K59" t="s">
        <v>10</v>
      </c>
      <c r="M59">
        <f t="shared" si="4"/>
        <v>249.56622222222222</v>
      </c>
      <c r="N59">
        <f t="shared" si="1"/>
        <v>2571.1809610666664</v>
      </c>
      <c r="O59">
        <f t="shared" si="2"/>
        <v>45.913945733333328</v>
      </c>
    </row>
    <row r="60" spans="1:15" x14ac:dyDescent="0.25">
      <c r="A60">
        <v>2006.83</v>
      </c>
      <c r="B60">
        <v>23140.3</v>
      </c>
      <c r="C60">
        <v>0</v>
      </c>
      <c r="D60">
        <v>0.59750000000000003</v>
      </c>
      <c r="E60">
        <v>4123.5290000000005</v>
      </c>
      <c r="F60">
        <v>207.85249999999999</v>
      </c>
      <c r="G60">
        <v>0.59940000000000004</v>
      </c>
      <c r="H60">
        <v>3.4394999999999998</v>
      </c>
      <c r="I60">
        <v>10.2049</v>
      </c>
      <c r="J60">
        <v>2.3862000000000001</v>
      </c>
      <c r="K60" t="s">
        <v>10</v>
      </c>
      <c r="M60">
        <f t="shared" si="4"/>
        <v>461.89444444444439</v>
      </c>
      <c r="N60">
        <f t="shared" si="1"/>
        <v>4758.7137033333329</v>
      </c>
      <c r="O60">
        <f t="shared" si="2"/>
        <v>84.977030416666665</v>
      </c>
    </row>
    <row r="61" spans="1:15" x14ac:dyDescent="0.25">
      <c r="A61">
        <v>2006.92</v>
      </c>
      <c r="B61">
        <v>23140.39</v>
      </c>
      <c r="C61">
        <v>0</v>
      </c>
      <c r="D61">
        <v>0.6855</v>
      </c>
      <c r="E61">
        <v>4116.6469999999999</v>
      </c>
      <c r="F61">
        <v>207.85249999999999</v>
      </c>
      <c r="G61">
        <v>0.59940000000000004</v>
      </c>
      <c r="H61">
        <v>0.71599999999999997</v>
      </c>
      <c r="I61">
        <v>10.454700000000001</v>
      </c>
      <c r="J61">
        <v>4.1593</v>
      </c>
      <c r="K61" t="s">
        <v>10</v>
      </c>
      <c r="M61">
        <f t="shared" si="4"/>
        <v>461.89444444444439</v>
      </c>
      <c r="N61">
        <f t="shared" si="1"/>
        <v>4758.7137033333329</v>
      </c>
      <c r="O61">
        <f t="shared" si="2"/>
        <v>84.977030416666665</v>
      </c>
    </row>
    <row r="62" spans="1:15" x14ac:dyDescent="0.25">
      <c r="A62">
        <v>2007</v>
      </c>
      <c r="B62">
        <v>23140.39</v>
      </c>
      <c r="C62">
        <v>0</v>
      </c>
      <c r="D62">
        <v>0.6855</v>
      </c>
      <c r="E62">
        <v>4112.8019999999997</v>
      </c>
      <c r="F62">
        <v>207.85249999999999</v>
      </c>
      <c r="G62">
        <v>0.59940000000000004</v>
      </c>
      <c r="H62">
        <v>0.3528</v>
      </c>
      <c r="I62">
        <v>10.601000000000001</v>
      </c>
      <c r="J62">
        <v>3.8357999999999999</v>
      </c>
      <c r="K62" t="s">
        <v>12</v>
      </c>
      <c r="M62">
        <f t="shared" si="4"/>
        <v>461.89444444444439</v>
      </c>
      <c r="N62">
        <f t="shared" si="1"/>
        <v>4758.7137033333329</v>
      </c>
      <c r="O62">
        <f t="shared" si="2"/>
        <v>84.977030416666665</v>
      </c>
    </row>
    <row r="63" spans="1:15" x14ac:dyDescent="0.25">
      <c r="A63">
        <v>2007.08</v>
      </c>
      <c r="B63">
        <v>23140.39</v>
      </c>
      <c r="C63">
        <v>0</v>
      </c>
      <c r="D63">
        <v>0.6855</v>
      </c>
      <c r="E63">
        <v>4109.5929999999998</v>
      </c>
      <c r="F63">
        <v>207.85249999999999</v>
      </c>
      <c r="G63">
        <v>0.59940000000000004</v>
      </c>
      <c r="H63">
        <v>0.38629999999999998</v>
      </c>
      <c r="I63">
        <v>0.13500000000000001</v>
      </c>
      <c r="J63">
        <v>3.65</v>
      </c>
      <c r="K63" t="s">
        <v>12</v>
      </c>
      <c r="M63">
        <f t="shared" si="4"/>
        <v>461.89444444444439</v>
      </c>
      <c r="N63">
        <f t="shared" si="1"/>
        <v>4758.7137033333329</v>
      </c>
      <c r="O63">
        <f t="shared" si="2"/>
        <v>84.977030416666665</v>
      </c>
    </row>
    <row r="64" spans="1:15" x14ac:dyDescent="0.25">
      <c r="A64">
        <v>2007.17</v>
      </c>
      <c r="B64">
        <v>23140.39</v>
      </c>
      <c r="C64">
        <v>0</v>
      </c>
      <c r="D64">
        <v>0.6855</v>
      </c>
      <c r="E64">
        <v>4106.7219999999998</v>
      </c>
      <c r="F64">
        <v>207.85249999999999</v>
      </c>
      <c r="G64">
        <v>0.59940000000000004</v>
      </c>
      <c r="H64">
        <v>0.73399999999999999</v>
      </c>
      <c r="I64">
        <v>0.26429999999999998</v>
      </c>
      <c r="J64">
        <v>3.5421</v>
      </c>
      <c r="K64" t="s">
        <v>12</v>
      </c>
      <c r="M64">
        <f t="shared" si="4"/>
        <v>461.89444444444439</v>
      </c>
      <c r="N64">
        <f t="shared" si="1"/>
        <v>4758.7137033333329</v>
      </c>
      <c r="O64">
        <f t="shared" si="2"/>
        <v>84.977030416666665</v>
      </c>
    </row>
    <row r="65" spans="1:15" x14ac:dyDescent="0.25">
      <c r="A65">
        <v>2007.25</v>
      </c>
      <c r="B65">
        <v>23140.86</v>
      </c>
      <c r="C65">
        <v>0</v>
      </c>
      <c r="D65">
        <v>1.1537999999999999</v>
      </c>
      <c r="E65">
        <v>4104.0870000000004</v>
      </c>
      <c r="F65">
        <v>207.85249999999999</v>
      </c>
      <c r="G65">
        <v>0.59940000000000004</v>
      </c>
      <c r="H65">
        <v>2.0026999999999999</v>
      </c>
      <c r="I65">
        <v>0.39539999999999997</v>
      </c>
      <c r="J65">
        <v>9.5242000000000004</v>
      </c>
      <c r="K65" t="s">
        <v>12</v>
      </c>
      <c r="M65">
        <f t="shared" si="4"/>
        <v>461.89444444444439</v>
      </c>
      <c r="N65">
        <f t="shared" si="1"/>
        <v>4758.7137033333329</v>
      </c>
      <c r="O65">
        <f t="shared" si="2"/>
        <v>84.977030416666665</v>
      </c>
    </row>
    <row r="66" spans="1:15" x14ac:dyDescent="0.25">
      <c r="A66">
        <v>2007.33</v>
      </c>
      <c r="B66">
        <v>23152.85</v>
      </c>
      <c r="C66">
        <v>0</v>
      </c>
      <c r="D66">
        <v>13.146100000000001</v>
      </c>
      <c r="E66">
        <v>4097.37</v>
      </c>
      <c r="F66">
        <v>207.85249999999999</v>
      </c>
      <c r="G66">
        <v>0.59940000000000004</v>
      </c>
      <c r="H66">
        <v>5.0087000000000002</v>
      </c>
      <c r="I66">
        <v>0.80689999999999995</v>
      </c>
      <c r="J66">
        <v>11.642899999999999</v>
      </c>
      <c r="K66" t="s">
        <v>12</v>
      </c>
      <c r="M66">
        <f t="shared" si="4"/>
        <v>461.89444444444439</v>
      </c>
      <c r="N66">
        <f t="shared" si="1"/>
        <v>4758.7137033333329</v>
      </c>
      <c r="O66">
        <f t="shared" si="2"/>
        <v>84.977030416666665</v>
      </c>
    </row>
    <row r="67" spans="1:15" x14ac:dyDescent="0.25">
      <c r="A67">
        <v>2007.42</v>
      </c>
      <c r="B67">
        <v>23179.61</v>
      </c>
      <c r="C67">
        <v>0</v>
      </c>
      <c r="D67">
        <v>37.362299999999998</v>
      </c>
      <c r="E67">
        <v>4120.7730000000001</v>
      </c>
      <c r="F67">
        <v>207.85249999999999</v>
      </c>
      <c r="G67">
        <v>0.59940000000000004</v>
      </c>
      <c r="H67">
        <v>9.2672000000000008</v>
      </c>
      <c r="I67">
        <v>2.3635000000000002</v>
      </c>
      <c r="J67">
        <v>4.2339000000000002</v>
      </c>
      <c r="K67" t="s">
        <v>12</v>
      </c>
      <c r="M67">
        <f t="shared" si="4"/>
        <v>461.89444444444439</v>
      </c>
      <c r="N67">
        <f t="shared" ref="N67:N125" si="5">(M67*1.155)*8.92</f>
        <v>4758.7137033333329</v>
      </c>
      <c r="O67">
        <f t="shared" ref="O67:O125" si="6">N67/56</f>
        <v>84.977030416666665</v>
      </c>
    </row>
    <row r="68" spans="1:15" x14ac:dyDescent="0.25">
      <c r="A68">
        <v>2007.5</v>
      </c>
      <c r="B68">
        <v>23247.46</v>
      </c>
      <c r="C68">
        <v>0</v>
      </c>
      <c r="D68">
        <v>26.369700000000002</v>
      </c>
      <c r="E68">
        <v>4125.92</v>
      </c>
      <c r="F68">
        <v>207.85249999999999</v>
      </c>
      <c r="G68">
        <v>0.59940000000000004</v>
      </c>
      <c r="H68">
        <v>12.9574</v>
      </c>
      <c r="I68">
        <v>6.2971000000000004</v>
      </c>
      <c r="J68">
        <v>5.0343</v>
      </c>
      <c r="K68" t="s">
        <v>12</v>
      </c>
      <c r="M68">
        <f t="shared" si="4"/>
        <v>461.89444444444439</v>
      </c>
      <c r="N68">
        <f t="shared" si="5"/>
        <v>4758.7137033333329</v>
      </c>
      <c r="O68">
        <f t="shared" si="6"/>
        <v>84.977030416666665</v>
      </c>
    </row>
    <row r="69" spans="1:15" x14ac:dyDescent="0.25">
      <c r="A69">
        <v>2007.58</v>
      </c>
      <c r="B69">
        <v>23358</v>
      </c>
      <c r="C69">
        <v>0</v>
      </c>
      <c r="D69">
        <v>136.90180000000001</v>
      </c>
      <c r="E69">
        <v>4092.0149999999999</v>
      </c>
      <c r="F69">
        <v>207.85249999999999</v>
      </c>
      <c r="G69">
        <v>0.59940000000000004</v>
      </c>
      <c r="H69">
        <v>11.866899999999999</v>
      </c>
      <c r="I69">
        <v>10.298999999999999</v>
      </c>
      <c r="J69">
        <v>1.7632000000000001</v>
      </c>
      <c r="K69" t="s">
        <v>12</v>
      </c>
      <c r="M69">
        <f t="shared" si="4"/>
        <v>461.89444444444439</v>
      </c>
      <c r="N69">
        <f t="shared" si="5"/>
        <v>4758.7137033333329</v>
      </c>
      <c r="O69">
        <f t="shared" si="6"/>
        <v>84.977030416666665</v>
      </c>
    </row>
    <row r="70" spans="1:15" x14ac:dyDescent="0.25">
      <c r="A70">
        <v>2007.67</v>
      </c>
      <c r="B70">
        <v>23461.71</v>
      </c>
      <c r="C70">
        <v>0</v>
      </c>
      <c r="D70">
        <v>240.6155</v>
      </c>
      <c r="E70">
        <v>4075.826</v>
      </c>
      <c r="F70">
        <v>207.85249999999999</v>
      </c>
      <c r="G70">
        <v>0.59940000000000004</v>
      </c>
      <c r="H70">
        <v>10.648199999999999</v>
      </c>
      <c r="I70">
        <v>13.1379</v>
      </c>
      <c r="J70">
        <v>0.34210000000000002</v>
      </c>
      <c r="K70" t="s">
        <v>12</v>
      </c>
      <c r="M70">
        <f t="shared" si="4"/>
        <v>461.89444444444439</v>
      </c>
      <c r="N70">
        <f t="shared" si="5"/>
        <v>4758.7137033333329</v>
      </c>
      <c r="O70">
        <f t="shared" si="6"/>
        <v>84.977030416666665</v>
      </c>
    </row>
    <row r="71" spans="1:15" x14ac:dyDescent="0.25">
      <c r="A71">
        <v>2007.75</v>
      </c>
      <c r="B71">
        <v>23487.599999999999</v>
      </c>
      <c r="C71">
        <v>0</v>
      </c>
      <c r="D71">
        <v>3.6516999999999999</v>
      </c>
      <c r="E71">
        <v>4124.7330000000002</v>
      </c>
      <c r="F71">
        <v>97.219300000000004</v>
      </c>
      <c r="G71">
        <v>0.36990000000000001</v>
      </c>
      <c r="H71">
        <v>7.0667999999999997</v>
      </c>
      <c r="I71">
        <v>15.2431</v>
      </c>
      <c r="J71">
        <v>2.2166999999999999</v>
      </c>
      <c r="K71" t="s">
        <v>12</v>
      </c>
      <c r="M71">
        <f t="shared" si="4"/>
        <v>216.04288888888888</v>
      </c>
      <c r="N71">
        <f t="shared" si="5"/>
        <v>2225.8034670666666</v>
      </c>
      <c r="O71">
        <f t="shared" si="6"/>
        <v>39.746490483333332</v>
      </c>
    </row>
    <row r="72" spans="1:15" x14ac:dyDescent="0.25">
      <c r="A72">
        <v>2007.83</v>
      </c>
      <c r="B72">
        <v>23496.21</v>
      </c>
      <c r="C72">
        <v>0</v>
      </c>
      <c r="D72">
        <v>12.2593</v>
      </c>
      <c r="E72">
        <v>4103.8280000000004</v>
      </c>
      <c r="F72">
        <v>97.219300000000004</v>
      </c>
      <c r="G72">
        <v>0.36990000000000001</v>
      </c>
      <c r="H72">
        <v>3.5110000000000001</v>
      </c>
      <c r="I72">
        <v>16.9618</v>
      </c>
      <c r="J72">
        <v>4.9717000000000002</v>
      </c>
      <c r="K72" t="s">
        <v>12</v>
      </c>
      <c r="M72">
        <f t="shared" si="4"/>
        <v>216.04288888888888</v>
      </c>
      <c r="N72">
        <f t="shared" si="5"/>
        <v>2225.8034670666666</v>
      </c>
      <c r="O72">
        <f t="shared" si="6"/>
        <v>39.746490483333332</v>
      </c>
    </row>
    <row r="73" spans="1:15" x14ac:dyDescent="0.25">
      <c r="A73">
        <v>2007.92</v>
      </c>
      <c r="B73">
        <v>23496.240000000002</v>
      </c>
      <c r="C73">
        <v>0</v>
      </c>
      <c r="D73">
        <v>12.2967</v>
      </c>
      <c r="E73">
        <v>4098.7740000000003</v>
      </c>
      <c r="F73">
        <v>97.219300000000004</v>
      </c>
      <c r="G73">
        <v>0.36990000000000001</v>
      </c>
      <c r="H73">
        <v>0.80179999999999996</v>
      </c>
      <c r="I73">
        <v>17.314299999999999</v>
      </c>
      <c r="J73">
        <v>5.5190000000000001</v>
      </c>
      <c r="K73" t="s">
        <v>12</v>
      </c>
      <c r="M73">
        <f t="shared" si="4"/>
        <v>216.04288888888888</v>
      </c>
      <c r="N73">
        <f t="shared" si="5"/>
        <v>2225.8034670666666</v>
      </c>
      <c r="O73">
        <f t="shared" si="6"/>
        <v>39.746490483333332</v>
      </c>
    </row>
    <row r="74" spans="1:15" x14ac:dyDescent="0.25">
      <c r="A74">
        <v>2008</v>
      </c>
      <c r="B74">
        <v>23496.240000000002</v>
      </c>
      <c r="C74">
        <v>0</v>
      </c>
      <c r="D74">
        <v>12.2967</v>
      </c>
      <c r="E74">
        <v>4095.4090000000001</v>
      </c>
      <c r="F74">
        <v>97.219300000000004</v>
      </c>
      <c r="G74">
        <v>0.36990000000000001</v>
      </c>
      <c r="H74">
        <v>0.69879999999999998</v>
      </c>
      <c r="I74">
        <v>17.551300000000001</v>
      </c>
      <c r="J74">
        <v>5.5378999999999996</v>
      </c>
      <c r="K74" t="s">
        <v>10</v>
      </c>
      <c r="M74">
        <f t="shared" si="4"/>
        <v>216.04288888888888</v>
      </c>
      <c r="N74">
        <f t="shared" si="5"/>
        <v>2225.8034670666666</v>
      </c>
      <c r="O74">
        <f t="shared" si="6"/>
        <v>39.746490483333332</v>
      </c>
    </row>
    <row r="75" spans="1:15" x14ac:dyDescent="0.25">
      <c r="A75">
        <v>2008.08</v>
      </c>
      <c r="B75">
        <v>23496.240000000002</v>
      </c>
      <c r="C75">
        <v>0</v>
      </c>
      <c r="D75">
        <v>12.2967</v>
      </c>
      <c r="E75">
        <v>4092.761</v>
      </c>
      <c r="F75">
        <v>97.219300000000004</v>
      </c>
      <c r="G75">
        <v>0.36990000000000001</v>
      </c>
      <c r="H75">
        <v>0.4652</v>
      </c>
      <c r="I75">
        <v>0.19400000000000001</v>
      </c>
      <c r="J75">
        <v>5.5244999999999997</v>
      </c>
      <c r="K75" t="s">
        <v>10</v>
      </c>
      <c r="M75">
        <f t="shared" si="4"/>
        <v>216.04288888888888</v>
      </c>
      <c r="N75">
        <f t="shared" si="5"/>
        <v>2225.8034670666666</v>
      </c>
      <c r="O75">
        <f t="shared" si="6"/>
        <v>39.746490483333332</v>
      </c>
    </row>
    <row r="76" spans="1:15" x14ac:dyDescent="0.25">
      <c r="A76">
        <v>2008.17</v>
      </c>
      <c r="B76">
        <v>23496.77</v>
      </c>
      <c r="C76">
        <v>0</v>
      </c>
      <c r="D76">
        <v>12.8171</v>
      </c>
      <c r="E76">
        <v>4089.5630000000001</v>
      </c>
      <c r="F76">
        <v>97.219300000000004</v>
      </c>
      <c r="G76">
        <v>0.36990000000000001</v>
      </c>
      <c r="H76">
        <v>1.1823999999999999</v>
      </c>
      <c r="I76">
        <v>0.45079999999999998</v>
      </c>
      <c r="J76">
        <v>8.8833000000000002</v>
      </c>
      <c r="K76" t="s">
        <v>10</v>
      </c>
      <c r="M76">
        <f t="shared" si="4"/>
        <v>216.04288888888888</v>
      </c>
      <c r="N76">
        <f t="shared" si="5"/>
        <v>2225.8034670666666</v>
      </c>
      <c r="O76">
        <f t="shared" si="6"/>
        <v>39.746490483333332</v>
      </c>
    </row>
    <row r="77" spans="1:15" x14ac:dyDescent="0.25">
      <c r="A77">
        <v>2008.25</v>
      </c>
      <c r="B77">
        <v>23498.6</v>
      </c>
      <c r="C77">
        <v>0</v>
      </c>
      <c r="D77">
        <v>14.656700000000001</v>
      </c>
      <c r="E77">
        <v>4084.7420000000002</v>
      </c>
      <c r="F77">
        <v>97.219300000000004</v>
      </c>
      <c r="G77">
        <v>0.36990000000000001</v>
      </c>
      <c r="H77">
        <v>2.4689999999999999</v>
      </c>
      <c r="I77">
        <v>0.80549999999999999</v>
      </c>
      <c r="J77">
        <v>7.6745000000000001</v>
      </c>
      <c r="K77" t="s">
        <v>10</v>
      </c>
      <c r="M77">
        <f t="shared" si="4"/>
        <v>216.04288888888888</v>
      </c>
      <c r="N77">
        <f t="shared" si="5"/>
        <v>2225.8034670666666</v>
      </c>
      <c r="O77">
        <f t="shared" si="6"/>
        <v>39.746490483333332</v>
      </c>
    </row>
    <row r="78" spans="1:15" x14ac:dyDescent="0.25">
      <c r="A78">
        <v>2008.33</v>
      </c>
      <c r="B78">
        <v>23538.92</v>
      </c>
      <c r="C78">
        <v>0</v>
      </c>
      <c r="D78">
        <v>54.973799999999997</v>
      </c>
      <c r="E78">
        <v>4072.4090000000001</v>
      </c>
      <c r="F78">
        <v>97.219300000000004</v>
      </c>
      <c r="G78">
        <v>0.36990000000000001</v>
      </c>
      <c r="H78">
        <v>7.4492000000000003</v>
      </c>
      <c r="I78">
        <v>1.2836000000000001</v>
      </c>
      <c r="J78">
        <v>3.9752000000000001</v>
      </c>
      <c r="K78" t="s">
        <v>10</v>
      </c>
      <c r="M78">
        <f t="shared" si="4"/>
        <v>216.04288888888888</v>
      </c>
      <c r="N78">
        <f t="shared" si="5"/>
        <v>2225.8034670666666</v>
      </c>
      <c r="O78">
        <f t="shared" si="6"/>
        <v>39.746490483333332</v>
      </c>
    </row>
    <row r="79" spans="1:15" x14ac:dyDescent="0.25">
      <c r="A79">
        <v>2008.42</v>
      </c>
      <c r="B79">
        <v>23593.67</v>
      </c>
      <c r="C79">
        <v>0</v>
      </c>
      <c r="D79">
        <v>101.98650000000001</v>
      </c>
      <c r="E79">
        <v>4094.3519999999999</v>
      </c>
      <c r="F79">
        <v>97.219300000000004</v>
      </c>
      <c r="G79">
        <v>0.36990000000000001</v>
      </c>
      <c r="H79">
        <v>11.333</v>
      </c>
      <c r="I79">
        <v>2.3012999999999999</v>
      </c>
      <c r="J79">
        <v>1.2082999999999999</v>
      </c>
      <c r="K79" t="s">
        <v>10</v>
      </c>
      <c r="M79">
        <f t="shared" si="4"/>
        <v>216.04288888888888</v>
      </c>
      <c r="N79">
        <f t="shared" si="5"/>
        <v>2225.8034670666666</v>
      </c>
      <c r="O79">
        <f t="shared" si="6"/>
        <v>39.746490483333332</v>
      </c>
    </row>
    <row r="80" spans="1:15" x14ac:dyDescent="0.25">
      <c r="A80">
        <v>2008.5</v>
      </c>
      <c r="B80">
        <v>23635.13</v>
      </c>
      <c r="C80">
        <v>0</v>
      </c>
      <c r="D80">
        <v>39.761600000000001</v>
      </c>
      <c r="E80">
        <v>4105.2150000000001</v>
      </c>
      <c r="F80">
        <v>97.219300000000004</v>
      </c>
      <c r="G80">
        <v>0.36990000000000001</v>
      </c>
      <c r="H80">
        <v>10.424899999999999</v>
      </c>
      <c r="I80">
        <v>4.4705000000000004</v>
      </c>
      <c r="J80">
        <v>4.9020999999999999</v>
      </c>
      <c r="K80" t="s">
        <v>10</v>
      </c>
      <c r="M80">
        <f t="shared" si="4"/>
        <v>216.04288888888888</v>
      </c>
      <c r="N80">
        <f t="shared" si="5"/>
        <v>2225.8034670666666</v>
      </c>
      <c r="O80">
        <f t="shared" si="6"/>
        <v>39.746490483333332</v>
      </c>
    </row>
    <row r="81" spans="1:15" x14ac:dyDescent="0.25">
      <c r="A81">
        <v>2008.58</v>
      </c>
      <c r="B81">
        <v>23743.23</v>
      </c>
      <c r="C81">
        <v>0</v>
      </c>
      <c r="D81">
        <v>147.8562</v>
      </c>
      <c r="E81">
        <v>4072.3710000000001</v>
      </c>
      <c r="F81">
        <v>97.219300000000004</v>
      </c>
      <c r="G81">
        <v>0.36990000000000001</v>
      </c>
      <c r="H81">
        <v>12.7248</v>
      </c>
      <c r="I81">
        <v>9.2171000000000003</v>
      </c>
      <c r="J81">
        <v>2.0842000000000001</v>
      </c>
      <c r="K81" t="s">
        <v>10</v>
      </c>
      <c r="M81">
        <f t="shared" ref="M81:M125" si="7">F81/0.45</f>
        <v>216.04288888888888</v>
      </c>
      <c r="N81">
        <f t="shared" si="5"/>
        <v>2225.8034670666666</v>
      </c>
      <c r="O81">
        <f t="shared" si="6"/>
        <v>39.746490483333332</v>
      </c>
    </row>
    <row r="82" spans="1:15" x14ac:dyDescent="0.25">
      <c r="A82">
        <v>2008.67</v>
      </c>
      <c r="B82">
        <v>23822.65</v>
      </c>
      <c r="C82">
        <v>0</v>
      </c>
      <c r="D82">
        <v>227.27610000000001</v>
      </c>
      <c r="E82">
        <v>4067.16</v>
      </c>
      <c r="F82">
        <v>97.219300000000004</v>
      </c>
      <c r="G82">
        <v>0.36990000000000001</v>
      </c>
      <c r="H82">
        <v>11.255699999999999</v>
      </c>
      <c r="I82">
        <v>11.253299999999999</v>
      </c>
      <c r="J82">
        <v>0.81659999999999999</v>
      </c>
      <c r="K82" t="s">
        <v>10</v>
      </c>
      <c r="M82">
        <f t="shared" si="7"/>
        <v>216.04288888888888</v>
      </c>
      <c r="N82">
        <f t="shared" si="5"/>
        <v>2225.8034670666666</v>
      </c>
      <c r="O82">
        <f t="shared" si="6"/>
        <v>39.746490483333332</v>
      </c>
    </row>
    <row r="83" spans="1:15" x14ac:dyDescent="0.25">
      <c r="A83">
        <v>2008.75</v>
      </c>
      <c r="B83">
        <v>23832.75</v>
      </c>
      <c r="C83">
        <v>0</v>
      </c>
      <c r="D83">
        <v>237.3837</v>
      </c>
      <c r="E83">
        <v>4064.7689999999998</v>
      </c>
      <c r="F83">
        <v>97.219300000000004</v>
      </c>
      <c r="G83">
        <v>0.36990000000000001</v>
      </c>
      <c r="H83">
        <v>7.7301000000000002</v>
      </c>
      <c r="I83">
        <v>11.807499999999999</v>
      </c>
      <c r="J83">
        <v>0.1981</v>
      </c>
      <c r="K83" t="s">
        <v>10</v>
      </c>
      <c r="M83">
        <f t="shared" si="7"/>
        <v>216.04288888888888</v>
      </c>
      <c r="N83">
        <f t="shared" si="5"/>
        <v>2225.8034670666666</v>
      </c>
      <c r="O83">
        <f t="shared" si="6"/>
        <v>39.746490483333332</v>
      </c>
    </row>
    <row r="84" spans="1:15" x14ac:dyDescent="0.25">
      <c r="A84">
        <v>2008.83</v>
      </c>
      <c r="B84">
        <v>23838.52</v>
      </c>
      <c r="C84">
        <v>0</v>
      </c>
      <c r="D84">
        <v>1.5374000000000001</v>
      </c>
      <c r="E84">
        <v>4112.1040000000003</v>
      </c>
      <c r="F84">
        <v>144.69579999999999</v>
      </c>
      <c r="G84">
        <v>0.59889999999999999</v>
      </c>
      <c r="H84">
        <v>3.0529999999999999</v>
      </c>
      <c r="I84">
        <v>13.485300000000001</v>
      </c>
      <c r="J84">
        <v>5.1483999999999996</v>
      </c>
      <c r="K84" t="s">
        <v>10</v>
      </c>
      <c r="M84">
        <f t="shared" si="7"/>
        <v>321.54622222222218</v>
      </c>
      <c r="N84">
        <f t="shared" si="5"/>
        <v>3312.7621090666662</v>
      </c>
      <c r="O84">
        <f t="shared" si="6"/>
        <v>59.156466233333326</v>
      </c>
    </row>
    <row r="85" spans="1:15" x14ac:dyDescent="0.25">
      <c r="A85">
        <v>2008.92</v>
      </c>
      <c r="B85">
        <v>23838.55</v>
      </c>
      <c r="C85">
        <v>0</v>
      </c>
      <c r="D85">
        <v>1.5764</v>
      </c>
      <c r="E85">
        <v>4104.1120000000001</v>
      </c>
      <c r="F85">
        <v>144.69579999999999</v>
      </c>
      <c r="G85">
        <v>0.59889999999999999</v>
      </c>
      <c r="H85">
        <v>0.97529999999999994</v>
      </c>
      <c r="I85">
        <v>13.8362</v>
      </c>
      <c r="J85">
        <v>5.3856999999999999</v>
      </c>
      <c r="K85" t="s">
        <v>10</v>
      </c>
      <c r="M85">
        <f t="shared" si="7"/>
        <v>321.54622222222218</v>
      </c>
      <c r="N85">
        <f t="shared" si="5"/>
        <v>3312.7621090666662</v>
      </c>
      <c r="O85">
        <f t="shared" si="6"/>
        <v>59.156466233333326</v>
      </c>
    </row>
    <row r="86" spans="1:15" x14ac:dyDescent="0.25">
      <c r="A86">
        <v>2009</v>
      </c>
      <c r="B86">
        <v>23838.55</v>
      </c>
      <c r="C86">
        <v>0</v>
      </c>
      <c r="D86">
        <v>1.5764</v>
      </c>
      <c r="E86">
        <v>4100.2669999999998</v>
      </c>
      <c r="F86">
        <v>144.69579999999999</v>
      </c>
      <c r="G86">
        <v>0.59889999999999999</v>
      </c>
      <c r="H86">
        <v>0.59489999999999998</v>
      </c>
      <c r="I86">
        <v>14.011799999999999</v>
      </c>
      <c r="J86">
        <v>7.5180999999999996</v>
      </c>
      <c r="K86" t="s">
        <v>12</v>
      </c>
      <c r="M86">
        <f t="shared" si="7"/>
        <v>321.54622222222218</v>
      </c>
      <c r="N86">
        <f t="shared" si="5"/>
        <v>3312.7621090666662</v>
      </c>
      <c r="O86">
        <f t="shared" si="6"/>
        <v>59.156466233333326</v>
      </c>
    </row>
    <row r="87" spans="1:15" x14ac:dyDescent="0.25">
      <c r="A87">
        <v>2009.08</v>
      </c>
      <c r="B87">
        <v>23838.55</v>
      </c>
      <c r="C87">
        <v>0</v>
      </c>
      <c r="D87">
        <v>1.5764</v>
      </c>
      <c r="E87">
        <v>4097.0720000000001</v>
      </c>
      <c r="F87">
        <v>144.69579999999999</v>
      </c>
      <c r="G87">
        <v>0.59889999999999999</v>
      </c>
      <c r="H87">
        <v>0.46589999999999998</v>
      </c>
      <c r="I87">
        <v>0.1794</v>
      </c>
      <c r="J87">
        <v>7.5008999999999997</v>
      </c>
      <c r="K87" t="s">
        <v>12</v>
      </c>
      <c r="M87">
        <f t="shared" si="7"/>
        <v>321.54622222222218</v>
      </c>
      <c r="N87">
        <f t="shared" si="5"/>
        <v>3312.7621090666662</v>
      </c>
      <c r="O87">
        <f t="shared" si="6"/>
        <v>59.156466233333326</v>
      </c>
    </row>
    <row r="88" spans="1:15" x14ac:dyDescent="0.25">
      <c r="A88">
        <v>2009.17</v>
      </c>
      <c r="B88">
        <v>23838.61</v>
      </c>
      <c r="C88">
        <v>0</v>
      </c>
      <c r="D88">
        <v>1.6358999999999999</v>
      </c>
      <c r="E88">
        <v>4094.2</v>
      </c>
      <c r="F88">
        <v>144.69579999999999</v>
      </c>
      <c r="G88">
        <v>0.59889999999999999</v>
      </c>
      <c r="H88">
        <v>1.1151</v>
      </c>
      <c r="I88">
        <v>0.35439999999999999</v>
      </c>
      <c r="J88">
        <v>9.3414000000000001</v>
      </c>
      <c r="K88" t="s">
        <v>12</v>
      </c>
      <c r="M88">
        <f t="shared" si="7"/>
        <v>321.54622222222218</v>
      </c>
      <c r="N88">
        <f t="shared" si="5"/>
        <v>3312.7621090666662</v>
      </c>
      <c r="O88">
        <f t="shared" si="6"/>
        <v>59.156466233333326</v>
      </c>
    </row>
    <row r="89" spans="1:15" x14ac:dyDescent="0.25">
      <c r="A89">
        <v>2009.25</v>
      </c>
      <c r="B89">
        <v>23840.53</v>
      </c>
      <c r="C89">
        <v>0</v>
      </c>
      <c r="D89">
        <v>3.5520999999999998</v>
      </c>
      <c r="E89">
        <v>4089.8670000000002</v>
      </c>
      <c r="F89">
        <v>144.69579999999999</v>
      </c>
      <c r="G89">
        <v>0.59889999999999999</v>
      </c>
      <c r="H89">
        <v>2.8180000000000001</v>
      </c>
      <c r="I89">
        <v>0.64870000000000005</v>
      </c>
      <c r="J89">
        <v>11.669499999999999</v>
      </c>
      <c r="K89" t="s">
        <v>12</v>
      </c>
      <c r="M89">
        <f t="shared" si="7"/>
        <v>321.54622222222218</v>
      </c>
      <c r="N89">
        <f t="shared" si="5"/>
        <v>3312.7621090666662</v>
      </c>
      <c r="O89">
        <f t="shared" si="6"/>
        <v>59.156466233333326</v>
      </c>
    </row>
    <row r="90" spans="1:15" x14ac:dyDescent="0.25">
      <c r="A90">
        <v>2009.33</v>
      </c>
      <c r="B90">
        <v>23858.42</v>
      </c>
      <c r="C90">
        <v>0</v>
      </c>
      <c r="D90">
        <v>21.445799999999998</v>
      </c>
      <c r="E90">
        <v>4079.1970000000001</v>
      </c>
      <c r="F90">
        <v>144.69579999999999</v>
      </c>
      <c r="G90">
        <v>0.59889999999999999</v>
      </c>
      <c r="H90">
        <v>6.2920999999999996</v>
      </c>
      <c r="I90">
        <v>1.5346</v>
      </c>
      <c r="J90">
        <v>4.2784000000000004</v>
      </c>
      <c r="K90" t="s">
        <v>12</v>
      </c>
      <c r="M90">
        <f t="shared" si="7"/>
        <v>321.54622222222218</v>
      </c>
      <c r="N90">
        <f t="shared" si="5"/>
        <v>3312.7621090666662</v>
      </c>
      <c r="O90">
        <f t="shared" si="6"/>
        <v>59.156466233333326</v>
      </c>
    </row>
    <row r="91" spans="1:15" x14ac:dyDescent="0.25">
      <c r="A91">
        <v>2009.42</v>
      </c>
      <c r="B91">
        <v>23902.48</v>
      </c>
      <c r="C91">
        <v>0</v>
      </c>
      <c r="D91">
        <v>60.823999999999998</v>
      </c>
      <c r="E91">
        <v>4093.2510000000002</v>
      </c>
      <c r="F91">
        <v>144.69579999999999</v>
      </c>
      <c r="G91">
        <v>0.59889999999999999</v>
      </c>
      <c r="H91">
        <v>9.6710999999999991</v>
      </c>
      <c r="I91">
        <v>4.1604999999999999</v>
      </c>
      <c r="J91">
        <v>4.5111999999999997</v>
      </c>
      <c r="K91" t="s">
        <v>12</v>
      </c>
      <c r="M91">
        <f t="shared" si="7"/>
        <v>321.54622222222218</v>
      </c>
      <c r="N91">
        <f t="shared" si="5"/>
        <v>3312.7621090666662</v>
      </c>
      <c r="O91">
        <f t="shared" si="6"/>
        <v>59.156466233333326</v>
      </c>
    </row>
    <row r="92" spans="1:15" x14ac:dyDescent="0.25">
      <c r="A92">
        <v>2009.5</v>
      </c>
      <c r="B92">
        <v>23969.53</v>
      </c>
      <c r="C92">
        <v>0</v>
      </c>
      <c r="D92">
        <v>23.3292</v>
      </c>
      <c r="E92">
        <v>4109.7139999999999</v>
      </c>
      <c r="F92">
        <v>144.69579999999999</v>
      </c>
      <c r="G92">
        <v>0.59889999999999999</v>
      </c>
      <c r="H92">
        <v>11.497199999999999</v>
      </c>
      <c r="I92">
        <v>8.1301000000000005</v>
      </c>
      <c r="J92">
        <v>5.2187000000000001</v>
      </c>
      <c r="K92" t="s">
        <v>12</v>
      </c>
      <c r="M92">
        <f t="shared" si="7"/>
        <v>321.54622222222218</v>
      </c>
      <c r="N92">
        <f t="shared" si="5"/>
        <v>3312.7621090666662</v>
      </c>
      <c r="O92">
        <f t="shared" si="6"/>
        <v>59.156466233333326</v>
      </c>
    </row>
    <row r="93" spans="1:15" x14ac:dyDescent="0.25">
      <c r="A93">
        <v>2009.58</v>
      </c>
      <c r="B93">
        <v>24087.759999999998</v>
      </c>
      <c r="C93">
        <v>0</v>
      </c>
      <c r="D93">
        <v>141.56270000000001</v>
      </c>
      <c r="E93">
        <v>4069.9459999999999</v>
      </c>
      <c r="F93">
        <v>144.69579999999999</v>
      </c>
      <c r="G93">
        <v>0.59889999999999999</v>
      </c>
      <c r="H93">
        <v>12.7385</v>
      </c>
      <c r="I93">
        <v>12.7334</v>
      </c>
      <c r="J93">
        <v>3.4605000000000001</v>
      </c>
      <c r="K93" t="s">
        <v>12</v>
      </c>
      <c r="M93">
        <f t="shared" si="7"/>
        <v>321.54622222222218</v>
      </c>
      <c r="N93">
        <f t="shared" si="5"/>
        <v>3312.7621090666662</v>
      </c>
      <c r="O93">
        <f t="shared" si="6"/>
        <v>59.156466233333326</v>
      </c>
    </row>
    <row r="94" spans="1:15" x14ac:dyDescent="0.25">
      <c r="A94">
        <v>2009.67</v>
      </c>
      <c r="B94">
        <v>24236.400000000001</v>
      </c>
      <c r="C94">
        <v>0</v>
      </c>
      <c r="D94">
        <v>290.2022</v>
      </c>
      <c r="E94">
        <v>4043.7429999999999</v>
      </c>
      <c r="F94">
        <v>144.69579999999999</v>
      </c>
      <c r="G94">
        <v>0.59889999999999999</v>
      </c>
      <c r="H94">
        <v>10.101699999999999</v>
      </c>
      <c r="I94">
        <v>16.663699999999999</v>
      </c>
      <c r="J94">
        <v>2.5796999999999999</v>
      </c>
      <c r="K94" t="s">
        <v>12</v>
      </c>
      <c r="M94">
        <f t="shared" si="7"/>
        <v>321.54622222222218</v>
      </c>
      <c r="N94">
        <f t="shared" si="5"/>
        <v>3312.7621090666662</v>
      </c>
      <c r="O94">
        <f t="shared" si="6"/>
        <v>59.156466233333326</v>
      </c>
    </row>
    <row r="95" spans="1:15" x14ac:dyDescent="0.25">
      <c r="A95">
        <v>2009.75</v>
      </c>
      <c r="B95">
        <v>24278.92</v>
      </c>
      <c r="C95">
        <v>0</v>
      </c>
      <c r="D95">
        <v>2.4655</v>
      </c>
      <c r="E95">
        <v>4083.46</v>
      </c>
      <c r="F95">
        <v>122.1717</v>
      </c>
      <c r="G95">
        <v>0.36990000000000001</v>
      </c>
      <c r="H95">
        <v>5.5815999999999999</v>
      </c>
      <c r="I95">
        <v>19.4816</v>
      </c>
      <c r="J95">
        <v>3.9897</v>
      </c>
      <c r="K95" t="s">
        <v>12</v>
      </c>
      <c r="M95">
        <f t="shared" si="7"/>
        <v>271.49266666666665</v>
      </c>
      <c r="N95">
        <f t="shared" si="5"/>
        <v>2797.0803476000001</v>
      </c>
      <c r="O95">
        <f t="shared" si="6"/>
        <v>49.947863349999999</v>
      </c>
    </row>
    <row r="96" spans="1:15" x14ac:dyDescent="0.25">
      <c r="A96">
        <v>2009.83</v>
      </c>
      <c r="B96">
        <v>24281.63</v>
      </c>
      <c r="C96">
        <v>0</v>
      </c>
      <c r="D96">
        <v>5.1638000000000002</v>
      </c>
      <c r="E96">
        <v>4067.605</v>
      </c>
      <c r="F96">
        <v>122.1717</v>
      </c>
      <c r="G96">
        <v>0.36990000000000001</v>
      </c>
      <c r="H96">
        <v>3.222</v>
      </c>
      <c r="I96">
        <v>20.492699999999999</v>
      </c>
      <c r="J96">
        <v>3.0253999999999999</v>
      </c>
      <c r="K96" t="s">
        <v>12</v>
      </c>
      <c r="M96">
        <f t="shared" si="7"/>
        <v>271.49266666666665</v>
      </c>
      <c r="N96">
        <f t="shared" si="5"/>
        <v>2797.0803476000001</v>
      </c>
      <c r="O96">
        <f t="shared" si="6"/>
        <v>49.947863349999999</v>
      </c>
    </row>
    <row r="97" spans="1:15" x14ac:dyDescent="0.25">
      <c r="A97">
        <v>2009.92</v>
      </c>
      <c r="B97">
        <v>24281.98</v>
      </c>
      <c r="C97">
        <v>0</v>
      </c>
      <c r="D97">
        <v>5.5237999999999996</v>
      </c>
      <c r="E97">
        <v>4061.4780000000001</v>
      </c>
      <c r="F97">
        <v>122.1717</v>
      </c>
      <c r="G97">
        <v>0.36990000000000001</v>
      </c>
      <c r="H97">
        <v>1.7907999999999999</v>
      </c>
      <c r="I97">
        <v>20.833500000000001</v>
      </c>
      <c r="J97">
        <v>2.0556000000000001</v>
      </c>
      <c r="K97" t="s">
        <v>12</v>
      </c>
      <c r="M97">
        <f t="shared" si="7"/>
        <v>271.49266666666665</v>
      </c>
      <c r="N97">
        <f t="shared" si="5"/>
        <v>2797.0803476000001</v>
      </c>
      <c r="O97">
        <f t="shared" si="6"/>
        <v>49.947863349999999</v>
      </c>
    </row>
    <row r="98" spans="1:15" x14ac:dyDescent="0.25">
      <c r="A98">
        <v>2010</v>
      </c>
      <c r="B98">
        <v>24281.98</v>
      </c>
      <c r="C98">
        <v>0</v>
      </c>
      <c r="D98">
        <v>5.5237999999999996</v>
      </c>
      <c r="E98">
        <v>4058.558</v>
      </c>
      <c r="F98">
        <v>122.1717</v>
      </c>
      <c r="G98">
        <v>0.36990000000000001</v>
      </c>
      <c r="H98">
        <v>0.81779999999999997</v>
      </c>
      <c r="I98">
        <v>20.996400000000001</v>
      </c>
      <c r="J98">
        <v>2.3940000000000001</v>
      </c>
      <c r="K98" t="s">
        <v>10</v>
      </c>
      <c r="M98">
        <f t="shared" si="7"/>
        <v>271.49266666666665</v>
      </c>
      <c r="N98">
        <f t="shared" si="5"/>
        <v>2797.0803476000001</v>
      </c>
      <c r="O98">
        <f t="shared" si="6"/>
        <v>49.947863349999999</v>
      </c>
    </row>
    <row r="99" spans="1:15" x14ac:dyDescent="0.25">
      <c r="A99">
        <v>2010.08</v>
      </c>
      <c r="B99">
        <v>24281.98</v>
      </c>
      <c r="C99">
        <v>0</v>
      </c>
      <c r="D99">
        <v>5.5237999999999996</v>
      </c>
      <c r="E99">
        <v>4057.377</v>
      </c>
      <c r="F99">
        <v>122.1717</v>
      </c>
      <c r="G99">
        <v>0.36990000000000001</v>
      </c>
      <c r="H99">
        <v>0.4556</v>
      </c>
      <c r="I99">
        <v>7.0099999999999996E-2</v>
      </c>
      <c r="J99">
        <v>2.4064999999999999</v>
      </c>
      <c r="K99" t="s">
        <v>10</v>
      </c>
      <c r="M99">
        <f t="shared" si="7"/>
        <v>271.49266666666665</v>
      </c>
      <c r="N99">
        <f t="shared" si="5"/>
        <v>2797.0803476000001</v>
      </c>
      <c r="O99">
        <f t="shared" si="6"/>
        <v>49.947863349999999</v>
      </c>
    </row>
    <row r="100" spans="1:15" x14ac:dyDescent="0.25">
      <c r="A100">
        <v>2010.17</v>
      </c>
      <c r="B100">
        <v>24282.32</v>
      </c>
      <c r="C100">
        <v>0</v>
      </c>
      <c r="D100">
        <v>5.8647</v>
      </c>
      <c r="E100">
        <v>4055.1410000000001</v>
      </c>
      <c r="F100">
        <v>122.1717</v>
      </c>
      <c r="G100">
        <v>0.36990000000000001</v>
      </c>
      <c r="H100">
        <v>1.3585</v>
      </c>
      <c r="I100">
        <v>0.22739999999999999</v>
      </c>
      <c r="J100">
        <v>4.3842999999999996</v>
      </c>
      <c r="K100" t="s">
        <v>10</v>
      </c>
      <c r="M100">
        <f t="shared" si="7"/>
        <v>271.49266666666665</v>
      </c>
      <c r="N100">
        <f t="shared" si="5"/>
        <v>2797.0803476000001</v>
      </c>
      <c r="O100">
        <f t="shared" si="6"/>
        <v>49.947863349999999</v>
      </c>
    </row>
    <row r="101" spans="1:15" x14ac:dyDescent="0.25">
      <c r="A101">
        <v>2010.25</v>
      </c>
      <c r="B101">
        <v>24286.59</v>
      </c>
      <c r="C101">
        <v>0</v>
      </c>
      <c r="D101">
        <v>10.130599999999999</v>
      </c>
      <c r="E101">
        <v>4048.7449999999999</v>
      </c>
      <c r="F101">
        <v>122.1717</v>
      </c>
      <c r="G101">
        <v>0.36990000000000001</v>
      </c>
      <c r="H101">
        <v>3.6806000000000001</v>
      </c>
      <c r="I101">
        <v>0.78680000000000005</v>
      </c>
      <c r="J101">
        <v>3.8746999999999998</v>
      </c>
      <c r="K101" t="s">
        <v>10</v>
      </c>
      <c r="M101">
        <f t="shared" si="7"/>
        <v>271.49266666666665</v>
      </c>
      <c r="N101">
        <f t="shared" si="5"/>
        <v>2797.0803476000001</v>
      </c>
      <c r="O101">
        <f t="shared" si="6"/>
        <v>49.947863349999999</v>
      </c>
    </row>
    <row r="102" spans="1:15" x14ac:dyDescent="0.25">
      <c r="A102">
        <v>2010.33</v>
      </c>
      <c r="B102">
        <v>24310.17</v>
      </c>
      <c r="C102">
        <v>0</v>
      </c>
      <c r="D102">
        <v>33.701999999999998</v>
      </c>
      <c r="E102">
        <v>4038.7310000000002</v>
      </c>
      <c r="F102">
        <v>122.1717</v>
      </c>
      <c r="G102">
        <v>0.36990000000000001</v>
      </c>
      <c r="H102">
        <v>6.2038000000000002</v>
      </c>
      <c r="I102">
        <v>1.1536999999999999</v>
      </c>
      <c r="J102">
        <v>3.9497</v>
      </c>
      <c r="K102" t="s">
        <v>10</v>
      </c>
      <c r="M102">
        <f t="shared" si="7"/>
        <v>271.49266666666665</v>
      </c>
      <c r="N102">
        <f t="shared" si="5"/>
        <v>2797.0803476000001</v>
      </c>
      <c r="O102">
        <f t="shared" si="6"/>
        <v>49.947863349999999</v>
      </c>
    </row>
    <row r="103" spans="1:15" x14ac:dyDescent="0.25">
      <c r="A103">
        <v>2010.42</v>
      </c>
      <c r="B103">
        <v>24355.93</v>
      </c>
      <c r="C103">
        <v>0</v>
      </c>
      <c r="D103">
        <v>73.179500000000004</v>
      </c>
      <c r="E103">
        <v>4059.9780000000001</v>
      </c>
      <c r="F103">
        <v>122.1717</v>
      </c>
      <c r="G103">
        <v>0.36990000000000001</v>
      </c>
      <c r="H103">
        <v>10.821400000000001</v>
      </c>
      <c r="I103">
        <v>1.9789000000000001</v>
      </c>
      <c r="J103">
        <v>2.0299</v>
      </c>
      <c r="K103" t="s">
        <v>10</v>
      </c>
      <c r="M103">
        <f t="shared" si="7"/>
        <v>271.49266666666665</v>
      </c>
      <c r="N103">
        <f t="shared" si="5"/>
        <v>2797.0803476000001</v>
      </c>
      <c r="O103">
        <f t="shared" si="6"/>
        <v>49.947863349999999</v>
      </c>
    </row>
    <row r="104" spans="1:15" x14ac:dyDescent="0.25">
      <c r="A104">
        <v>2010.5</v>
      </c>
      <c r="B104">
        <v>24400.99</v>
      </c>
      <c r="C104">
        <v>0</v>
      </c>
      <c r="D104">
        <v>41.411700000000003</v>
      </c>
      <c r="E104">
        <v>4058.2869999999998</v>
      </c>
      <c r="F104">
        <v>122.1717</v>
      </c>
      <c r="G104">
        <v>0.36990000000000001</v>
      </c>
      <c r="H104">
        <v>11.018000000000001</v>
      </c>
      <c r="I104">
        <v>3.5263</v>
      </c>
      <c r="J104">
        <v>4.6741000000000001</v>
      </c>
      <c r="K104" t="s">
        <v>10</v>
      </c>
      <c r="M104">
        <f t="shared" si="7"/>
        <v>271.49266666666665</v>
      </c>
      <c r="N104">
        <f t="shared" si="5"/>
        <v>2797.0803476000001</v>
      </c>
      <c r="O104">
        <f t="shared" si="6"/>
        <v>49.947863349999999</v>
      </c>
    </row>
    <row r="105" spans="1:15" x14ac:dyDescent="0.25">
      <c r="A105">
        <v>2010.58</v>
      </c>
      <c r="B105">
        <v>24530.21</v>
      </c>
      <c r="C105">
        <v>0</v>
      </c>
      <c r="D105">
        <v>170.63399999999999</v>
      </c>
      <c r="E105">
        <v>4027.5990000000002</v>
      </c>
      <c r="F105">
        <v>122.1717</v>
      </c>
      <c r="G105">
        <v>0.36990000000000001</v>
      </c>
      <c r="H105">
        <v>12.340999999999999</v>
      </c>
      <c r="I105">
        <v>8.1615000000000002</v>
      </c>
      <c r="J105">
        <v>2.2974999999999999</v>
      </c>
      <c r="K105" t="s">
        <v>10</v>
      </c>
      <c r="M105">
        <f t="shared" si="7"/>
        <v>271.49266666666665</v>
      </c>
      <c r="N105">
        <f t="shared" si="5"/>
        <v>2797.0803476000001</v>
      </c>
      <c r="O105">
        <f t="shared" si="6"/>
        <v>49.947863349999999</v>
      </c>
    </row>
    <row r="106" spans="1:15" x14ac:dyDescent="0.25">
      <c r="A106">
        <v>2010.67</v>
      </c>
      <c r="B106">
        <v>24648</v>
      </c>
      <c r="C106">
        <v>0</v>
      </c>
      <c r="D106">
        <v>288.43119999999999</v>
      </c>
      <c r="E106">
        <v>4013.0889999999999</v>
      </c>
      <c r="F106">
        <v>122.1717</v>
      </c>
      <c r="G106">
        <v>0.36990000000000001</v>
      </c>
      <c r="H106">
        <v>10.786</v>
      </c>
      <c r="I106">
        <v>11.6767</v>
      </c>
      <c r="J106">
        <v>1.7091000000000001</v>
      </c>
      <c r="K106" t="s">
        <v>10</v>
      </c>
      <c r="M106">
        <f t="shared" si="7"/>
        <v>271.49266666666665</v>
      </c>
      <c r="N106">
        <f t="shared" si="5"/>
        <v>2797.0803476000001</v>
      </c>
      <c r="O106">
        <f t="shared" si="6"/>
        <v>49.947863349999999</v>
      </c>
    </row>
    <row r="107" spans="1:15" x14ac:dyDescent="0.25">
      <c r="A107">
        <v>2010.75</v>
      </c>
      <c r="B107">
        <v>24678.09</v>
      </c>
      <c r="C107">
        <v>0</v>
      </c>
      <c r="D107">
        <v>318.52069999999998</v>
      </c>
      <c r="E107">
        <v>4001.348</v>
      </c>
      <c r="F107">
        <v>122.1717</v>
      </c>
      <c r="G107">
        <v>0.36990000000000001</v>
      </c>
      <c r="H107">
        <v>6.3170999999999999</v>
      </c>
      <c r="I107">
        <v>13.5611</v>
      </c>
      <c r="J107">
        <v>2.7564000000000002</v>
      </c>
      <c r="K107" t="s">
        <v>10</v>
      </c>
      <c r="M107">
        <f t="shared" si="7"/>
        <v>271.49266666666665</v>
      </c>
      <c r="N107">
        <f t="shared" si="5"/>
        <v>2797.0803476000001</v>
      </c>
      <c r="O107">
        <f t="shared" si="6"/>
        <v>49.947863349999999</v>
      </c>
    </row>
    <row r="108" spans="1:15" x14ac:dyDescent="0.25">
      <c r="A108">
        <v>2010.83</v>
      </c>
      <c r="B108">
        <v>24684.34</v>
      </c>
      <c r="C108">
        <v>0</v>
      </c>
      <c r="D108">
        <v>2.2422</v>
      </c>
      <c r="E108">
        <v>4051.5140000000001</v>
      </c>
      <c r="F108">
        <v>193.4838</v>
      </c>
      <c r="G108">
        <v>0.59989999999999999</v>
      </c>
      <c r="H108">
        <v>3.5905999999999998</v>
      </c>
      <c r="I108">
        <v>14.5227</v>
      </c>
      <c r="J108">
        <v>5.2628000000000004</v>
      </c>
      <c r="K108" t="s">
        <v>10</v>
      </c>
      <c r="M108">
        <f t="shared" si="7"/>
        <v>429.964</v>
      </c>
      <c r="N108">
        <f t="shared" si="5"/>
        <v>4429.7471064000001</v>
      </c>
      <c r="O108">
        <f t="shared" si="6"/>
        <v>79.102626900000004</v>
      </c>
    </row>
    <row r="109" spans="1:15" x14ac:dyDescent="0.25">
      <c r="A109">
        <v>2010.92</v>
      </c>
      <c r="B109">
        <v>24685.41</v>
      </c>
      <c r="C109">
        <v>0</v>
      </c>
      <c r="D109">
        <v>3.3157999999999999</v>
      </c>
      <c r="E109">
        <v>4042.0630000000001</v>
      </c>
      <c r="F109">
        <v>193.4838</v>
      </c>
      <c r="G109">
        <v>0.59989999999999999</v>
      </c>
      <c r="H109">
        <v>0.9778</v>
      </c>
      <c r="I109">
        <v>14.9428</v>
      </c>
      <c r="J109">
        <v>5.2527999999999997</v>
      </c>
      <c r="K109" t="s">
        <v>10</v>
      </c>
      <c r="M109">
        <f t="shared" si="7"/>
        <v>429.964</v>
      </c>
      <c r="N109">
        <f t="shared" si="5"/>
        <v>4429.7471064000001</v>
      </c>
      <c r="O109">
        <f t="shared" si="6"/>
        <v>79.102626900000004</v>
      </c>
    </row>
    <row r="110" spans="1:15" x14ac:dyDescent="0.25">
      <c r="A110">
        <v>2011</v>
      </c>
      <c r="B110">
        <v>24685.41</v>
      </c>
      <c r="C110">
        <v>0</v>
      </c>
      <c r="D110">
        <v>3.3157999999999999</v>
      </c>
      <c r="E110">
        <v>4038.4290000000001</v>
      </c>
      <c r="F110">
        <v>193.4838</v>
      </c>
      <c r="G110">
        <v>0.59989999999999999</v>
      </c>
      <c r="H110">
        <v>0.28989999999999999</v>
      </c>
      <c r="I110">
        <v>15.092599999999999</v>
      </c>
      <c r="J110">
        <v>5.2427000000000001</v>
      </c>
      <c r="K110" t="s">
        <v>12</v>
      </c>
      <c r="M110">
        <f t="shared" si="7"/>
        <v>429.964</v>
      </c>
      <c r="N110">
        <f t="shared" si="5"/>
        <v>4429.7471064000001</v>
      </c>
      <c r="O110">
        <f t="shared" si="6"/>
        <v>79.102626900000004</v>
      </c>
    </row>
    <row r="111" spans="1:15" x14ac:dyDescent="0.25">
      <c r="A111">
        <v>2011.08</v>
      </c>
      <c r="B111">
        <v>24685.41</v>
      </c>
      <c r="C111">
        <v>0</v>
      </c>
      <c r="D111">
        <v>3.3157999999999999</v>
      </c>
      <c r="E111">
        <v>4035.4470000000001</v>
      </c>
      <c r="F111">
        <v>193.4838</v>
      </c>
      <c r="G111">
        <v>0.59989999999999999</v>
      </c>
      <c r="H111">
        <v>0.61009999999999998</v>
      </c>
      <c r="I111">
        <v>0.13239999999999999</v>
      </c>
      <c r="J111">
        <v>5.2335000000000003</v>
      </c>
      <c r="K111" t="s">
        <v>12</v>
      </c>
      <c r="M111">
        <f t="shared" si="7"/>
        <v>429.964</v>
      </c>
      <c r="N111">
        <f t="shared" si="5"/>
        <v>4429.7471064000001</v>
      </c>
      <c r="O111">
        <f t="shared" si="6"/>
        <v>79.102626900000004</v>
      </c>
    </row>
    <row r="112" spans="1:15" x14ac:dyDescent="0.25">
      <c r="A112">
        <v>2011.17</v>
      </c>
      <c r="B112">
        <v>24685.41</v>
      </c>
      <c r="C112">
        <v>0</v>
      </c>
      <c r="D112">
        <v>3.3157999999999999</v>
      </c>
      <c r="E112">
        <v>4032.7719999999999</v>
      </c>
      <c r="F112">
        <v>193.4838</v>
      </c>
      <c r="G112">
        <v>0.59989999999999999</v>
      </c>
      <c r="H112">
        <v>0.37519999999999998</v>
      </c>
      <c r="I112">
        <v>0.25790000000000002</v>
      </c>
      <c r="J112">
        <v>5.2256999999999998</v>
      </c>
      <c r="K112" t="s">
        <v>12</v>
      </c>
      <c r="M112">
        <f t="shared" si="7"/>
        <v>429.964</v>
      </c>
      <c r="N112">
        <f t="shared" si="5"/>
        <v>4429.7471064000001</v>
      </c>
      <c r="O112">
        <f t="shared" si="6"/>
        <v>79.102626900000004</v>
      </c>
    </row>
    <row r="113" spans="1:15" x14ac:dyDescent="0.25">
      <c r="A113">
        <v>2011.25</v>
      </c>
      <c r="B113">
        <v>24685.88</v>
      </c>
      <c r="C113">
        <v>0</v>
      </c>
      <c r="D113">
        <v>3.7804000000000002</v>
      </c>
      <c r="E113">
        <v>4029.35</v>
      </c>
      <c r="F113">
        <v>193.4838</v>
      </c>
      <c r="G113">
        <v>0.59989999999999999</v>
      </c>
      <c r="H113">
        <v>2.1537000000000002</v>
      </c>
      <c r="I113">
        <v>0.45750000000000002</v>
      </c>
      <c r="J113">
        <v>4.8453999999999997</v>
      </c>
      <c r="K113" t="s">
        <v>12</v>
      </c>
      <c r="M113">
        <f t="shared" si="7"/>
        <v>429.964</v>
      </c>
      <c r="N113">
        <f t="shared" si="5"/>
        <v>4429.7471064000001</v>
      </c>
      <c r="O113">
        <f t="shared" si="6"/>
        <v>79.102626900000004</v>
      </c>
    </row>
    <row r="114" spans="1:15" x14ac:dyDescent="0.25">
      <c r="A114">
        <v>2011.33</v>
      </c>
      <c r="B114">
        <v>24698.01</v>
      </c>
      <c r="C114">
        <v>0</v>
      </c>
      <c r="D114">
        <v>15.9055</v>
      </c>
      <c r="E114">
        <v>4019.029</v>
      </c>
      <c r="F114">
        <v>193.4838</v>
      </c>
      <c r="G114">
        <v>0.59989999999999999</v>
      </c>
      <c r="H114">
        <v>5.6426999999999996</v>
      </c>
      <c r="I114">
        <v>1.25</v>
      </c>
      <c r="J114">
        <v>4.5568999999999997</v>
      </c>
      <c r="K114" t="s">
        <v>12</v>
      </c>
      <c r="M114">
        <f t="shared" si="7"/>
        <v>429.964</v>
      </c>
      <c r="N114">
        <f t="shared" si="5"/>
        <v>4429.7471064000001</v>
      </c>
      <c r="O114">
        <f t="shared" si="6"/>
        <v>79.102626900000004</v>
      </c>
    </row>
    <row r="115" spans="1:15" x14ac:dyDescent="0.25">
      <c r="A115">
        <v>2011.42</v>
      </c>
      <c r="B115">
        <v>24748.65</v>
      </c>
      <c r="C115">
        <v>0</v>
      </c>
      <c r="D115">
        <v>62.127699999999997</v>
      </c>
      <c r="E115">
        <v>4031.1190000000001</v>
      </c>
      <c r="F115">
        <v>193.4838</v>
      </c>
      <c r="G115">
        <v>0.59989999999999999</v>
      </c>
      <c r="H115">
        <v>10.4025</v>
      </c>
      <c r="I115">
        <v>3.8864000000000001</v>
      </c>
      <c r="J115">
        <v>4.7211999999999996</v>
      </c>
      <c r="K115" t="s">
        <v>12</v>
      </c>
      <c r="M115">
        <f t="shared" si="7"/>
        <v>429.964</v>
      </c>
      <c r="N115">
        <f t="shared" si="5"/>
        <v>4429.7471064000001</v>
      </c>
      <c r="O115">
        <f t="shared" si="6"/>
        <v>79.102626900000004</v>
      </c>
    </row>
    <row r="116" spans="1:15" x14ac:dyDescent="0.25">
      <c r="A116">
        <v>2011.5</v>
      </c>
      <c r="B116">
        <v>24812.15</v>
      </c>
      <c r="C116">
        <v>0</v>
      </c>
      <c r="D116">
        <v>25.046700000000001</v>
      </c>
      <c r="E116">
        <v>4046.8069999999998</v>
      </c>
      <c r="F116">
        <v>193.4838</v>
      </c>
      <c r="G116">
        <v>0.59989999999999999</v>
      </c>
      <c r="H116">
        <v>11.6622</v>
      </c>
      <c r="I116">
        <v>7.5381999999999998</v>
      </c>
      <c r="J116">
        <v>3.3653</v>
      </c>
      <c r="K116" t="s">
        <v>12</v>
      </c>
      <c r="M116">
        <f t="shared" si="7"/>
        <v>429.964</v>
      </c>
      <c r="N116">
        <f t="shared" si="5"/>
        <v>4429.7471064000001</v>
      </c>
      <c r="O116">
        <f t="shared" si="6"/>
        <v>79.102626900000004</v>
      </c>
    </row>
    <row r="117" spans="1:15" x14ac:dyDescent="0.25">
      <c r="A117">
        <v>2011.58</v>
      </c>
      <c r="B117">
        <v>24936.01</v>
      </c>
      <c r="C117">
        <v>0</v>
      </c>
      <c r="D117">
        <v>148.91589999999999</v>
      </c>
      <c r="E117">
        <v>4008.8359999999998</v>
      </c>
      <c r="F117">
        <v>193.4838</v>
      </c>
      <c r="G117">
        <v>0.59989999999999999</v>
      </c>
      <c r="H117">
        <v>12.768700000000001</v>
      </c>
      <c r="I117">
        <v>12.267200000000001</v>
      </c>
      <c r="J117">
        <v>5.0529999999999999</v>
      </c>
      <c r="K117" t="s">
        <v>12</v>
      </c>
      <c r="M117">
        <f t="shared" si="7"/>
        <v>429.964</v>
      </c>
      <c r="N117">
        <f t="shared" si="5"/>
        <v>4429.7471064000001</v>
      </c>
      <c r="O117">
        <f t="shared" si="6"/>
        <v>79.102626900000004</v>
      </c>
    </row>
    <row r="118" spans="1:15" x14ac:dyDescent="0.25">
      <c r="A118">
        <v>2011.67</v>
      </c>
      <c r="B118">
        <v>25100.83</v>
      </c>
      <c r="C118">
        <v>0</v>
      </c>
      <c r="D118">
        <v>313.73070000000001</v>
      </c>
      <c r="E118">
        <v>3982.558</v>
      </c>
      <c r="F118">
        <v>193.4838</v>
      </c>
      <c r="G118">
        <v>0.59989999999999999</v>
      </c>
      <c r="H118">
        <v>11.151300000000001</v>
      </c>
      <c r="I118">
        <v>16.1968</v>
      </c>
      <c r="J118">
        <v>1.2695000000000001</v>
      </c>
      <c r="K118" t="s">
        <v>12</v>
      </c>
      <c r="M118">
        <f t="shared" si="7"/>
        <v>429.964</v>
      </c>
      <c r="N118">
        <f t="shared" si="5"/>
        <v>4429.7471064000001</v>
      </c>
      <c r="O118">
        <f t="shared" si="6"/>
        <v>79.102626900000004</v>
      </c>
    </row>
    <row r="119" spans="1:15" x14ac:dyDescent="0.25">
      <c r="A119">
        <v>2011.75</v>
      </c>
      <c r="B119">
        <v>25144.21</v>
      </c>
      <c r="C119">
        <v>0</v>
      </c>
      <c r="D119">
        <v>3.9828000000000001</v>
      </c>
      <c r="E119">
        <v>4028.9369999999999</v>
      </c>
      <c r="F119">
        <v>130.8897</v>
      </c>
      <c r="G119">
        <v>0.37069999999999997</v>
      </c>
      <c r="H119">
        <v>6.5941999999999998</v>
      </c>
      <c r="I119">
        <v>18.700500000000002</v>
      </c>
      <c r="J119">
        <v>2.9996</v>
      </c>
      <c r="K119" t="s">
        <v>12</v>
      </c>
      <c r="M119">
        <f t="shared" si="7"/>
        <v>290.86599999999999</v>
      </c>
      <c r="N119">
        <f t="shared" si="5"/>
        <v>2996.6760515999999</v>
      </c>
      <c r="O119">
        <f t="shared" si="6"/>
        <v>53.512072349999997</v>
      </c>
    </row>
    <row r="120" spans="1:15" x14ac:dyDescent="0.25">
      <c r="A120">
        <v>2011.83</v>
      </c>
      <c r="B120">
        <v>25148.81</v>
      </c>
      <c r="C120">
        <v>0</v>
      </c>
      <c r="D120">
        <v>8.5846999999999998</v>
      </c>
      <c r="E120">
        <v>4010.5039999999999</v>
      </c>
      <c r="F120">
        <v>130.8897</v>
      </c>
      <c r="G120">
        <v>0.37069999999999997</v>
      </c>
      <c r="H120">
        <v>3.1556999999999999</v>
      </c>
      <c r="I120">
        <v>19.960799999999999</v>
      </c>
      <c r="J120">
        <v>5.4888000000000003</v>
      </c>
      <c r="K120" t="s">
        <v>12</v>
      </c>
      <c r="M120">
        <f t="shared" si="7"/>
        <v>290.86599999999999</v>
      </c>
      <c r="N120">
        <f t="shared" si="5"/>
        <v>2996.6760515999999</v>
      </c>
      <c r="O120">
        <f t="shared" si="6"/>
        <v>53.512072349999997</v>
      </c>
    </row>
    <row r="121" spans="1:15" x14ac:dyDescent="0.25">
      <c r="A121">
        <v>2011.92</v>
      </c>
      <c r="B121">
        <v>25149.45</v>
      </c>
      <c r="C121">
        <v>0</v>
      </c>
      <c r="D121">
        <v>9.2238000000000007</v>
      </c>
      <c r="E121">
        <v>4000.8910000000001</v>
      </c>
      <c r="F121">
        <v>130.8897</v>
      </c>
      <c r="G121">
        <v>0.37069999999999997</v>
      </c>
      <c r="H121">
        <v>1.7078</v>
      </c>
      <c r="I121">
        <v>20.537400000000002</v>
      </c>
      <c r="J121">
        <v>4.2870999999999997</v>
      </c>
      <c r="K121" t="s">
        <v>12</v>
      </c>
      <c r="M121">
        <f t="shared" si="7"/>
        <v>290.86599999999999</v>
      </c>
      <c r="N121">
        <f t="shared" si="5"/>
        <v>2996.6760515999999</v>
      </c>
      <c r="O121">
        <f t="shared" si="6"/>
        <v>53.512072349999997</v>
      </c>
    </row>
    <row r="122" spans="1:15" x14ac:dyDescent="0.25">
      <c r="A122">
        <v>2012</v>
      </c>
      <c r="B122">
        <v>25149.45</v>
      </c>
      <c r="C122">
        <v>0</v>
      </c>
      <c r="D122">
        <v>9.2238000000000007</v>
      </c>
      <c r="E122">
        <v>3997.165</v>
      </c>
      <c r="F122">
        <v>130.8897</v>
      </c>
      <c r="G122">
        <v>0.37069999999999997</v>
      </c>
      <c r="H122">
        <v>0.62009999999999998</v>
      </c>
      <c r="I122">
        <v>20.755600000000001</v>
      </c>
      <c r="J122">
        <v>4.6002999999999998</v>
      </c>
      <c r="K122" t="s">
        <v>10</v>
      </c>
      <c r="M122">
        <f t="shared" si="7"/>
        <v>290.86599999999999</v>
      </c>
      <c r="N122">
        <f t="shared" si="5"/>
        <v>2996.6760515999999</v>
      </c>
      <c r="O122">
        <f t="shared" si="6"/>
        <v>53.512072349999997</v>
      </c>
    </row>
    <row r="123" spans="1:15" x14ac:dyDescent="0.25">
      <c r="A123">
        <v>2012.08</v>
      </c>
      <c r="B123">
        <v>25149.47</v>
      </c>
      <c r="C123">
        <v>0</v>
      </c>
      <c r="D123">
        <v>9.2407000000000004</v>
      </c>
      <c r="E123">
        <v>3994.4650000000001</v>
      </c>
      <c r="F123">
        <v>130.8897</v>
      </c>
      <c r="G123">
        <v>0.37069999999999997</v>
      </c>
      <c r="H123">
        <v>0.60160000000000002</v>
      </c>
      <c r="I123">
        <v>0.1663</v>
      </c>
      <c r="J123">
        <v>4.0773999999999999</v>
      </c>
      <c r="K123" t="s">
        <v>10</v>
      </c>
      <c r="M123">
        <f t="shared" si="7"/>
        <v>290.86599999999999</v>
      </c>
      <c r="N123">
        <f t="shared" si="5"/>
        <v>2996.6760515999999</v>
      </c>
      <c r="O123">
        <f t="shared" si="6"/>
        <v>53.512072349999997</v>
      </c>
    </row>
    <row r="124" spans="1:15" x14ac:dyDescent="0.25">
      <c r="A124">
        <v>2012.17</v>
      </c>
      <c r="B124">
        <v>25149.49</v>
      </c>
      <c r="C124">
        <v>0</v>
      </c>
      <c r="D124">
        <v>9.2635000000000005</v>
      </c>
      <c r="E124">
        <v>3992.0250000000001</v>
      </c>
      <c r="F124">
        <v>130.8897</v>
      </c>
      <c r="G124">
        <v>0.37069999999999997</v>
      </c>
      <c r="H124">
        <v>1.4160999999999999</v>
      </c>
      <c r="I124">
        <v>0.32369999999999999</v>
      </c>
      <c r="J124">
        <v>2.9738000000000002</v>
      </c>
      <c r="K124" t="s">
        <v>10</v>
      </c>
      <c r="M124">
        <f t="shared" si="7"/>
        <v>290.86599999999999</v>
      </c>
      <c r="N124">
        <f t="shared" si="5"/>
        <v>2996.6760515999999</v>
      </c>
      <c r="O124">
        <f t="shared" si="6"/>
        <v>53.512072349999997</v>
      </c>
    </row>
    <row r="125" spans="1:15" x14ac:dyDescent="0.25">
      <c r="A125">
        <v>2012.25</v>
      </c>
      <c r="B125">
        <v>25150.05</v>
      </c>
      <c r="C125">
        <v>0</v>
      </c>
      <c r="D125">
        <v>9.8185000000000002</v>
      </c>
      <c r="E125">
        <v>3989.4769999999999</v>
      </c>
      <c r="F125">
        <v>130.8897</v>
      </c>
      <c r="G125">
        <v>0.37069999999999997</v>
      </c>
      <c r="H125">
        <v>2.0051999999999999</v>
      </c>
      <c r="I125">
        <v>0.49919999999999998</v>
      </c>
      <c r="J125">
        <v>2.9177</v>
      </c>
      <c r="K125" t="s">
        <v>10</v>
      </c>
      <c r="M125">
        <f t="shared" si="7"/>
        <v>290.86599999999999</v>
      </c>
      <c r="N125">
        <f t="shared" si="5"/>
        <v>2996.6760515999999</v>
      </c>
      <c r="O125">
        <f t="shared" si="6"/>
        <v>53.512072349999997</v>
      </c>
    </row>
    <row r="126" spans="1:15" x14ac:dyDescent="0.25">
      <c r="A126">
        <v>2012.33</v>
      </c>
      <c r="B126">
        <v>25169.53</v>
      </c>
      <c r="C126">
        <v>0</v>
      </c>
      <c r="D126">
        <v>29.294699999999999</v>
      </c>
      <c r="E126">
        <v>3981.9810000000002</v>
      </c>
      <c r="F126">
        <v>130.8897</v>
      </c>
      <c r="G126">
        <v>0.37069999999999997</v>
      </c>
      <c r="H126">
        <v>5.6086999999999998</v>
      </c>
      <c r="I126">
        <v>0.73280000000000001</v>
      </c>
      <c r="J126">
        <v>3.2873999999999999</v>
      </c>
      <c r="K126" t="s">
        <v>10</v>
      </c>
    </row>
    <row r="127" spans="1:15" x14ac:dyDescent="0.25">
      <c r="A127">
        <v>2012.42</v>
      </c>
      <c r="B127">
        <v>25195.279999999999</v>
      </c>
      <c r="C127">
        <v>0</v>
      </c>
      <c r="D127">
        <v>51.746499999999997</v>
      </c>
      <c r="E127">
        <v>4003.549</v>
      </c>
      <c r="F127">
        <v>130.8897</v>
      </c>
      <c r="G127">
        <v>0.37069999999999997</v>
      </c>
      <c r="H127">
        <v>9.4108000000000001</v>
      </c>
      <c r="I127">
        <v>1.3601000000000001</v>
      </c>
      <c r="J127">
        <v>3.9276</v>
      </c>
      <c r="K127" t="s">
        <v>10</v>
      </c>
    </row>
    <row r="128" spans="1:15" x14ac:dyDescent="0.25">
      <c r="A128">
        <v>2012.5</v>
      </c>
      <c r="B128">
        <v>25271.62</v>
      </c>
      <c r="C128">
        <v>0</v>
      </c>
      <c r="D128">
        <v>66.691900000000004</v>
      </c>
      <c r="E128">
        <v>3993.4789999999998</v>
      </c>
      <c r="F128">
        <v>130.8897</v>
      </c>
      <c r="G128">
        <v>0.37069999999999997</v>
      </c>
      <c r="H128">
        <v>12.119300000000001</v>
      </c>
      <c r="I128">
        <v>3.6032000000000002</v>
      </c>
      <c r="J128">
        <v>4.5298999999999996</v>
      </c>
      <c r="K128" t="s">
        <v>10</v>
      </c>
    </row>
    <row r="129" spans="1:11" x14ac:dyDescent="0.25">
      <c r="A129">
        <v>2012.58</v>
      </c>
      <c r="B129">
        <v>25419.11</v>
      </c>
      <c r="C129">
        <v>0</v>
      </c>
      <c r="D129">
        <v>214.18369999999999</v>
      </c>
      <c r="E129">
        <v>3962.9769999999999</v>
      </c>
      <c r="F129">
        <v>130.8897</v>
      </c>
      <c r="G129">
        <v>0.37069999999999997</v>
      </c>
      <c r="H129">
        <v>12.640599999999999</v>
      </c>
      <c r="I129">
        <v>8.8604000000000003</v>
      </c>
      <c r="J129">
        <v>2.3089</v>
      </c>
      <c r="K129" t="s">
        <v>10</v>
      </c>
    </row>
    <row r="130" spans="1:11" x14ac:dyDescent="0.25">
      <c r="A130">
        <v>2012.67</v>
      </c>
      <c r="B130">
        <v>25536.25</v>
      </c>
      <c r="C130">
        <v>0</v>
      </c>
      <c r="D130">
        <v>331.32010000000002</v>
      </c>
      <c r="E130">
        <v>3944.4520000000002</v>
      </c>
      <c r="F130">
        <v>130.8897</v>
      </c>
      <c r="G130">
        <v>0.37069999999999997</v>
      </c>
      <c r="H130">
        <v>10.0467</v>
      </c>
      <c r="I130">
        <v>12.561</v>
      </c>
      <c r="J130">
        <v>5.1154000000000002</v>
      </c>
      <c r="K130" t="s">
        <v>10</v>
      </c>
    </row>
    <row r="131" spans="1:11" x14ac:dyDescent="0.25">
      <c r="A131">
        <v>2012.75</v>
      </c>
      <c r="B131">
        <v>25604.04</v>
      </c>
      <c r="C131">
        <v>0</v>
      </c>
      <c r="D131">
        <v>399.1071</v>
      </c>
      <c r="E131">
        <v>3925.0859999999998</v>
      </c>
      <c r="F131">
        <v>130.8897</v>
      </c>
      <c r="G131">
        <v>0.37069999999999997</v>
      </c>
      <c r="H131">
        <v>6.8433000000000002</v>
      </c>
      <c r="I131">
        <v>15.448499999999999</v>
      </c>
      <c r="J131">
        <v>3.0278999999999998</v>
      </c>
      <c r="K131" t="s">
        <v>10</v>
      </c>
    </row>
    <row r="132" spans="1:11" x14ac:dyDescent="0.25">
      <c r="A132">
        <v>2012.83</v>
      </c>
      <c r="B132">
        <v>25606.45</v>
      </c>
      <c r="C132">
        <v>0</v>
      </c>
      <c r="D132">
        <v>2.46E-2</v>
      </c>
      <c r="E132">
        <v>3995.837</v>
      </c>
      <c r="F132">
        <v>240.8937</v>
      </c>
      <c r="G132">
        <v>0.6</v>
      </c>
      <c r="H132">
        <v>2.3184</v>
      </c>
      <c r="I132">
        <v>16.206099999999999</v>
      </c>
      <c r="J132">
        <v>3.9125999999999999</v>
      </c>
      <c r="K132" t="s">
        <v>10</v>
      </c>
    </row>
    <row r="133" spans="1:11" x14ac:dyDescent="0.25">
      <c r="A133">
        <v>2012.92</v>
      </c>
      <c r="B133">
        <v>25606.45</v>
      </c>
      <c r="C133">
        <v>0</v>
      </c>
      <c r="D133">
        <v>2.46E-2</v>
      </c>
      <c r="E133">
        <v>3988.4319999999998</v>
      </c>
      <c r="F133">
        <v>240.8937</v>
      </c>
      <c r="G133">
        <v>0.6</v>
      </c>
      <c r="H133">
        <v>1.0416000000000001</v>
      </c>
      <c r="I133">
        <v>16.364100000000001</v>
      </c>
      <c r="J133">
        <v>3.1478999999999999</v>
      </c>
      <c r="K133" t="s">
        <v>10</v>
      </c>
    </row>
    <row r="134" spans="1:11" x14ac:dyDescent="0.25">
      <c r="A134">
        <v>2013</v>
      </c>
      <c r="B134">
        <v>25606.45</v>
      </c>
      <c r="C134">
        <v>0</v>
      </c>
      <c r="D134">
        <v>2.46E-2</v>
      </c>
      <c r="E134">
        <v>3985.123</v>
      </c>
      <c r="F134">
        <v>240.8937</v>
      </c>
      <c r="G134">
        <v>0.6</v>
      </c>
      <c r="H134">
        <v>0.63019999999999998</v>
      </c>
      <c r="I134">
        <v>16.45</v>
      </c>
      <c r="J134">
        <v>2.9003000000000001</v>
      </c>
      <c r="K134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conven</vt:lpstr>
      <vt:lpstr>Sheet2</vt:lpstr>
      <vt:lpstr>Sheet1</vt:lpstr>
    </vt:vector>
  </TitlesOfParts>
  <Company>University of Minnesota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M Jungers</dc:creator>
  <cp:lastModifiedBy>Jacob M Jungers</cp:lastModifiedBy>
  <dcterms:created xsi:type="dcterms:W3CDTF">2016-08-18T15:13:48Z</dcterms:created>
  <dcterms:modified xsi:type="dcterms:W3CDTF">2016-08-18T21:55:53Z</dcterms:modified>
</cp:coreProperties>
</file>