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<sst xmlns="http://schemas.openxmlformats.org/spreadsheetml/2006/main" count="174" uniqueCount="71">
  <si>
    <t>Tarefa</t>
  </si>
  <si>
    <t>ensaiar apresentacoes *GERAL</t>
  </si>
  <si>
    <t>Definir estratégia-ia</t>
  </si>
  <si>
    <t>implementacao-ia</t>
  </si>
  <si>
    <t>Testes-ia</t>
  </si>
  <si>
    <t>Acoplar Projeto-ia</t>
  </si>
  <si>
    <t>Testar-Jogar</t>
  </si>
  <si>
    <t>Testar-Ajuste</t>
  </si>
  <si>
    <t>apresentar ******GERAL</t>
  </si>
  <si>
    <t>preparar apresentações(*GERAL)</t>
  </si>
  <si>
    <t>implementar logica grafica</t>
  </si>
  <si>
    <t>implementar parte grafica</t>
  </si>
  <si>
    <t>Risco</t>
  </si>
  <si>
    <t>Homem-Hora</t>
  </si>
  <si>
    <t>Rodada 1</t>
  </si>
  <si>
    <t>8,75</t>
  </si>
  <si>
    <t>Feito(insira nº sprint)</t>
  </si>
  <si>
    <t>Resultado Final</t>
  </si>
  <si>
    <t>Prioridade</t>
  </si>
  <si>
    <t>*********</t>
  </si>
  <si>
    <t>\\</t>
  </si>
  <si>
    <t>*********************************</t>
  </si>
  <si>
    <t>TEMPO GASTO</t>
  </si>
  <si>
    <t xml:space="preserve">A idéia aqui é ir anotando os resultados dos planning poker's de risco e de cronograma para cada atividade na tabela, Assad/Jorge, precisamos das ultimas anotacoes q </t>
  </si>
  <si>
    <t>contem as novas atividades/nomes para adicionar aqui</t>
  </si>
  <si>
    <t>Total Homem-hora</t>
  </si>
  <si>
    <t>definir linguagem</t>
  </si>
  <si>
    <t>validade das jogadas</t>
  </si>
  <si>
    <t>movimento das peças</t>
  </si>
  <si>
    <t>validade do jogo</t>
  </si>
  <si>
    <t>definir regras do jogo</t>
  </si>
  <si>
    <t>definir orçamento</t>
  </si>
  <si>
    <t>fazer wbs</t>
  </si>
  <si>
    <t>estimar custo atividades</t>
  </si>
  <si>
    <t>estimar a duração das atividades</t>
  </si>
  <si>
    <t>definir o cronograma (sequencia)</t>
  </si>
  <si>
    <t>fazer escopo do produto</t>
  </si>
  <si>
    <t>preparar apresentaçÃO 1</t>
  </si>
  <si>
    <t>TR</t>
  </si>
  <si>
    <t>*****</t>
  </si>
  <si>
    <t>TE</t>
  </si>
  <si>
    <t>a captura de uma pedra faz parte do movimento.</t>
  </si>
  <si>
    <t>ensaiar apresentacao 1</t>
  </si>
  <si>
    <t>apresentar 1</t>
  </si>
  <si>
    <t>analisar riscos</t>
  </si>
  <si>
    <t>acompanhar o progresso</t>
  </si>
  <si>
    <t>---</t>
  </si>
  <si>
    <t>****</t>
  </si>
  <si>
    <t>BACKUP FORMULAS (NÃO MEXA NAS CÉLULAS DESSA COR)</t>
  </si>
  <si>
    <t>grafio = tempo gasto previstos , tempo gasto , ???? (Ac, pv, ev)</t>
  </si>
  <si>
    <t>preço-Homem Hora</t>
  </si>
  <si>
    <t>Sigla</t>
  </si>
  <si>
    <t>Descrição da sigla</t>
  </si>
  <si>
    <t>sprint 1</t>
  </si>
  <si>
    <t>sprint 2</t>
  </si>
  <si>
    <t>sprint 3</t>
  </si>
  <si>
    <t>sprint 4</t>
  </si>
  <si>
    <t>sprint 5</t>
  </si>
  <si>
    <t>sprint 6</t>
  </si>
  <si>
    <t>sprint 7</t>
  </si>
  <si>
    <t>sprint 8</t>
  </si>
  <si>
    <t>sprint 9</t>
  </si>
  <si>
    <t>sprint 10</t>
  </si>
  <si>
    <t>valor</t>
  </si>
  <si>
    <t>horas</t>
  </si>
  <si>
    <t>PV</t>
  </si>
  <si>
    <t>Soma de todo homem-hora previsto para o sprint * val_homem-hora</t>
  </si>
  <si>
    <t>EV</t>
  </si>
  <si>
    <t>Soma de todos os valores previstos das atividades terminadas para aquele sprint</t>
  </si>
  <si>
    <t>AC</t>
  </si>
  <si>
    <t>Soma do Tempo gasto * val_homem-hora das atividades terminadas no sprint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</si>
</sst>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8">
    <font>
      <sz val="10.0"/>
      <color rgb="FF000000"/>
      <name val="Arial"/>
    </font>
    <font>
      <color rgb="FF000000"/>
    </font>
    <font/>
    <font>
      <color rgb="FFFF0000"/>
    </font>
    <font>
      <b/>
    </font>
    <font>
      <color rgb="FF000000"/>
      <name val="Arial"/>
    </font>
    <font>
      <sz val="11.0"/>
      <color rgb="FF000000"/>
      <name val="Inconsolata"/>
    </font>
    <font>
      <color rgb="FFFFFFFF"/>
    </font>
  </fonts>
  <fills count="11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rgb="FF999999"/>
        <bgColor rgb="FF999999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3C78D8"/>
        <bgColor rgb="FF3C78D8"/>
      </patternFill>
    </fill>
    <fill>
      <patternFill patternType="solid">
        <fgColor rgb="FFCFE2F3"/>
        <bgColor rgb="FFCFE2F3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  <bottom style="thin">
        <color rgb="FFFF0000"/>
      </bottom>
    </border>
    <border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2" numFmtId="0" xfId="0" applyAlignment="1" applyBorder="1" applyFont="1">
      <alignment readingOrder="0"/>
    </xf>
    <xf borderId="3" fillId="0" fontId="2" numFmtId="0" xfId="0" applyBorder="1" applyFont="1"/>
    <xf borderId="2" fillId="2" fontId="1" numFmtId="0" xfId="0" applyAlignment="1" applyBorder="1" applyFont="1">
      <alignment readingOrder="0"/>
    </xf>
    <xf borderId="4" fillId="3" fontId="3" numFmtId="0" xfId="0" applyAlignment="1" applyBorder="1" applyFill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2" fontId="1" numFmtId="0" xfId="0" applyAlignment="1" applyBorder="1" applyFont="1">
      <alignment readingOrder="0"/>
    </xf>
    <xf borderId="8" fillId="3" fontId="3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7" fillId="0" fontId="2" numFmtId="0" xfId="0" applyBorder="1" applyFont="1"/>
    <xf borderId="2" fillId="0" fontId="2" numFmtId="0" xfId="0" applyAlignment="1" applyBorder="1" applyFont="1">
      <alignment readingOrder="0"/>
    </xf>
    <xf borderId="8" fillId="3" fontId="3" numFmtId="0" xfId="0" applyBorder="1" applyFont="1"/>
    <xf borderId="7" fillId="2" fontId="2" numFmtId="0" xfId="0" applyAlignment="1" applyBorder="1" applyFont="1">
      <alignment readingOrder="0"/>
    </xf>
    <xf borderId="2" fillId="0" fontId="2" numFmtId="0" xfId="0" applyBorder="1" applyFont="1"/>
    <xf borderId="4" fillId="3" fontId="3" numFmtId="0" xfId="0" applyBorder="1" applyFont="1"/>
    <xf borderId="9" fillId="0" fontId="2" numFmtId="0" xfId="0" applyBorder="1" applyFont="1"/>
    <xf borderId="7" fillId="4" fontId="1" numFmtId="0" xfId="0" applyAlignment="1" applyBorder="1" applyFill="1" applyFont="1">
      <alignment readingOrder="0"/>
    </xf>
    <xf borderId="7" fillId="4" fontId="1" numFmtId="0" xfId="0" applyBorder="1" applyFont="1"/>
    <xf borderId="2" fillId="4" fontId="1" numFmtId="0" xfId="0" applyBorder="1" applyFont="1"/>
    <xf borderId="3" fillId="4" fontId="1" numFmtId="0" xfId="0" applyBorder="1" applyFont="1"/>
    <xf borderId="7" fillId="4" fontId="2" numFmtId="0" xfId="0" applyAlignment="1" applyBorder="1" applyFont="1">
      <alignment readingOrder="0"/>
    </xf>
    <xf borderId="7" fillId="5" fontId="2" numFmtId="0" xfId="0" applyAlignment="1" applyBorder="1" applyFill="1" applyFont="1">
      <alignment readingOrder="0"/>
    </xf>
    <xf borderId="2" fillId="5" fontId="2" numFmtId="0" xfId="0" applyAlignment="1" applyBorder="1" applyFont="1">
      <alignment readingOrder="0"/>
    </xf>
    <xf borderId="9" fillId="5" fontId="2" numFmtId="0" xfId="0" applyAlignment="1" applyBorder="1" applyFont="1">
      <alignment readingOrder="0"/>
    </xf>
    <xf borderId="2" fillId="5" fontId="2" numFmtId="0" xfId="0" applyBorder="1" applyFont="1"/>
    <xf borderId="7" fillId="6" fontId="2" numFmtId="0" xfId="0" applyAlignment="1" applyBorder="1" applyFill="1" applyFont="1">
      <alignment readingOrder="0"/>
    </xf>
    <xf borderId="2" fillId="6" fontId="2" numFmtId="0" xfId="0" applyBorder="1" applyFont="1"/>
    <xf borderId="2" fillId="6" fontId="2" numFmtId="0" xfId="0" applyAlignment="1" applyBorder="1" applyFont="1">
      <alignment readingOrder="0"/>
    </xf>
    <xf borderId="9" fillId="6" fontId="2" numFmtId="0" xfId="0" applyBorder="1" applyFont="1"/>
    <xf borderId="0" fillId="0" fontId="2" numFmtId="0" xfId="0" applyAlignment="1" applyFont="1">
      <alignment readingOrder="0"/>
    </xf>
    <xf borderId="2" fillId="4" fontId="4" numFmtId="0" xfId="0" applyAlignment="1" applyBorder="1" applyFont="1">
      <alignment readingOrder="0"/>
    </xf>
    <xf borderId="2" fillId="2" fontId="4" numFmtId="0" xfId="0" applyBorder="1" applyFont="1"/>
    <xf borderId="1" fillId="2" fontId="2" numFmtId="0" xfId="0" applyAlignment="1" applyBorder="1" applyFont="1">
      <alignment readingOrder="0"/>
    </xf>
    <xf borderId="7" fillId="0" fontId="2" numFmtId="3" xfId="0" applyAlignment="1" applyBorder="1" applyFont="1" applyNumberFormat="1">
      <alignment readingOrder="0"/>
    </xf>
    <xf borderId="7" fillId="4" fontId="2" numFmtId="0" xfId="0" applyBorder="1" applyFont="1"/>
    <xf borderId="0" fillId="7" fontId="5" numFmtId="0" xfId="0" applyAlignment="1" applyFill="1" applyFont="1">
      <alignment readingOrder="0"/>
    </xf>
    <xf borderId="0" fillId="8" fontId="2" numFmtId="0" xfId="0" applyAlignment="1" applyFill="1" applyFont="1">
      <alignment readingOrder="0"/>
    </xf>
    <xf borderId="0" fillId="8" fontId="2" numFmtId="0" xfId="0" applyFont="1"/>
    <xf borderId="0" fillId="8" fontId="6" numFmtId="0" xfId="0" applyFont="1"/>
    <xf borderId="0" fillId="2" fontId="2" numFmtId="0" xfId="0" applyAlignment="1" applyFont="1">
      <alignment readingOrder="0"/>
    </xf>
    <xf borderId="0" fillId="2" fontId="2" numFmtId="164" xfId="0" applyAlignment="1" applyFont="1" applyNumberFormat="1">
      <alignment readingOrder="0"/>
    </xf>
    <xf borderId="1" fillId="9" fontId="7" numFmtId="0" xfId="0" applyAlignment="1" applyBorder="1" applyFill="1" applyFont="1">
      <alignment readingOrder="0"/>
    </xf>
    <xf borderId="10" fillId="9" fontId="7" numFmtId="0" xfId="0" applyAlignment="1" applyBorder="1" applyFont="1">
      <alignment readingOrder="0"/>
    </xf>
    <xf borderId="11" fillId="0" fontId="2" numFmtId="0" xfId="0" applyBorder="1" applyFont="1"/>
    <xf borderId="12" fillId="0" fontId="2" numFmtId="0" xfId="0" applyBorder="1" applyFont="1"/>
    <xf borderId="2" fillId="10" fontId="2" numFmtId="0" xfId="0" applyAlignment="1" applyBorder="1" applyFill="1" applyFont="1">
      <alignment readingOrder="0"/>
    </xf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7" fillId="10" fontId="2" numFmtId="0" xfId="0" applyAlignment="1" applyBorder="1" applyFont="1">
      <alignment readingOrder="0"/>
    </xf>
    <xf borderId="7" fillId="9" fontId="7" numFmtId="0" xfId="0" applyAlignment="1" applyBorder="1" applyFont="1">
      <alignment readingOrder="0"/>
    </xf>
    <xf borderId="2" fillId="9" fontId="7" numFmtId="0" xfId="0" applyAlignment="1" applyBorder="1" applyFont="1">
      <alignment readingOrder="0"/>
    </xf>
    <xf borderId="7" fillId="10" fontId="2" numFmtId="164" xfId="0" applyBorder="1" applyFont="1" applyNumberFormat="1"/>
    <xf borderId="7" fillId="10" fontId="2" numFmtId="0" xfId="0" applyBorder="1" applyFont="1"/>
    <xf borderId="7" fillId="0" fontId="2" numFmtId="164" xfId="0" applyBorder="1" applyFont="1" applyNumberFormat="1"/>
    <xf borderId="7" fillId="6" fontId="2" numFmtId="164" xfId="0" applyBorder="1" applyFont="1" applyNumberFormat="1"/>
    <xf borderId="7" fillId="6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  <col customWidth="1" min="5" max="5" width="38.57"/>
    <col customWidth="1" min="24" max="24" width="22.14"/>
  </cols>
  <sheetData>
    <row r="1">
      <c r="A1" s="1" t="s">
        <v>0</v>
      </c>
      <c r="B1" s="2" t="s">
        <v>1</v>
      </c>
      <c r="C1" s="3"/>
      <c r="D1" s="4" t="s">
        <v>2</v>
      </c>
      <c r="E1" s="3"/>
      <c r="F1" s="4" t="s">
        <v>3</v>
      </c>
      <c r="G1" s="3"/>
      <c r="H1" s="4" t="s">
        <v>4</v>
      </c>
      <c r="I1" s="3"/>
      <c r="J1" s="4" t="s">
        <v>5</v>
      </c>
      <c r="K1" s="3"/>
      <c r="L1" s="5" t="s">
        <v>6</v>
      </c>
      <c r="M1" s="6"/>
      <c r="N1" s="5" t="s">
        <v>7</v>
      </c>
      <c r="O1" s="6"/>
      <c r="P1" s="2" t="s">
        <v>8</v>
      </c>
      <c r="Q1" s="3"/>
      <c r="R1" s="4"/>
      <c r="S1" s="3"/>
      <c r="T1" s="2" t="s">
        <v>9</v>
      </c>
      <c r="U1" s="3"/>
      <c r="V1" s="4" t="s">
        <v>10</v>
      </c>
      <c r="W1" s="3"/>
      <c r="X1" s="4" t="s">
        <v>11</v>
      </c>
      <c r="Y1" s="3"/>
    </row>
    <row r="2">
      <c r="A2" s="7"/>
      <c r="B2" s="8" t="s">
        <v>12</v>
      </c>
      <c r="C2" s="8" t="s">
        <v>13</v>
      </c>
      <c r="D2" s="8" t="s">
        <v>12</v>
      </c>
      <c r="E2" s="8" t="s">
        <v>13</v>
      </c>
      <c r="F2" s="8" t="s">
        <v>12</v>
      </c>
      <c r="G2" s="8" t="s">
        <v>13</v>
      </c>
      <c r="H2" s="8" t="s">
        <v>12</v>
      </c>
      <c r="I2" s="8" t="s">
        <v>13</v>
      </c>
      <c r="J2" s="8" t="s">
        <v>12</v>
      </c>
      <c r="K2" s="4" t="s">
        <v>13</v>
      </c>
      <c r="L2" s="9" t="s">
        <v>12</v>
      </c>
      <c r="M2" s="9" t="s">
        <v>13</v>
      </c>
      <c r="N2" s="9" t="s">
        <v>12</v>
      </c>
      <c r="O2" s="9" t="s">
        <v>13</v>
      </c>
      <c r="P2" s="10" t="s">
        <v>12</v>
      </c>
      <c r="Q2" s="8" t="s">
        <v>13</v>
      </c>
      <c r="R2" s="8" t="s">
        <v>12</v>
      </c>
      <c r="S2" s="8" t="s">
        <v>13</v>
      </c>
      <c r="T2" s="8" t="s">
        <v>12</v>
      </c>
      <c r="U2" s="8" t="s">
        <v>13</v>
      </c>
      <c r="V2" s="8" t="s">
        <v>12</v>
      </c>
      <c r="W2" s="8" t="s">
        <v>13</v>
      </c>
      <c r="X2" s="8" t="s">
        <v>12</v>
      </c>
      <c r="Y2" s="8" t="s">
        <v>13</v>
      </c>
    </row>
    <row r="3">
      <c r="A3" s="8" t="s">
        <v>14</v>
      </c>
      <c r="B3" s="11"/>
      <c r="C3" s="11">
        <v>8.0</v>
      </c>
      <c r="D3" s="12"/>
      <c r="E3" s="11">
        <v>0.0</v>
      </c>
      <c r="F3" s="12"/>
      <c r="G3" s="11">
        <v>10.0</v>
      </c>
      <c r="H3" s="12"/>
      <c r="I3" s="11">
        <v>4.0</v>
      </c>
      <c r="J3" s="12"/>
      <c r="K3" s="13">
        <v>5.0</v>
      </c>
      <c r="L3" s="14"/>
      <c r="M3" s="9">
        <v>2.0</v>
      </c>
      <c r="N3" s="14"/>
      <c r="O3" s="9" t="s">
        <v>15</v>
      </c>
      <c r="P3" s="3"/>
      <c r="Q3" s="11">
        <v>12.0</v>
      </c>
      <c r="R3" s="12"/>
      <c r="S3" s="12"/>
      <c r="T3" s="12"/>
      <c r="U3" s="11">
        <v>6.0</v>
      </c>
      <c r="V3" s="12"/>
      <c r="W3" s="11">
        <v>6.0</v>
      </c>
      <c r="X3" s="12"/>
      <c r="Y3" s="11">
        <v>2.0</v>
      </c>
    </row>
    <row r="4">
      <c r="A4" s="15" t="s">
        <v>16</v>
      </c>
      <c r="B4" s="16"/>
      <c r="C4" s="3"/>
      <c r="D4" s="16"/>
      <c r="E4" s="3"/>
      <c r="F4" s="16"/>
      <c r="G4" s="3"/>
      <c r="H4" s="16"/>
      <c r="I4" s="3"/>
      <c r="J4" s="16"/>
      <c r="K4" s="3"/>
      <c r="L4" s="17"/>
      <c r="M4" s="6"/>
      <c r="N4" s="17"/>
      <c r="O4" s="6"/>
      <c r="P4" s="18"/>
      <c r="Q4" s="18"/>
      <c r="R4" s="16"/>
      <c r="S4" s="3"/>
      <c r="T4" s="16"/>
      <c r="U4" s="3"/>
      <c r="V4" s="13"/>
      <c r="W4" s="3"/>
      <c r="X4" s="16"/>
      <c r="Y4" s="3"/>
    </row>
    <row r="5">
      <c r="A5" s="19" t="s">
        <v>17</v>
      </c>
      <c r="B5" s="20"/>
      <c r="C5" s="19">
        <v>8.0</v>
      </c>
      <c r="D5" s="20"/>
      <c r="E5" s="19">
        <v>0.0</v>
      </c>
      <c r="F5" s="20"/>
      <c r="G5" s="20"/>
      <c r="H5" s="20"/>
      <c r="I5" s="20"/>
      <c r="J5" s="20"/>
      <c r="K5" s="21"/>
      <c r="L5" s="14"/>
      <c r="M5" s="14"/>
      <c r="N5" s="14"/>
      <c r="O5" s="14"/>
      <c r="P5" s="22"/>
      <c r="Q5" s="19">
        <v>12.0</v>
      </c>
      <c r="R5" s="20"/>
      <c r="S5" s="20"/>
      <c r="T5" s="20"/>
      <c r="U5" s="23">
        <v>6.0</v>
      </c>
      <c r="V5" s="20"/>
      <c r="W5" s="19">
        <v>8.0</v>
      </c>
      <c r="X5" s="20"/>
      <c r="Y5" s="19">
        <v>2.0</v>
      </c>
    </row>
    <row r="6">
      <c r="A6" s="24" t="s">
        <v>18</v>
      </c>
      <c r="B6" s="25" t="s">
        <v>19</v>
      </c>
      <c r="C6" s="3"/>
      <c r="D6" s="25">
        <v>6.0</v>
      </c>
      <c r="E6" s="3"/>
      <c r="F6" s="25">
        <v>8.0</v>
      </c>
      <c r="G6" s="3"/>
      <c r="H6" s="25">
        <v>9.0</v>
      </c>
      <c r="I6" s="3"/>
      <c r="J6" s="25">
        <v>10.0</v>
      </c>
      <c r="K6" s="3"/>
      <c r="L6" s="5" t="s">
        <v>20</v>
      </c>
      <c r="M6" s="6"/>
      <c r="N6" s="5" t="s">
        <v>20</v>
      </c>
      <c r="O6" s="6"/>
      <c r="P6" s="26" t="s">
        <v>21</v>
      </c>
      <c r="Q6" s="3"/>
      <c r="R6" s="27"/>
      <c r="S6" s="3"/>
      <c r="T6" s="27"/>
      <c r="U6" s="3"/>
      <c r="V6" s="25">
        <v>4.0</v>
      </c>
      <c r="W6" s="3"/>
      <c r="X6" s="25">
        <v>4.0</v>
      </c>
      <c r="Y6" s="3"/>
    </row>
    <row r="7">
      <c r="A7" s="28" t="s">
        <v>22</v>
      </c>
      <c r="B7" s="29"/>
      <c r="C7" s="3"/>
      <c r="D7" s="30">
        <v>0.0</v>
      </c>
      <c r="E7" s="3"/>
      <c r="F7" s="29"/>
      <c r="G7" s="3"/>
      <c r="H7" s="29"/>
      <c r="I7" s="3"/>
      <c r="J7" s="29"/>
      <c r="K7" s="3"/>
      <c r="L7" s="17"/>
      <c r="M7" s="6"/>
      <c r="N7" s="17"/>
      <c r="O7" s="6"/>
      <c r="P7" s="31"/>
      <c r="Q7" s="3"/>
      <c r="R7" s="29"/>
      <c r="S7" s="3"/>
      <c r="T7" s="30">
        <v>6.0</v>
      </c>
      <c r="U7" s="3"/>
      <c r="V7" s="29"/>
      <c r="W7" s="3"/>
      <c r="X7" s="29"/>
      <c r="Y7" s="3"/>
    </row>
    <row r="8">
      <c r="A8" s="32" t="s">
        <v>23</v>
      </c>
    </row>
    <row r="9">
      <c r="A9" s="32" t="s">
        <v>24</v>
      </c>
    </row>
    <row r="10">
      <c r="D10" s="33" t="s">
        <v>25</v>
      </c>
      <c r="E10" s="3"/>
    </row>
    <row r="11">
      <c r="D11" s="34">
        <f>sum(E3,G3,I3,K3,M3,O3,W4,Y3,C16,E16,G16,I16,K16,M16,O16,Q16,S16,U16,W16,Y16,E25,C25,I25,G25)</f>
        <v>80</v>
      </c>
      <c r="E11" s="3"/>
    </row>
    <row r="14">
      <c r="A14" s="35" t="s">
        <v>0</v>
      </c>
      <c r="B14" s="2" t="s">
        <v>26</v>
      </c>
      <c r="C14" s="3"/>
      <c r="D14" s="2" t="s">
        <v>27</v>
      </c>
      <c r="E14" s="3"/>
      <c r="F14" s="2" t="s">
        <v>28</v>
      </c>
      <c r="G14" s="3"/>
      <c r="H14" s="2" t="s">
        <v>29</v>
      </c>
      <c r="I14" s="3"/>
      <c r="J14" s="2" t="s">
        <v>30</v>
      </c>
      <c r="K14" s="3"/>
      <c r="L14" s="2" t="s">
        <v>31</v>
      </c>
      <c r="M14" s="3"/>
      <c r="N14" s="2" t="s">
        <v>32</v>
      </c>
      <c r="O14" s="3"/>
      <c r="P14" s="2" t="s">
        <v>33</v>
      </c>
      <c r="Q14" s="3"/>
      <c r="R14" s="2" t="s">
        <v>34</v>
      </c>
      <c r="S14" s="3"/>
      <c r="T14" s="2" t="s">
        <v>35</v>
      </c>
      <c r="U14" s="3"/>
      <c r="V14" s="2" t="s">
        <v>36</v>
      </c>
      <c r="W14" s="3"/>
      <c r="X14" s="2" t="s">
        <v>37</v>
      </c>
      <c r="Y14" s="3"/>
    </row>
    <row r="15">
      <c r="A15" s="7"/>
      <c r="B15" s="15" t="s">
        <v>12</v>
      </c>
      <c r="C15" s="15" t="s">
        <v>13</v>
      </c>
      <c r="D15" s="15" t="s">
        <v>12</v>
      </c>
      <c r="E15" s="15" t="s">
        <v>13</v>
      </c>
      <c r="F15" s="15" t="s">
        <v>12</v>
      </c>
      <c r="G15" s="15" t="s">
        <v>13</v>
      </c>
      <c r="H15" s="15" t="s">
        <v>12</v>
      </c>
      <c r="I15" s="15" t="s">
        <v>13</v>
      </c>
      <c r="J15" s="15" t="s">
        <v>12</v>
      </c>
      <c r="K15" s="15" t="s">
        <v>13</v>
      </c>
      <c r="L15" s="15" t="s">
        <v>12</v>
      </c>
      <c r="M15" s="15" t="s">
        <v>13</v>
      </c>
      <c r="N15" s="15" t="s">
        <v>12</v>
      </c>
      <c r="O15" s="15" t="s">
        <v>13</v>
      </c>
      <c r="P15" s="15" t="s">
        <v>12</v>
      </c>
      <c r="Q15" s="15" t="s">
        <v>13</v>
      </c>
      <c r="R15" s="15" t="s">
        <v>12</v>
      </c>
      <c r="S15" s="15" t="s">
        <v>13</v>
      </c>
      <c r="T15" s="15" t="s">
        <v>12</v>
      </c>
      <c r="U15" s="15" t="s">
        <v>13</v>
      </c>
      <c r="V15" s="15" t="s">
        <v>12</v>
      </c>
      <c r="W15" s="15" t="s">
        <v>13</v>
      </c>
      <c r="X15" s="15" t="s">
        <v>12</v>
      </c>
      <c r="Y15" s="15" t="s">
        <v>13</v>
      </c>
      <c r="Z15" s="32"/>
    </row>
    <row r="16">
      <c r="A16" s="15" t="s">
        <v>14</v>
      </c>
      <c r="B16" s="11"/>
      <c r="C16" s="11">
        <v>0.5</v>
      </c>
      <c r="D16" s="12"/>
      <c r="E16" s="11">
        <v>14.0</v>
      </c>
      <c r="F16" s="12"/>
      <c r="G16" s="11">
        <v>3.0</v>
      </c>
      <c r="H16" s="12"/>
      <c r="I16" s="11">
        <v>3.0</v>
      </c>
      <c r="J16" s="12"/>
      <c r="K16" s="11">
        <v>1.0</v>
      </c>
      <c r="L16" s="12"/>
      <c r="M16" s="11">
        <v>2.0</v>
      </c>
      <c r="N16" s="12"/>
      <c r="O16" s="11">
        <v>2.0</v>
      </c>
      <c r="P16" s="12"/>
      <c r="Q16" s="36">
        <v>0.8</v>
      </c>
      <c r="R16" s="12"/>
      <c r="S16" s="11">
        <v>2.0</v>
      </c>
      <c r="T16" s="12"/>
      <c r="U16" s="11">
        <v>3.0</v>
      </c>
      <c r="V16" s="12"/>
      <c r="W16" s="11">
        <v>2.0</v>
      </c>
      <c r="X16" s="12"/>
      <c r="Y16" s="11">
        <v>2.0</v>
      </c>
    </row>
    <row r="17">
      <c r="A17" s="15" t="s">
        <v>16</v>
      </c>
      <c r="B17" s="16"/>
      <c r="C17" s="3"/>
      <c r="D17" s="16"/>
      <c r="E17" s="3"/>
      <c r="F17" s="16"/>
      <c r="G17" s="3"/>
      <c r="H17" s="16"/>
      <c r="I17" s="3"/>
      <c r="J17" s="16"/>
      <c r="K17" s="3"/>
      <c r="L17" s="16"/>
      <c r="M17" s="3"/>
      <c r="N17" s="16"/>
      <c r="O17" s="3"/>
      <c r="P17" s="16"/>
      <c r="Q17" s="3"/>
      <c r="R17" s="16"/>
      <c r="S17" s="3"/>
      <c r="T17" s="16"/>
      <c r="U17" s="3"/>
      <c r="V17" s="16"/>
      <c r="W17" s="3"/>
      <c r="X17" s="16"/>
      <c r="Y17" s="3"/>
    </row>
    <row r="18">
      <c r="A18" s="15" t="s">
        <v>38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>
      <c r="A19" s="23" t="s">
        <v>17</v>
      </c>
      <c r="B19" s="37"/>
      <c r="C19" s="23">
        <v>0.5</v>
      </c>
      <c r="D19" s="37"/>
      <c r="E19" s="23">
        <v>13.0</v>
      </c>
      <c r="F19" s="37"/>
      <c r="G19" s="23">
        <v>3.0</v>
      </c>
      <c r="H19" s="37"/>
      <c r="I19" s="23">
        <v>3.0</v>
      </c>
      <c r="J19" s="37"/>
      <c r="K19" s="23">
        <v>1.0</v>
      </c>
      <c r="L19" s="37"/>
      <c r="M19" s="23">
        <v>2.0</v>
      </c>
      <c r="N19" s="37"/>
      <c r="O19" s="23">
        <v>2.0</v>
      </c>
      <c r="P19" s="37"/>
      <c r="Q19" s="23">
        <v>1.0</v>
      </c>
      <c r="R19" s="37"/>
      <c r="S19" s="23">
        <v>2.0</v>
      </c>
      <c r="T19" s="37"/>
      <c r="U19" s="23">
        <v>3.0</v>
      </c>
      <c r="V19" s="37"/>
      <c r="W19" s="11">
        <v>2.0</v>
      </c>
      <c r="X19" s="37"/>
      <c r="Y19" s="23">
        <v>2.0</v>
      </c>
    </row>
    <row r="20">
      <c r="A20" s="24" t="s">
        <v>18</v>
      </c>
      <c r="B20" s="25">
        <v>3.0</v>
      </c>
      <c r="C20" s="3"/>
      <c r="D20" s="25">
        <v>6.0</v>
      </c>
      <c r="E20" s="3"/>
      <c r="F20" s="25">
        <v>6.0</v>
      </c>
      <c r="G20" s="3"/>
      <c r="H20" s="25">
        <v>6.0</v>
      </c>
      <c r="I20" s="3"/>
      <c r="J20" s="25">
        <v>5.0</v>
      </c>
      <c r="K20" s="3"/>
      <c r="L20" s="25">
        <v>2.0</v>
      </c>
      <c r="M20" s="3"/>
      <c r="N20" s="25">
        <v>1.0</v>
      </c>
      <c r="O20" s="3"/>
      <c r="P20" s="25">
        <v>1.0</v>
      </c>
      <c r="Q20" s="3"/>
      <c r="R20" s="25">
        <v>1.0</v>
      </c>
      <c r="S20" s="3"/>
      <c r="T20" s="25">
        <v>2.0</v>
      </c>
      <c r="U20" s="3"/>
      <c r="V20" s="25">
        <v>0.0</v>
      </c>
      <c r="W20" s="3"/>
      <c r="X20" s="25" t="s">
        <v>39</v>
      </c>
      <c r="Y20" s="3"/>
    </row>
    <row r="21">
      <c r="A21" s="28" t="s">
        <v>22</v>
      </c>
      <c r="B21" s="30">
        <v>0.5</v>
      </c>
      <c r="C21" s="3"/>
      <c r="D21" s="29"/>
      <c r="E21" s="3"/>
      <c r="F21" s="30"/>
      <c r="G21" s="3"/>
      <c r="H21" s="29"/>
      <c r="I21" s="3"/>
      <c r="J21" s="29"/>
      <c r="K21" s="3"/>
      <c r="L21" s="30">
        <v>0.5</v>
      </c>
      <c r="M21" s="3"/>
      <c r="N21" s="30">
        <v>4.5</v>
      </c>
      <c r="O21" s="3"/>
      <c r="P21" s="30">
        <v>0.5</v>
      </c>
      <c r="Q21" s="3"/>
      <c r="R21" s="30">
        <v>4.5</v>
      </c>
      <c r="S21" s="3"/>
      <c r="T21" s="30">
        <v>2.0</v>
      </c>
      <c r="U21" s="3"/>
      <c r="V21" s="30">
        <v>2.0</v>
      </c>
      <c r="W21" s="3"/>
      <c r="X21" s="30">
        <v>6.0</v>
      </c>
      <c r="Y21" s="3"/>
    </row>
    <row r="22">
      <c r="E22" s="32" t="s">
        <v>40</v>
      </c>
      <c r="F22" s="38" t="s">
        <v>41</v>
      </c>
      <c r="G22" s="32"/>
    </row>
    <row r="23">
      <c r="A23" s="35" t="s">
        <v>0</v>
      </c>
      <c r="B23" s="2" t="s">
        <v>42</v>
      </c>
      <c r="C23" s="3"/>
      <c r="D23" s="2" t="s">
        <v>43</v>
      </c>
      <c r="E23" s="3"/>
      <c r="F23" s="2" t="s">
        <v>44</v>
      </c>
      <c r="G23" s="3"/>
      <c r="H23" s="2" t="s">
        <v>45</v>
      </c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/>
      <c r="U23" s="3"/>
      <c r="V23" s="2"/>
      <c r="W23" s="3"/>
      <c r="X23" s="2"/>
      <c r="Y23" s="3"/>
    </row>
    <row r="24">
      <c r="A24" s="7"/>
      <c r="B24" s="15" t="s">
        <v>12</v>
      </c>
      <c r="C24" s="15" t="s">
        <v>13</v>
      </c>
      <c r="D24" s="15" t="s">
        <v>12</v>
      </c>
      <c r="E24" s="15" t="s">
        <v>13</v>
      </c>
      <c r="F24" s="15" t="s">
        <v>12</v>
      </c>
      <c r="G24" s="15" t="s">
        <v>13</v>
      </c>
      <c r="H24" s="15" t="s">
        <v>12</v>
      </c>
      <c r="I24" s="15" t="s">
        <v>13</v>
      </c>
      <c r="J24" s="15" t="s">
        <v>12</v>
      </c>
      <c r="K24" s="15" t="s">
        <v>13</v>
      </c>
      <c r="L24" s="15" t="s">
        <v>12</v>
      </c>
      <c r="M24" s="15" t="s">
        <v>13</v>
      </c>
      <c r="N24" s="15" t="s">
        <v>12</v>
      </c>
      <c r="O24" s="15" t="s">
        <v>13</v>
      </c>
      <c r="P24" s="15" t="s">
        <v>12</v>
      </c>
      <c r="Q24" s="15" t="s">
        <v>13</v>
      </c>
      <c r="R24" s="15" t="s">
        <v>12</v>
      </c>
      <c r="S24" s="15" t="s">
        <v>13</v>
      </c>
      <c r="T24" s="15" t="s">
        <v>12</v>
      </c>
      <c r="U24" s="15" t="s">
        <v>13</v>
      </c>
      <c r="V24" s="15" t="s">
        <v>12</v>
      </c>
      <c r="W24" s="15" t="s">
        <v>13</v>
      </c>
      <c r="X24" s="15" t="s">
        <v>12</v>
      </c>
      <c r="Y24" s="15" t="s">
        <v>13</v>
      </c>
    </row>
    <row r="25">
      <c r="A25" s="15" t="s">
        <v>14</v>
      </c>
      <c r="B25" s="11"/>
      <c r="C25" s="11">
        <v>2.7</v>
      </c>
      <c r="D25" s="11"/>
      <c r="E25" s="11">
        <v>4.0</v>
      </c>
      <c r="F25" s="11" t="s">
        <v>46</v>
      </c>
      <c r="G25" s="11">
        <v>3.0</v>
      </c>
      <c r="H25" s="11"/>
      <c r="I25" s="11">
        <v>12.0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>
      <c r="A26" s="15" t="s">
        <v>16</v>
      </c>
      <c r="B26" s="13">
        <v>0.0</v>
      </c>
      <c r="C26" s="3"/>
      <c r="D26" s="13">
        <v>0.0</v>
      </c>
      <c r="E26" s="3"/>
      <c r="F26" s="13">
        <v>0.0</v>
      </c>
      <c r="G26" s="3"/>
      <c r="H26" s="16"/>
      <c r="I26" s="3"/>
      <c r="J26" s="16"/>
      <c r="K26" s="3"/>
      <c r="L26" s="16"/>
      <c r="M26" s="3"/>
      <c r="N26" s="16"/>
      <c r="O26" s="3"/>
      <c r="P26" s="16"/>
      <c r="Q26" s="3"/>
      <c r="R26" s="16"/>
      <c r="S26" s="3"/>
      <c r="T26" s="16"/>
      <c r="U26" s="3"/>
      <c r="V26" s="16"/>
      <c r="W26" s="3"/>
      <c r="X26" s="16"/>
      <c r="Y26" s="3"/>
    </row>
    <row r="27">
      <c r="A27" s="23" t="s">
        <v>17</v>
      </c>
      <c r="B27" s="37"/>
      <c r="C27" s="23">
        <v>2.7</v>
      </c>
      <c r="D27" s="37"/>
      <c r="E27" s="23">
        <v>4.0</v>
      </c>
      <c r="F27" s="37"/>
      <c r="G27" s="37"/>
      <c r="H27" s="37"/>
      <c r="I27" s="23">
        <v>12.0</v>
      </c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</row>
    <row r="28">
      <c r="A28" s="24" t="s">
        <v>18</v>
      </c>
      <c r="B28" s="25" t="s">
        <v>47</v>
      </c>
      <c r="C28" s="3"/>
      <c r="D28" s="25" t="s">
        <v>39</v>
      </c>
      <c r="E28" s="3"/>
      <c r="F28" s="25">
        <v>1.0</v>
      </c>
      <c r="G28" s="3"/>
      <c r="H28" s="25" t="s">
        <v>39</v>
      </c>
      <c r="I28" s="3"/>
      <c r="J28" s="27"/>
      <c r="K28" s="3"/>
      <c r="L28" s="27"/>
      <c r="M28" s="3"/>
      <c r="N28" s="27"/>
      <c r="O28" s="3"/>
      <c r="P28" s="27"/>
      <c r="Q28" s="3"/>
      <c r="R28" s="27"/>
      <c r="S28" s="3"/>
      <c r="T28" s="27"/>
      <c r="U28" s="3"/>
      <c r="V28" s="27"/>
      <c r="W28" s="3"/>
      <c r="X28" s="27"/>
      <c r="Y28" s="3"/>
    </row>
    <row r="29">
      <c r="A29" s="28" t="s">
        <v>22</v>
      </c>
      <c r="B29" s="29"/>
      <c r="C29" s="3"/>
      <c r="D29" s="29"/>
      <c r="E29" s="3"/>
      <c r="F29" s="30">
        <v>3.0</v>
      </c>
      <c r="G29" s="3"/>
      <c r="H29" s="29"/>
      <c r="I29" s="3"/>
      <c r="J29" s="29"/>
      <c r="K29" s="3"/>
      <c r="L29" s="29"/>
      <c r="M29" s="3"/>
      <c r="N29" s="29"/>
      <c r="O29" s="3"/>
      <c r="P29" s="29"/>
      <c r="Q29" s="3"/>
      <c r="R29" s="29"/>
      <c r="S29" s="3"/>
      <c r="T29" s="29"/>
      <c r="U29" s="3"/>
      <c r="V29" s="29"/>
      <c r="W29" s="3"/>
      <c r="X29" s="29"/>
      <c r="Y29" s="3"/>
    </row>
    <row r="30">
      <c r="A30" s="39" t="s">
        <v>48</v>
      </c>
      <c r="B30" s="40"/>
      <c r="C30" s="40"/>
      <c r="D30" s="40"/>
    </row>
    <row r="31">
      <c r="A31" s="40">
        <f>sum((if(B26=1,C25,0)),(if(D26=1,E25,0)),(if(F26=1,G25,0)),(if(H26=1,I25,0)),(if(J26=1,K25,0)),(if(L26=1,M25,0)),(if(N26=1,O25,0)),(if(P26=1,Q25,0)),(if(R26=1,S25,0)),(if(T26=1,U25,0)),(if(V26=1,W25,0)),(if(X26=1,Y25,0)))</f>
        <v>0</v>
      </c>
      <c r="B31" s="41">
        <f>sum((if(B26=1,C25,0)),(if(D26=1,E25,0)),(if(F26=1,G25,0)),(if(H26=1,I25,0)),(if(J26=1,K25,0)),(if(L26=1,M25,0)),(if(N26=1,O25,0)),(if(P26=1,Q25,0)),(if(R26=1,S25,0)),(if(T26=1,U25,0)),(if(V26=1,W25,0)),(if(X26=1,Y25,0)),(if(B17=1,C16,0)),(if(D17=1,E16,0)),(if(F17=1,G16,0)),(if(H17=1,I16,0)),(if(J17=1,K16,0)),(if(L17=1,M16,0)),(if(N17=1,O16,0)),(if(P17=1,Q16,0)),(if(R17=1,S16,0)),(if(T17=1,U16,0)),(if(V17=1,W16,0)),(if(X17=1,Y16,0)),(if(B4=1,C3,0)),(if(D4=1,E3,0)),(if(F4=1,G3,0)),(if(H4=1,I3,0)),(if(J4=1,K3,0)),(if(L4=1,M3,0)),(if(N4=1,O3,0)),(if(P4=1,Q3,0)),(if(R4=1,S3,0)),(if(T4=1,U3,0)),(if(V4=1,W3,0)),(if(X4=1,Y3,0)))</f>
        <v>0</v>
      </c>
      <c r="C31" s="40"/>
      <c r="D31" s="40"/>
    </row>
    <row r="33">
      <c r="A33" s="32" t="s">
        <v>49</v>
      </c>
      <c r="E33" s="42" t="s">
        <v>50</v>
      </c>
      <c r="F33" s="43">
        <v>20.0</v>
      </c>
    </row>
    <row r="34">
      <c r="A34" s="44" t="s">
        <v>51</v>
      </c>
      <c r="B34" s="45" t="s">
        <v>52</v>
      </c>
      <c r="C34" s="46"/>
      <c r="D34" s="46"/>
      <c r="E34" s="47"/>
      <c r="F34" s="48" t="s">
        <v>53</v>
      </c>
      <c r="G34" s="3"/>
      <c r="H34" s="13" t="s">
        <v>54</v>
      </c>
      <c r="I34" s="3"/>
      <c r="J34" s="30" t="s">
        <v>55</v>
      </c>
      <c r="K34" s="3"/>
      <c r="L34" s="13" t="s">
        <v>56</v>
      </c>
      <c r="M34" s="3"/>
      <c r="N34" s="30" t="s">
        <v>57</v>
      </c>
      <c r="O34" s="3"/>
      <c r="P34" s="13" t="s">
        <v>58</v>
      </c>
      <c r="Q34" s="3"/>
      <c r="R34" s="30" t="s">
        <v>59</v>
      </c>
      <c r="S34" s="3"/>
      <c r="T34" s="13" t="s">
        <v>60</v>
      </c>
      <c r="U34" s="3"/>
      <c r="V34" s="30" t="s">
        <v>61</v>
      </c>
      <c r="W34" s="3"/>
      <c r="X34" s="13" t="s">
        <v>62</v>
      </c>
      <c r="Y34" s="3"/>
    </row>
    <row r="35">
      <c r="A35" s="7"/>
      <c r="B35" s="49"/>
      <c r="C35" s="50"/>
      <c r="D35" s="50"/>
      <c r="E35" s="51"/>
      <c r="F35" s="52" t="s">
        <v>63</v>
      </c>
      <c r="G35" s="52" t="s">
        <v>64</v>
      </c>
      <c r="H35" s="11" t="s">
        <v>63</v>
      </c>
      <c r="I35" s="11" t="s">
        <v>64</v>
      </c>
      <c r="J35" s="52" t="s">
        <v>63</v>
      </c>
      <c r="K35" s="52" t="s">
        <v>64</v>
      </c>
      <c r="L35" s="11" t="s">
        <v>63</v>
      </c>
      <c r="M35" s="11" t="s">
        <v>64</v>
      </c>
      <c r="N35" s="52" t="s">
        <v>63</v>
      </c>
      <c r="O35" s="52" t="s">
        <v>64</v>
      </c>
      <c r="P35" s="11" t="s">
        <v>63</v>
      </c>
      <c r="Q35" s="11" t="s">
        <v>64</v>
      </c>
      <c r="R35" s="52" t="s">
        <v>63</v>
      </c>
      <c r="S35" s="52" t="s">
        <v>64</v>
      </c>
      <c r="T35" s="11" t="s">
        <v>63</v>
      </c>
      <c r="U35" s="11" t="s">
        <v>64</v>
      </c>
      <c r="V35" s="52" t="s">
        <v>63</v>
      </c>
      <c r="W35" s="52" t="s">
        <v>64</v>
      </c>
      <c r="X35" s="11" t="s">
        <v>63</v>
      </c>
      <c r="Y35" s="11" t="s">
        <v>64</v>
      </c>
    </row>
    <row r="36">
      <c r="A36" s="53" t="s">
        <v>65</v>
      </c>
      <c r="B36" s="54" t="s">
        <v>66</v>
      </c>
      <c r="C36" s="18"/>
      <c r="D36" s="18"/>
      <c r="E36" s="3"/>
      <c r="F36" s="55">
        <f>sum(M16,O16,Q16,S16,U16,W16,Y16,C25,E25,G25)*F33</f>
        <v>470</v>
      </c>
      <c r="G36" s="56">
        <f>F36/F33</f>
        <v>23.5</v>
      </c>
      <c r="H36" s="57">
        <f>I36*F33</f>
        <v>0</v>
      </c>
      <c r="I36" s="12">
        <f>sum((if(B26=2,C25,0)),(if(D26=2,E25,0)),(if(F26=2,G25,0)),(if(H26=2,I25,0)),(if(J26=2,K25,0)),(if(L26=2,M25,0)),(if(N26=2,O25,0)),(if(P26=2,Q25,0)),(if(R26=2,S25,0)),(if(T26=2,U25,0)),(if(V26=2,W25,0)),(if(X26=2,Y25,0)),(if(B17=2,C16,0)),(if(D17=2,E16,0)),(if(F17=2,G16,0)),(if(H17=2,I16,0)),(if(J17=2,K16,0)),(if(L17=2,M16,0)),(if(N17=2,O16,0)),(if(P17=2,Q16,0)),(if(R17=2,S16,0)),(if(T17=2,U16,0)),(if(V17=2,W16,0)),(if(X17=2,Y16,0)),(if(B4=2,C3,0)),(if(D4=2,E3,0)),(if(F4=2,G3,0)),(if(H4=2,I3,0)),(if(J4=2,K3,0)),(if(L4=2,M3,0)),(if(N4=2,O3,0)),(if(P4=2,Q3,0)),(if(R4=2,S3,0)),(if(T4=2,U3,0)),(if(V4=2,W3,0)),(if(X4=2,Y3,0)))</f>
        <v>0</v>
      </c>
      <c r="J36" s="58">
        <f>K36*F33</f>
        <v>0</v>
      </c>
      <c r="K36" s="59">
        <f>sum((if(B26=3,C25,0)),(if(D26=3,E25,0)),(if(F26=3,G25,0)),(if(H26=3,I25,0)),(if(J26=3,K25,0)),(if(L26=3,M25,0)),(if(N26=3,O25,0)),(if(P26=3,Q25,0)),(if(R26=3,S25,0)),(if(T26=3,U25,0)),(if(V26=3,W25,0)),(if(X26=3,Y25,0)),(if(B17=3,C16,0)),(if(D17=3,E16,0)),(if(F17=3,G16,0)),(if(H17=3,I16,0)),(if(J17=3,K16,0)),(if(L17=3,M16,0)),(if(N17=3,O16,0)),(if(P17=3,Q16,0)),(if(R17=3,S16,0)),(if(T17=3,U16,0)),(if(V17=3,W16,0)),(if(X17=3,Y16,0)),(if(B4=3,C3,0)),(if(D4=3,E3,0)),(if(F4=3,G3,0)),(if(H4=3,I3,0)),(if(J4=3,K3,0)),(if(L4=3,M3,0)),(if(N4=3,O3,0)),(if(P4=3,Q3,0)),(if(R4=3,S3,0)),(if(T4=3,U3,0)),(if(V4=3,W3,0)),(if(X4=3,Y3,0)))</f>
        <v>0</v>
      </c>
      <c r="L36" s="57">
        <f>M36*F33</f>
        <v>0</v>
      </c>
      <c r="M36" s="12"/>
      <c r="N36" s="58">
        <f>O36*F33</f>
        <v>0</v>
      </c>
      <c r="O36" s="59"/>
      <c r="P36" s="12"/>
      <c r="Q36" s="12"/>
      <c r="R36" s="59"/>
      <c r="S36" s="59"/>
      <c r="T36" s="12"/>
      <c r="U36" s="12"/>
      <c r="V36" s="59"/>
      <c r="W36" s="59"/>
      <c r="X36" s="12"/>
      <c r="Y36" s="12"/>
    </row>
    <row r="37">
      <c r="A37" s="53" t="s">
        <v>67</v>
      </c>
      <c r="B37" s="54" t="s">
        <v>68</v>
      </c>
      <c r="C37" s="18"/>
      <c r="D37" s="18"/>
      <c r="E37" s="3"/>
      <c r="F37" s="55">
        <f>G37*F33</f>
        <v>0</v>
      </c>
      <c r="G37" s="56">
        <f>sum((if(B26=1,C25,0)),(if(D26=1,E25,0)),(if(F26=1,G25,0)),(if(H26=1,I25,0)),(if(J26=1,K25,0)),(if(L26=1,M25,0)),(if(N26=1,O25,0)),(if(P26=1,Q25,0)),(if(R26=1,S25,0)),(if(T26=1,U25,0)),(if(V26=1,W25,0)),(if(X26=1,Y25,0)),(if(B17=1,C16,0)),(if(D17=1,E16,0)),(if(F17=1,G16,0)),(if(H17=1,I16,0)),(if(J17=1,K16,0)),(if(L17=1,M16,0)),(if(N17=1,O16,0)),(if(P17=1,Q16,0)),(if(R17=1,S16,0)),(if(T17=1,U16,0)),(if(V17=1,W16,0)),(if(X17=1,Y16,0)),(if(B4=1,C3,0)),(if(D4=1,E3,0)),(if(F4=1,G3,0)),(if(H4=1,I3,0)),(if(J4=1,K3,0)),(if(L4=1,M3,0)),(if(N4=1,O3,0)),(if(P4=1,Q3,0)),(if(R4=1,S3,0)),(if(T4=1,U3,0)),(if(V4=1,W3,0)),(if(X4=1,Y3,0)))</f>
        <v>0</v>
      </c>
      <c r="H37" s="12"/>
      <c r="I37" s="12"/>
      <c r="J37" s="59"/>
      <c r="K37" s="59"/>
      <c r="L37" s="12"/>
      <c r="M37" s="12"/>
      <c r="N37" s="59"/>
      <c r="O37" s="59"/>
      <c r="P37" s="12"/>
      <c r="Q37" s="12"/>
      <c r="R37" s="59"/>
      <c r="S37" s="59"/>
      <c r="T37" s="12"/>
      <c r="U37" s="12"/>
      <c r="V37" s="59"/>
      <c r="W37" s="59"/>
      <c r="X37" s="12"/>
      <c r="Y37" s="12"/>
    </row>
    <row r="38">
      <c r="A38" s="53" t="s">
        <v>69</v>
      </c>
      <c r="B38" s="54" t="s">
        <v>70</v>
      </c>
      <c r="C38" s="18"/>
      <c r="D38" s="18"/>
      <c r="E38" s="3"/>
      <c r="F38" s="56"/>
      <c r="G38" s="56"/>
      <c r="H38" s="12"/>
      <c r="I38" s="12"/>
      <c r="J38" s="59"/>
      <c r="K38" s="59"/>
      <c r="L38" s="12"/>
      <c r="M38" s="12"/>
      <c r="N38" s="59"/>
      <c r="O38" s="59"/>
      <c r="P38" s="12"/>
      <c r="Q38" s="12"/>
      <c r="R38" s="59"/>
      <c r="S38" s="59"/>
      <c r="T38" s="12"/>
      <c r="U38" s="12"/>
      <c r="V38" s="59"/>
      <c r="W38" s="59"/>
      <c r="X38" s="12"/>
      <c r="Y38" s="12"/>
    </row>
  </sheetData>
  <mergeCells count="164">
    <mergeCell ref="F17:G17"/>
    <mergeCell ref="H17:I17"/>
    <mergeCell ref="H23:I23"/>
    <mergeCell ref="F23:G23"/>
    <mergeCell ref="F20:G20"/>
    <mergeCell ref="F21:G21"/>
    <mergeCell ref="H21:I21"/>
    <mergeCell ref="H20:I20"/>
    <mergeCell ref="R21:S21"/>
    <mergeCell ref="R20:S20"/>
    <mergeCell ref="N20:O20"/>
    <mergeCell ref="P20:Q20"/>
    <mergeCell ref="L20:M20"/>
    <mergeCell ref="L21:M21"/>
    <mergeCell ref="J20:K20"/>
    <mergeCell ref="J21:K21"/>
    <mergeCell ref="P23:Q23"/>
    <mergeCell ref="N23:O23"/>
    <mergeCell ref="P17:Q17"/>
    <mergeCell ref="R23:S23"/>
    <mergeCell ref="J23:K23"/>
    <mergeCell ref="L23:M23"/>
    <mergeCell ref="N21:O21"/>
    <mergeCell ref="P21:Q21"/>
    <mergeCell ref="R17:S17"/>
    <mergeCell ref="B20:C20"/>
    <mergeCell ref="B21:C21"/>
    <mergeCell ref="A23:A24"/>
    <mergeCell ref="B23:C23"/>
    <mergeCell ref="D23:E23"/>
    <mergeCell ref="D20:E20"/>
    <mergeCell ref="B17:C17"/>
    <mergeCell ref="A14:A15"/>
    <mergeCell ref="B14:C14"/>
    <mergeCell ref="D21:E21"/>
    <mergeCell ref="X20:Y20"/>
    <mergeCell ref="X21:Y21"/>
    <mergeCell ref="X29:Y29"/>
    <mergeCell ref="X28:Y28"/>
    <mergeCell ref="X17:Y17"/>
    <mergeCell ref="X26:Y26"/>
    <mergeCell ref="X14:Y14"/>
    <mergeCell ref="X7:Y7"/>
    <mergeCell ref="X23:Y23"/>
    <mergeCell ref="V7:W7"/>
    <mergeCell ref="T7:U7"/>
    <mergeCell ref="D28:E28"/>
    <mergeCell ref="F29:G29"/>
    <mergeCell ref="F28:G28"/>
    <mergeCell ref="D29:E29"/>
    <mergeCell ref="F34:G34"/>
    <mergeCell ref="J34:K34"/>
    <mergeCell ref="H34:I34"/>
    <mergeCell ref="J29:K29"/>
    <mergeCell ref="B28:C28"/>
    <mergeCell ref="B29:C29"/>
    <mergeCell ref="T20:U20"/>
    <mergeCell ref="V20:W20"/>
    <mergeCell ref="T21:U21"/>
    <mergeCell ref="V21:W21"/>
    <mergeCell ref="T17:U17"/>
    <mergeCell ref="V17:W17"/>
    <mergeCell ref="V23:W23"/>
    <mergeCell ref="T23:U23"/>
    <mergeCell ref="R28:S28"/>
    <mergeCell ref="R29:S29"/>
    <mergeCell ref="R34:S34"/>
    <mergeCell ref="T29:U29"/>
    <mergeCell ref="T28:U28"/>
    <mergeCell ref="V28:W28"/>
    <mergeCell ref="V29:W29"/>
    <mergeCell ref="L14:M14"/>
    <mergeCell ref="N14:O14"/>
    <mergeCell ref="J14:K14"/>
    <mergeCell ref="H14:I14"/>
    <mergeCell ref="F14:G14"/>
    <mergeCell ref="D14:E14"/>
    <mergeCell ref="V14:W14"/>
    <mergeCell ref="T14:U14"/>
    <mergeCell ref="R14:S14"/>
    <mergeCell ref="P14:Q14"/>
    <mergeCell ref="R6:S6"/>
    <mergeCell ref="R4:S4"/>
    <mergeCell ref="V1:W1"/>
    <mergeCell ref="T1:U1"/>
    <mergeCell ref="T6:U6"/>
    <mergeCell ref="V6:W6"/>
    <mergeCell ref="X6:Y6"/>
    <mergeCell ref="J4:K4"/>
    <mergeCell ref="L4:M4"/>
    <mergeCell ref="V4:W4"/>
    <mergeCell ref="X4:Y4"/>
    <mergeCell ref="X1:Y1"/>
    <mergeCell ref="T4:U4"/>
    <mergeCell ref="R1:S1"/>
    <mergeCell ref="B34:E35"/>
    <mergeCell ref="B36:E36"/>
    <mergeCell ref="B37:E37"/>
    <mergeCell ref="B38:E38"/>
    <mergeCell ref="T34:U34"/>
    <mergeCell ref="X34:Y34"/>
    <mergeCell ref="V34:W34"/>
    <mergeCell ref="A34:A35"/>
    <mergeCell ref="P34:Q34"/>
    <mergeCell ref="N34:O34"/>
    <mergeCell ref="L34:M34"/>
    <mergeCell ref="N7:O7"/>
    <mergeCell ref="J6:K6"/>
    <mergeCell ref="J7:K7"/>
    <mergeCell ref="N4:O4"/>
    <mergeCell ref="J17:K17"/>
    <mergeCell ref="L17:M17"/>
    <mergeCell ref="N17:O17"/>
    <mergeCell ref="N1:O1"/>
    <mergeCell ref="P1:Q1"/>
    <mergeCell ref="P7:Q7"/>
    <mergeCell ref="D11:E11"/>
    <mergeCell ref="D17:E17"/>
    <mergeCell ref="L6:M6"/>
    <mergeCell ref="N6:O6"/>
    <mergeCell ref="P4:Q4"/>
    <mergeCell ref="P6:Q6"/>
    <mergeCell ref="D7:E7"/>
    <mergeCell ref="D6:E6"/>
    <mergeCell ref="F6:G6"/>
    <mergeCell ref="F7:G7"/>
    <mergeCell ref="H7:I7"/>
    <mergeCell ref="H6:I6"/>
    <mergeCell ref="L1:M1"/>
    <mergeCell ref="J1:K1"/>
    <mergeCell ref="D10:E10"/>
    <mergeCell ref="H1:I1"/>
    <mergeCell ref="F4:G4"/>
    <mergeCell ref="H4:I4"/>
    <mergeCell ref="L7:M7"/>
    <mergeCell ref="B6:C6"/>
    <mergeCell ref="B7:C7"/>
    <mergeCell ref="F1:G1"/>
    <mergeCell ref="D1:E1"/>
    <mergeCell ref="B1:C1"/>
    <mergeCell ref="A1:A2"/>
    <mergeCell ref="B4:C4"/>
    <mergeCell ref="D4:E4"/>
    <mergeCell ref="R7:S7"/>
    <mergeCell ref="D26:E26"/>
    <mergeCell ref="F26:G26"/>
    <mergeCell ref="H26:I26"/>
    <mergeCell ref="J26:K26"/>
    <mergeCell ref="R26:S26"/>
    <mergeCell ref="T26:U26"/>
    <mergeCell ref="V26:W26"/>
    <mergeCell ref="L26:M26"/>
    <mergeCell ref="N26:O26"/>
    <mergeCell ref="P26:Q26"/>
    <mergeCell ref="B26:C26"/>
    <mergeCell ref="H29:I29"/>
    <mergeCell ref="H28:I28"/>
    <mergeCell ref="L29:M29"/>
    <mergeCell ref="L28:M28"/>
    <mergeCell ref="N28:O28"/>
    <mergeCell ref="N29:O29"/>
    <mergeCell ref="P29:Q29"/>
    <mergeCell ref="P28:Q28"/>
    <mergeCell ref="J28:K28"/>
  </mergeCells>
  <drawing r:id="rId1"/>
</worksheet>
</file>