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7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L3" i="24" l="1"/>
  <c r="M3" i="24" s="1"/>
  <c r="N3" i="24" s="1"/>
  <c r="L2" i="24"/>
  <c r="M2" i="24" s="1"/>
  <c r="N2" i="24" s="1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<sst xmlns="http://schemas.openxmlformats.org/spreadsheetml/2006/main" count="34706" uniqueCount="3128">
  <si>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</si>
  <si>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</si>
  <si>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</si>
  <si>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</si>
  <si>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</si>
  <si>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</si>
  <si>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</si>
  <si>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</si>
  <si>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</si>
  <si>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</si>
  <si>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</si>
  <si>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</si>
  <si>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</si>
  <si>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</si>
  <si>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</si>
  <si>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</si>
  <si>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</si>
  <si>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</si>
  <si>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</si>
  <si>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</si>
  <si>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</si>
  <si>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</si>
  <si>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</si>
  <si>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</si>
  <si>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</si>
  <si>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</si>
  <si>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</si>
  <si>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</si>
  <si>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</si>
  <si>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</si>
  <si>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</si>
  <si>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</si>
  <si>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</si>
  <si>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</si>
  <si>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</si>
  <si>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</si>
  <si>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</si>
  <si>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</si>
  <si>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</si>
  <si>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</si>
  <si>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</si>
  <si>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</si>
  <si>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</si>
  <si>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</si>
  <si>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</si>
  <si>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</si>
  <si>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</si>
  <si>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</si>
  <si>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</si>
  <si>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</si>
  <si>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</si>
  <si>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</si>
  <si>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</si>
  <si>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</si>
  <si>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</si>
  <si>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</si>
  <si>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</si>
  <si>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</si>
  <si>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</si>
  <si>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</si>
  <si>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</si>
  <si>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</si>
  <si>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</si>
  <si>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</si>
  <si>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</si>
  <si>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</si>
  <si>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</si>
  <si>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</si>
  <si>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</si>
  <si>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</si>
  <si>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</si>
  <si>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</si>
  <si>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</si>
  <si>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</si>
  <si>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</si>
  <si>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</si>
  <si>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</si>
  <si>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</si>
  <si>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</si>
  <si>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</si>
  <si>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</si>
  <si>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</si>
  <si>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</si>
  <si>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</si>
  <si>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</si>
  <si>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</si>
  <si>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</si>
  <si>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</si>
  <si>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</si>
  <si>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</si>
  <si>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</si>
  <si>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</si>
  <si>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</si>
  <si>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</si>
  <si>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</si>
  <si>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</si>
  <si>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</si>
  <si>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</si>
  <si>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</si>
  <si>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</si>
  <si>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</si>
  <si>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</si>
  <si>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</si>
  <si>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</si>
  <si>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</si>
  <si>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</si>
  <si>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</si>
  <si>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</si>
  <si>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</si>
  <si>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</si>
  <si>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</si>
  <si>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</si>
  <si>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</si>
  <si>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</si>
  <si>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</si>
  <si>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</si>
  <si>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</si>
  <si>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</si>
  <si>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</si>
  <si>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</si>
  <si>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</si>
  <si>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</si>
  <si>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</si>
  <si>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</si>
  <si>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</si>
  <si>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</si>
  <si>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</si>
  <si>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</si>
  <si>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</si>
  <si>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</si>
  <si>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</si>
  <si>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</si>
  <si>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</si>
  <si>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</si>
  <si>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</si>
  <si>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</si>
  <si>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</si>
  <si>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</si>
  <si>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</si>
  <si>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</si>
  <si>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</si>
  <si>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</si>
  <si>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</si>
  <si>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</si>
  <si>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</si>
  <si>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</si>
  <si>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</si>
  <si>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</si>
  <si>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</si>
  <si>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</si>
  <si>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</si>
  <si>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</si>
  <si>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</si>
  <si>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</si>
  <si>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</si>
  <si>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</si>
  <si>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</si>
  <si>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</si>
  <si>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</si>
  <si>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</si>
  <si>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</si>
  <si>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</si>
  <si>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</si>
  <si>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</si>
  <si>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</si>
  <si>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</si>
  <si>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</si>
  <si>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</si>
  <si>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</si>
  <si>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</si>
  <si>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</si>
  <si>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</si>
  <si>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</si>
  <si>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</si>
  <si>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</si>
  <si>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</si>
  <si>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</si>
  <si>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</si>
  <si>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</si>
  <si>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</si>
  <si>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</si>
  <si>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</si>
  <si>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</si>
  <si>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</si>
  <si>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</si>
  <si>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</si>
  <si>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</si>
  <si>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</si>
  <si>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</si>
  <si>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</si>
  <si>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</si>
  <si>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</si>
  <si>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</si>
  <si>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</si>
  <si>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</si>
  <si>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</si>
  <si>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</si>
  <si>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</si>
  <si>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</si>
  <si>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</si>
  <si>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</si>
  <si>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</si>
  <si>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</si>
  <si>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</si>
  <si>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</si>
  <si>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</si>
  <si>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</si>
  <si>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</si>
  <si>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</si>
  <si>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</si>
  <si>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</si>
  <si>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</si>
  <si>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</si>
  <si>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</si>
  <si>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</si>
  <si>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</si>
  <si>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</si>
  <si>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</si>
  <si>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</si>
  <si>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</si>
  <si>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</si>
  <si>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</si>
  <si>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</si>
  <si>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</si>
  <si>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</si>
  <si>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</si>
  <si>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</si>
  <si>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</si>
  <si>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</si>
  <si>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</si>
  <si>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</si>
  <si>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</si>
  <si>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</si>
  <si>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</si>
  <si>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</si>
  <si>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</si>
  <si>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</si>
  <si>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</si>
  <si>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</si>
  <si>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</si>
  <si>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</si>
  <si>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</si>
  <si>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</si>
  <si>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</si>
  <si>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</si>
  <si>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</si>
  <si>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</si>
  <si>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</si>
  <si>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</si>
  <si>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</si>
  <si>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</si>
  <si>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</si>
  <si>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</si>
  <si>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</si>
  <si>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</si>
  <si>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</si>
  <si>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</si>
  <si>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</si>
  <si>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</si>
  <si>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</si>
  <si>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</si>
  <si>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</si>
  <si>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</si>
  <si>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</si>
  <si>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</si>
  <si>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</si>
  <si>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</si>
  <si>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</si>
  <si>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</si>
  <si>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</si>
  <si>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</si>
  <si>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</si>
  <si>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</si>
  <si>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</si>
  <si>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</si>
  <si>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</si>
  <si>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</si>
  <si>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</si>
  <si>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</si>
  <si>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</si>
  <si>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</si>
  <si>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</si>
  <si>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</si>
  <si>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</si>
  <si>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</si>
  <si>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</si>
  <si>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</si>
  <si>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</si>
  <si>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</si>
  <si>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</si>
  <si>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</si>
  <si>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</si>
  <si>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</si>
  <si>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</si>
  <si>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</si>
  <si>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</si>
  <si>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</si>
  <si>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</si>
  <si>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</si>
  <si>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</si>
  <si>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</si>
  <si>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</si>
  <si>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</si>
  <si>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</si>
  <si>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</si>
  <si>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</si>
  <si>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</si>
  <si>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</si>
  <si>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</si>
  <si>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</si>
  <si>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</si>
  <si>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</si>
  <si>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</si>
  <si>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</si>
  <si>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</si>
  <si>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</si>
  <si>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</si>
  <si>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</si>
  <si>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</si>
  <si>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</si>
  <si>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</si>
  <si>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</si>
  <si>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</si>
  <si>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</si>
  <si>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</si>
  <si>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</si>
  <si>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</si>
  <si>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</si>
  <si>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</si>
  <si>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</si>
  <si>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</si>
  <si>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</si>
  <si>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</si>
  <si>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</si>
  <si>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</si>
  <si>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</si>
  <si>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</si>
  <si>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</si>
  <si>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</si>
  <si>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</si>
  <si>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</si>
  <si>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</si>
  <si>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</si>
  <si>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</si>
  <si>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</si>
  <si>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</si>
  <si>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</si>
  <si>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</si>
  <si>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</si>
  <si>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</si>
  <si>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</si>
  <si>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</si>
  <si>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</si>
  <si>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</si>
  <si>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</si>
  <si>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</si>
  <si>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</si>
  <si>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</si>
  <si>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</si>
  <si>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</si>
  <si>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</si>
  <si>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</si>
  <si>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</si>
  <si>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</si>
  <si>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</si>
  <si>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</si>
  <si>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</si>
  <si>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</si>
  <si>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</si>
  <si>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</si>
  <si>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</si>
  <si>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</si>
  <si>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</si>
  <si>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</si>
  <si>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</si>
  <si>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</si>
  <si>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</si>
  <si>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</si>
  <si>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</si>
  <si>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</si>
  <si>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</si>
  <si>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</si>
  <si>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</si>
  <si>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</si>
  <si>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</si>
  <si>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</si>
  <si>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</si>
  <si>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</si>
  <si>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</si>
  <si>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</si>
  <si>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</si>
  <si>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</si>
  <si>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</si>
  <si>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</si>
  <si>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</si>
  <si>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</si>
  <si>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</si>
  <si>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</si>
  <si>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</si>
  <si>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</si>
  <si>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</si>
  <si>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</si>
  <si>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</si>
  <si>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</si>
  <si>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</si>
  <si>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</si>
  <si>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</si>
  <si>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</si>
  <si>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</si>
  <si>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</si>
  <si>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</si>
  <si>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</si>
  <si>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</si>
  <si>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</si>
  <si>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</si>
  <si>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</si>
  <si>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</si>
  <si>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</si>
  <si>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</si>
  <si>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</si>
  <si>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</si>
  <si>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</si>
  <si>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</si>
  <si>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</si>
  <si>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</si>
  <si>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</si>
  <si>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</si>
  <si>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</si>
  <si>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</si>
  <si>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</si>
  <si>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</si>
  <si>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</si>
  <si>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</si>
  <si>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</si>
  <si>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</si>
  <si>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</si>
  <si>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</si>
  <si>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</si>
  <si>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</si>
  <si>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</si>
  <si>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</si>
  <si>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</si>
  <si>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</si>
  <si>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</si>
  <si>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</si>
  <si>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</si>
  <si>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</si>
  <si>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</si>
  <si>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</si>
  <si>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</si>
  <si>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</si>
  <si>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</si>
  <si>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</si>
  <si>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</si>
  <si>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</si>
  <si>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</si>
  <si>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</si>
  <si>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</si>
  <si>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</si>
  <si>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</si>
  <si>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</si>
  <si>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</si>
  <si>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</si>
  <si>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</si>
  <si>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</si>
  <si>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</si>
  <si>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</si>
  <si>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</si>
  <si>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</si>
  <si>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</si>
  <si>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</si>
  <si>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</si>
  <si>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</si>
  <si>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</si>
  <si>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</si>
  <si>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</si>
  <si>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</si>
  <si>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</si>
  <si>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</si>
  <si>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</si>
  <si>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</si>
  <si>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</si>
  <si>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</si>
  <si>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</si>
  <si>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</si>
  <si>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</si>
  <si>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</si>
  <si>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</si>
  <si>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</si>
  <si>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</si>
  <si>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</si>
  <si>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</si>
  <si>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</si>
  <si>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</si>
  <si>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</si>
  <si>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</si>
  <si>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</si>
  <si>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</si>
  <si>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</si>
  <si>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</si>
  <si>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</si>
  <si>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</si>
  <si>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</si>
  <si>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</si>
  <si>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</si>
  <si>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</si>
  <si>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</si>
  <si>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</si>
  <si>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</si>
  <si>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</si>
  <si>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</si>
  <si>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</si>
  <si>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</si>
  <si>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</si>
  <si>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</si>
  <si>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</si>
  <si>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</si>
  <si>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</si>
  <si>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</si>
  <si>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</si>
  <si>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</si>
  <si>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</si>
  <si>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</si>
  <si>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</si>
  <si>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</si>
  <si>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</si>
  <si>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</si>
  <si>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</si>
  <si>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</si>
  <si>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</si>
  <si>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</si>
  <si>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</si>
  <si>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</si>
  <si>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</si>
  <si>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</si>
  <si>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</si>
  <si>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</si>
  <si>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</si>
  <si>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</si>
  <si>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</si>
  <si>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</si>
  <si>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</si>
  <si>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</si>
  <si>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</si>
  <si>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</si>
  <si>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</si>
  <si>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</si>
  <si>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</si>
  <si>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</si>
  <si>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</si>
  <si>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</si>
  <si>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</si>
  <si>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</si>
  <si>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</si>
  <si>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</si>
  <si>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</si>
  <si>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</si>
  <si>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</si>
  <si>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</si>
  <si>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</si>
  <si>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</si>
  <si>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</si>
  <si>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</si>
  <si>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</si>
  <si>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</si>
  <si>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</si>
  <si>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</si>
  <si>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</si>
  <si>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</si>
  <si>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</si>
  <si>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</si>
  <si>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</si>
  <si>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</si>
  <si>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</si>
  <si>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</si>
  <si>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</si>
  <si>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</si>
  <si>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</si>
  <si>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</si>
  <si>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</si>
  <si>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</si>
  <si>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</si>
  <si>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</si>
  <si>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</si>
  <si>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</si>
  <si>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</si>
  <si>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</si>
  <si>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</si>
  <si>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</si>
  <si>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</si>
  <si>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</si>
  <si>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</si>
  <si>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</si>
  <si>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</si>
  <si>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</si>
  <si>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</si>
  <si>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</si>
  <si>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</si>
  <si>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</si>
  <si>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</si>
  <si>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</si>
  <si>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</si>
  <si>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</si>
  <si>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</si>
  <si>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</si>
  <si>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</si>
  <si>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</si>
  <si>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</si>
  <si>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</si>
  <si>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</si>
  <si>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</si>
  <si>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</si>
  <si>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</si>
  <si>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</si>
  <si>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</si>
  <si>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</si>
  <si>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</si>
  <si>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</si>
  <si>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</si>
  <si>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</si>
  <si>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</si>
  <si>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</si>
  <si>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</si>
  <si>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</si>
  <si>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</si>
  <si>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</si>
  <si>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</si>
  <si>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</si>
  <si>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</si>
  <si>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</si>
  <si>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</si>
  <si>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</si>
  <si>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</si>
  <si>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</si>
  <si>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</si>
  <si>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</si>
  <si>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</si>
  <si>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</si>
  <si>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</si>
  <si>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</si>
  <si>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</si>
  <si>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</si>
  <si>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</si>
  <si>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</si>
  <si>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</si>
  <si>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</si>
  <si>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</si>
  <si>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</si>
  <si>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</si>
  <si>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</si>
  <si>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</si>
  <si>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</si>
  <si>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</si>
  <si>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</si>
  <si>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</si>
  <si>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</si>
  <si>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</si>
  <si>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</si>
  <si>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</si>
  <si>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</si>
  <si>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</si>
  <si>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</si>
  <si>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</si>
  <si>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</si>
  <si>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</si>
  <si>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</si>
  <si>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</si>
  <si>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</si>
  <si>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</si>
  <si>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</si>
  <si>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</si>
  <si>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</si>
  <si>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</si>
  <si>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</si>
  <si>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</si>
  <si>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</si>
  <si>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</si>
  <si>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</si>
  <si>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</si>
  <si>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</si>
  <si>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</si>
  <si>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</si>
  <si>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</si>
  <si>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</si>
  <si>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</si>
  <si>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</si>
  <si>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</si>
  <si>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</si>
  <si>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</si>
  <si>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</si>
  <si>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</si>
  <si>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</si>
  <si>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</si>
  <si>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</si>
  <si>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</si>
  <si>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</si>
  <si>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</si>
  <si>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</si>
  <si>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</si>
  <si>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</si>
  <si>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</si>
  <si>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</si>
  <si>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</si>
  <si>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</si>
  <si>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</si>
  <si>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</si>
  <si>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</si>
  <si>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</si>
  <si>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</si>
  <si>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</si>
  <si>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</si>
  <si>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</si>
  <si>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</si>
  <si>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</si>
  <si>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</si>
  <si>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</si>
  <si>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</si>
  <si>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</si>
  <si>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</si>
  <si>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</si>
  <si>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</si>
  <si>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</si>
  <si>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</si>
  <si>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</si>
  <si>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</si>
  <si>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</si>
  <si>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</si>
  <si>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</si>
  <si>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</si>
  <si>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</si>
  <si>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</si>
  <si>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</si>
  <si>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</si>
  <si>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</si>
  <si>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</si>
  <si>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</si>
  <si>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</si>
  <si>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</si>
  <si>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</si>
  <si>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</si>
  <si>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</si>
  <si>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</si>
  <si>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</si>
  <si>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</si>
  <si>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</si>
  <si>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</si>
  <si>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</si>
  <si>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</si>
  <si>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</si>
  <si>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</si>
  <si>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</si>
  <si>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</si>
  <si>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</si>
  <si>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</si>
  <si>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</si>
  <si>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</si>
  <si>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</si>
  <si>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</si>
  <si>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</si>
  <si>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</si>
  <si>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</si>
  <si>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</si>
  <si>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</si>
  <si>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</si>
  <si>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</si>
  <si>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</si>
  <si>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</si>
  <si>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</si>
  <si>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</si>
  <si>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</si>
  <si>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</si>
  <si>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</si>
  <si>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</si>
  <si>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</si>
  <si>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</si>
  <si>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</si>
  <si>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</si>
  <si>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</si>
  <si>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</si>
  <si>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</si>
  <si>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</si>
  <si>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</si>
  <si>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</si>
  <si>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</si>
  <si>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</si>
  <si>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</si>
  <si>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</si>
  <si>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</si>
  <si>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</si>
  <si>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</si>
  <si>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</si>
  <si>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</si>
  <si>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</si>
  <si>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</si>
  <si>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</si>
  <si>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</si>
  <si>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</si>
  <si>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</si>
  <si>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</si>
  <si>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</si>
  <si>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</si>
  <si>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</si>
  <si>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</si>
  <si>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</si>
  <si>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</si>
  <si>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</si>
  <si>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</si>
  <si>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</si>
  <si>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</si>
  <si>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</si>
  <si>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</si>
  <si>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</si>
  <si>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</si>
  <si>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</si>
  <si>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</si>
  <si>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</si>
  <si>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</si>
  <si>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</si>
  <si>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</si>
  <si>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</si>
  <si>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</si>
  <si>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</si>
  <si>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</si>
  <si>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</si>
  <si>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</si>
  <si>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</si>
  <si>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</si>
  <si>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</si>
  <si>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</si>
  <si>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</si>
  <si>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</si>
  <si>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</si>
  <si>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</si>
  <si>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</si>
  <si>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</si>
  <si>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</si>
  <si>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</si>
  <si>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</si>
  <si>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</si>
  <si>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</si>
  <si>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</si>
  <si>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</si>
  <si>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</si>
  <si>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</si>
  <si>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</si>
  <si>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</si>
  <si>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</si>
  <si>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</si>
  <si>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</si>
  <si>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</si>
  <si>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</si>
  <si>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</si>
  <si>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</si>
  <si>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</si>
  <si>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</si>
  <si>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</si>
  <si>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</si>
  <si>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</si>
  <si>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</si>
  <si>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</si>
  <si>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</si>
  <si>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</si>
  <si>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</si>
  <si>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</si>
  <si>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</si>
  <si>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</si>
  <si>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</si>
  <si>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</si>
  <si>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</si>
  <si>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</si>
  <si>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</si>
  <si>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</si>
  <si>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</si>
  <si>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</si>
  <si>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</si>
  <si>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</si>
  <si>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</si>
  <si>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</si>
  <si>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</si>
  <si>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</si>
  <si>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</si>
  <si>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</si>
  <si>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</si>
  <si>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</si>
  <si>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</si>
  <si>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</si>
  <si>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</si>
  <si>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</si>
  <si>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</si>
  <si>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</si>
  <si>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</si>
  <si>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</si>
  <si>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</si>
  <si>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</si>
  <si>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</si>
  <si>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</si>
  <si>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</si>
  <si>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</si>
  <si>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</si>
  <si>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</si>
  <si>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</si>
  <si>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</si>
  <si>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</si>
  <si>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</si>
  <si>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</si>
  <si>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</si>
  <si>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</si>
  <si>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</si>
  <si>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</si>
  <si>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</si>
  <si>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</si>
  <si>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</si>
  <si>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</si>
  <si>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</si>
  <si>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</si>
  <si>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</si>
  <si>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</si>
  <si>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</si>
  <si>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</si>
  <si>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</si>
  <si>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</si>
  <si>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</si>
  <si>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</si>
  <si>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</si>
  <si>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</si>
  <si>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</si>
  <si>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</si>
  <si>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</si>
  <si>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</si>
  <si>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</si>
  <si>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</si>
  <si>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</si>
  <si>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</si>
  <si>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</si>
  <si>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</si>
  <si>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</si>
  <si>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</si>
  <si>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</si>
  <si>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</si>
  <si>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</si>
  <si>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</si>
  <si>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</si>
  <si>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</si>
  <si>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</si>
  <si>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</si>
  <si>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</si>
  <si>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</si>
  <si>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</si>
  <si>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</si>
  <si>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</si>
  <si>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</si>
  <si>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</si>
  <si>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</si>
  <si>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</si>
  <si>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</si>
  <si>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</si>
  <si>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</si>
  <si>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</si>
  <si>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</si>
  <si>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</si>
  <si>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</si>
  <si>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</si>
  <si>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</si>
  <si>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</si>
  <si>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</si>
  <si>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</si>
  <si>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</si>
  <si>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</si>
  <si>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</si>
  <si>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</si>
  <si>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</si>
  <si>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</si>
  <si>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</si>
  <si>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</si>
  <si>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</si>
  <si>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</si>
  <si>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</si>
  <si>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</si>
  <si>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</si>
  <si>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</si>
  <si>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</si>
  <si>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</si>
  <si>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</si>
  <si>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</si>
  <si>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</si>
  <si>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</si>
  <si>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</si>
  <si>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</si>
  <si>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</si>
  <si>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</si>
  <si>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</si>
  <si>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</si>
  <si>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</si>
  <si>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</si>
  <si>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</si>
  <si>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</si>
  <si>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</si>
  <si>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</si>
  <si>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</si>
  <si>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</si>
  <si>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</si>
  <si>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</si>
  <si>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</si>
  <si>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</si>
  <si>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</si>
  <si>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</si>
  <si>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</si>
  <si>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</si>
  <si>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</si>
  <si>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</si>
  <si>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</si>
  <si>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</si>
  <si>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</si>
  <si>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</si>
  <si>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</si>
  <si>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</si>
  <si>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</si>
  <si>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</si>
  <si>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</si>
  <si>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</si>
  <si>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</si>
  <si>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</si>
  <si>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</si>
  <si>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</si>
  <si>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</si>
  <si>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</si>
  <si>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</si>
  <si>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</si>
  <si>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</si>
  <si>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</si>
  <si>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</si>
  <si>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</si>
  <si>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</si>
  <si>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</si>
  <si>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</si>
  <si>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</si>
  <si>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</si>
  <si>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</si>
  <si>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</si>
  <si>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</si>
  <si>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</si>
  <si>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</si>
  <si>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</si>
  <si>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</si>
  <si>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</si>
  <si>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</si>
  <si>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</si>
  <si>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</si>
  <si>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</si>
  <si>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</si>
  <si>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</si>
  <si>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</si>
  <si>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</si>
  <si>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</si>
  <si>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</si>
  <si>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</si>
  <si>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</si>
  <si>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</si>
  <si>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</si>
  <si>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</si>
  <si>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</si>
  <si>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</si>
  <si>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</si>
  <si>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</si>
  <si>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</si>
  <si>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</si>
  <si>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</si>
  <si>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</si>
  <si>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</si>
  <si>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</si>
  <si>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</si>
  <si>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</si>
  <si>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</si>
  <si>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</si>
  <si>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</si>
  <si>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</si>
  <si>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</si>
  <si>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</si>
  <si>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</si>
  <si>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</si>
  <si>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</si>
  <si>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</si>
  <si>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</si>
  <si>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</si>
  <si>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</si>
  <si>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</si>
  <si>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</si>
  <si>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</si>
  <si>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</si>
  <si>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</si>
  <si>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</si>
  <si>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</si>
  <si>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</si>
  <si>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</si>
  <si>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</si>
  <si>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</si>
  <si>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</si>
  <si>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</si>
  <si>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</si>
  <si>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</si>
  <si>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</si>
  <si>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</si>
  <si>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</si>
  <si>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</si>
  <si>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</si>
  <si>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</si>
  <si>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</si>
  <si>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</si>
  <si>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</si>
  <si>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</si>
  <si>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</si>
  <si>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</si>
  <si>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</si>
  <si>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</si>
  <si>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</si>
  <si>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</si>
  <si>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</si>
  <si>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</si>
  <si>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</si>
  <si>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</si>
  <si>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</si>
  <si>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</si>
  <si>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</si>
  <si>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</si>
  <si>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</si>
  <si>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</si>
  <si>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</si>
  <si>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</si>
  <si>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</si>
  <si>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</si>
  <si>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</si>
  <si>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</si>
  <si>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</si>
  <si>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</si>
  <si>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</si>
  <si>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</si>
  <si>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</si>
  <si>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</si>
  <si>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</si>
  <si>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</si>
  <si>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</si>
  <si>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</si>
  <si>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</si>
  <si>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</si>
  <si>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</si>
  <si>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</si>
  <si>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</si>
  <si>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</si>
  <si>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</si>
  <si>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</si>
  <si>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</si>
  <si>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</si>
  <si>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</si>
  <si>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</si>
  <si>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</si>
  <si>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</si>
  <si>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</si>
  <si>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</si>
  <si>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</si>
  <si>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</si>
  <si>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</si>
  <si>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</si>
  <si>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</si>
  <si>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</si>
  <si>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</si>
  <si>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</si>
  <si>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</si>
  <si>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</si>
  <si>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</si>
  <si>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</si>
  <si>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</si>
  <si>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</si>
  <si>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</si>
  <si>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</si>
  <si>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</si>
  <si>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</si>
  <si>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</si>
  <si>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</si>
  <si>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</si>
  <si>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</si>
  <si>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</si>
  <si>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</si>
  <si>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</si>
  <si>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</si>
  <si>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</si>
  <si>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</si>
  <si>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</si>
  <si>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</si>
  <si>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</si>
  <si>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</si>
  <si>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</si>
  <si>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</si>
  <si>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</si>
  <si>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</si>
  <si>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</si>
  <si>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</si>
  <si>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</si>
  <si>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</si>
  <si>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</si>
  <si>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</si>
  <si>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</si>
  <si>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</si>
  <si>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</si>
  <si>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</si>
  <si>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</si>
  <si>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</si>
  <si>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</si>
  <si>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</si>
  <si>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</si>
  <si>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</si>
  <si>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</si>
  <si>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</si>
  <si>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</si>
  <si>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</si>
  <si>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</si>
  <si>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</si>
  <si>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</si>
  <si>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</si>
  <si>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</si>
  <si>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</si>
  <si>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</si>
  <si>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</si>
  <si>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</si>
  <si>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</si>
  <si>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</si>
  <si>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</si>
  <si>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</si>
  <si>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</si>
  <si>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</si>
  <si>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</si>
  <si>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</si>
  <si>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</si>
  <si>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</si>
  <si>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</si>
  <si>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</si>
  <si>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</si>
  <si>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</si>
  <si>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</si>
  <si>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</si>
  <si>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</si>
  <si>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</si>
  <si>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</si>
  <si>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</si>
  <si>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</si>
  <si>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</si>
  <si>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</si>
  <si>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</si>
  <si>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</si>
  <si>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</si>
  <si>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</si>
  <si>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</si>
  <si>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</si>
  <si>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</si>
  <si>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</si>
  <si>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</si>
  <si>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</si>
  <si>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</si>
  <si>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</si>
  <si>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</si>
  <si>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</si>
  <si>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</si>
  <si>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</si>
  <si>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</si>
  <si>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</si>
  <si>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</si>
  <si>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</si>
  <si>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</si>
  <si>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</si>
  <si>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</si>
  <si>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</si>
  <si>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</si>
  <si>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</si>
  <si>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</si>
  <si>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</si>
  <si>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</si>
  <si>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</si>
  <si>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</si>
  <si>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</si>
  <si>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</si>
  <si>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</si>
  <si>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</si>
  <si>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</si>
  <si>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</si>
  <si>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</si>
  <si>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</si>
  <si>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</si>
  <si>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</si>
  <si>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</si>
  <si>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</si>
  <si>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</si>
  <si>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</si>
  <si>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</si>
  <si>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</si>
  <si>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</si>
  <si>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</si>
  <si>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</si>
  <si>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</si>
  <si>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</si>
  <si>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</si>
  <si>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</si>
  <si>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</si>
  <si>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</si>
  <si>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</si>
  <si>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</si>
  <si>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</si>
  <si>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</si>
  <si>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</si>
  <si>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</si>
  <si>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</si>
  <si>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</si>
  <si>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</si>
  <si>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</si>
  <si>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</si>
  <si>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</si>
  <si>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</si>
  <si>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</si>
  <si>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</si>
  <si>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</si>
  <si>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</si>
  <si>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</si>
  <si>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</si>
  <si>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</si>
  <si>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</si>
  <si>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</si>
  <si>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</si>
  <si>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</si>
  <si>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</si>
  <si>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</si>
  <si>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</si>
  <si>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</si>
  <si>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</si>
  <si>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</si>
  <si>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</si>
  <si>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</si>
  <si>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</si>
  <si>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</si>
  <si>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</si>
  <si>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</si>
  <si>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</si>
  <si>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</si>
  <si>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</si>
  <si>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</si>
  <si>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</si>
  <si>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</si>
  <si>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</si>
  <si>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</si>
  <si>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</si>
  <si>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</si>
  <si>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</si>
  <si>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</si>
  <si>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</si>
  <si>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</si>
  <si>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</si>
  <si>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</si>
  <si>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</si>
  <si>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</si>
  <si>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</si>
  <si>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</si>
  <si>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</si>
  <si>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</si>
  <si>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</si>
  <si>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</si>
  <si>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</si>
  <si>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</si>
  <si>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</si>
  <si>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</si>
  <si>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</si>
  <si>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</si>
  <si>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</si>
  <si>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</si>
  <si>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</si>
  <si>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</si>
  <si>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</si>
  <si>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</si>
  <si>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</si>
  <si>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</si>
  <si>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</si>
  <si>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</si>
  <si>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</si>
  <si>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</si>
  <si>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</si>
  <si>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</si>
  <si>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</si>
  <si>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</si>
  <si>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</si>
  <si>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</si>
  <si>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</si>
  <si>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</si>
  <si>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</si>
  <si>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</si>
  <si>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</si>
  <si>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</si>
  <si>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</si>
  <si>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</si>
  <si>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</si>
  <si>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</si>
  <si>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</si>
  <si>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</si>
  <si>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</si>
  <si>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</si>
  <si>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</si>
  <si>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</si>
  <si>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</si>
  <si>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</si>
  <si>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</si>
  <si>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</si>
  <si>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</si>
  <si>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</si>
  <si>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</si>
  <si>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</si>
  <si>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</si>
  <si>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</si>
  <si>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</si>
  <si>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</si>
  <si>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</si>
  <si>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</si>
  <si>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</si>
  <si>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</si>
  <si>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</si>
  <si>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</si>
  <si>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</si>
  <si>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</si>
  <si>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</si>
  <si>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</si>
  <si>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</si>
  <si>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</si>
  <si>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</si>
  <si>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</si>
  <si>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</si>
  <si>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</si>
  <si>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</si>
  <si>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</si>
  <si>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</si>
  <si>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</si>
  <si>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</si>
  <si>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</si>
  <si>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</si>
  <si>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</si>
  <si>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</si>
  <si>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</si>
  <si>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</si>
  <si>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</si>
  <si>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</si>
  <si>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</si>
  <si>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</si>
  <si>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</si>
  <si>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</si>
  <si>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</si>
  <si>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</si>
  <si>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</si>
  <si>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</si>
  <si>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</si>
  <si>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</si>
  <si>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</si>
  <si>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</si>
  <si>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</si>
  <si>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</si>
  <si>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</si>
  <si>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</si>
  <si>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</si>
  <si>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</si>
  <si>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</si>
  <si>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</si>
  <si>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</si>
  <si>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</si>
  <si>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</si>
  <si>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</si>
  <si>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</si>
  <si>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</si>
  <si>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</si>
  <si>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</si>
  <si>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</si>
  <si>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</si>
  <si>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</si>
  <si>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</si>
  <si>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</si>
  <si>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</si>
  <si>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</si>
  <si>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</si>
  <si>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</si>
  <si>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</si>
  <si>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</si>
  <si>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</si>
  <si>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</si>
  <si>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</si>
  <si>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</si>
  <si>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</si>
  <si>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</si>
  <si>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</si>
  <si>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</si>
  <si>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</si>
  <si>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</si>
  <si>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</si>
  <si>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</si>
  <si>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</si>
  <si>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</si>
  <si>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</si>
  <si>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</si>
  <si>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</si>
  <si>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</si>
  <si>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</si>
  <si>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</si>
  <si>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</si>
  <si>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</si>
  <si>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</si>
  <si>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</si>
  <si>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</si>
  <si>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</si>
  <si>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</si>
  <si>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</si>
  <si>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</si>
  <si>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</si>
  <si>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</si>
  <si>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</si>
  <si>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</si>
  <si>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</si>
  <si>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</si>
  <si>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</si>
  <si>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</si>
  <si>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</si>
  <si>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</si>
  <si>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</si>
  <si>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</si>
  <si>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</si>
  <si>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</si>
  <si>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</si>
  <si>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</si>
  <si>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</si>
  <si>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</si>
  <si>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</si>
  <si>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</si>
  <si>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</si>
  <si>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</si>
  <si>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</si>
  <si>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</si>
  <si>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</si>
  <si>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</si>
  <si>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</si>
  <si>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</si>
  <si>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</si>
  <si>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</si>
  <si>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</si>
  <si>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</si>
  <si>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</si>
  <si>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</si>
  <si>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</si>
  <si>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</si>
  <si>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</si>
  <si>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</si>
  <si>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</si>
  <si>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</si>
  <si>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</si>
  <si>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</si>
  <si>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</si>
  <si>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</si>
  <si>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</si>
  <si>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</si>
  <si>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</si>
  <si>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</si>
  <si>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</si>
  <si>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</si>
  <si>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</si>
  <si>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</si>
  <si>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</si>
  <si>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</si>
  <si>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</si>
  <si>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</si>
  <si>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</si>
  <si>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</si>
  <si>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</si>
  <si>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</si>
  <si>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</si>
  <si>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</si>
  <si>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</si>
  <si>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</si>
  <si>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</si>
  <si>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</si>
  <si>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</si>
  <si>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</si>
  <si>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</si>
  <si>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</si>
  <si>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</si>
  <si>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</si>
  <si>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</si>
  <si>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</si>
  <si>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</si>
  <si>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</si>
  <si>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</si>
  <si>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</si>
  <si>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</si>
  <si>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</si>
  <si>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</si>
  <si>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</si>
  <si>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</si>
  <si>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</si>
  <si>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</si>
  <si>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</si>
  <si>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</si>
  <si>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</si>
  <si>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</si>
  <si>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</si>
  <si>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</si>
  <si>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</si>
  <si>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</si>
  <si>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</si>
  <si>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</si>
  <si>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</si>
  <si>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</si>
  <si>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</si>
  <si>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</si>
  <si>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</si>
  <si>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</si>
  <si>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</si>
  <si>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</si>
  <si>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</si>
  <si>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</si>
  <si>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</si>
  <si>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</si>
  <si>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</si>
  <si>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</si>
  <si>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</si>
  <si>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</si>
  <si>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</si>
  <si>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</si>
  <si>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</si>
  <si>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</si>
  <si>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</si>
  <si>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</si>
  <si>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</si>
  <si>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</si>
  <si>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</si>
  <si>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</si>
  <si>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</si>
  <si>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</si>
  <si>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</si>
  <si>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</si>
  <si>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</si>
  <si>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</si>
  <si>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</si>
  <si>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</si>
  <si>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</si>
  <si>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</si>
  <si>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</si>
  <si>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</si>
  <si>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</si>
  <si>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</si>
  <si>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</si>
  <si>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</si>
  <si>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</si>
  <si>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</si>
  <si>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</si>
  <si>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</si>
  <si>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</si>
  <si>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</si>
  <si>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</si>
  <si>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</si>
  <si>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</si>
  <si>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</si>
  <si>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</si>
  <si>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</si>
  <si>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</si>
  <si>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</si>
  <si>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</si>
  <si>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</si>
  <si>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</si>
  <si>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</si>
  <si>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</si>
  <si>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</si>
  <si>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</si>
  <si>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</si>
  <si>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</si>
  <si>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</si>
  <si>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</si>
  <si>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</si>
  <si>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</si>
  <si>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</si>
  <si>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</si>
  <si>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</si>
  <si>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</si>
  <si>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</si>
  <si>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</si>
  <si>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</si>
  <si>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</si>
  <si>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</si>
  <si>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</si>
  <si>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</si>
  <si>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</si>
  <si>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</si>
  <si>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</si>
  <si>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</si>
  <si>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</si>
  <si>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</si>
  <si>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</si>
  <si>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</si>
  <si>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</si>
  <si>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</si>
  <si>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</si>
  <si>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</si>
  <si>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</si>
  <si>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</si>
  <si>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</si>
  <si>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</si>
  <si>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</si>
  <si>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</si>
  <si>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</si>
  <si>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</si>
  <si>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</si>
  <si>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</si>
  <si>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</si>
  <si>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</si>
  <si>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</si>
  <si>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</si>
  <si>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</si>
  <si>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</si>
  <si>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</si>
  <si>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</si>
  <si>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</si>
  <si>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</si>
  <si>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</si>
  <si>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</si>
  <si>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</si>
  <si>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</si>
  <si>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</si>
  <si>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</si>
  <si>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</si>
  <si>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</si>
  <si>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</si>
  <si>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</si>
  <si>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</si>
  <si>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</si>
  <si>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</si>
  <si>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</si>
  <si>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</si>
  <si>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</si>
  <si>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</si>
  <si>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</si>
  <si>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</si>
  <si>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</si>
  <si>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</si>
  <si>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</si>
  <si>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</si>
  <si>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</si>
  <si>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</si>
  <si>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</si>
  <si>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</si>
  <si>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</si>
  <si>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</si>
  <si>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</si>
  <si>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</si>
  <si>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</si>
  <si>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</si>
  <si>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</si>
  <si>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</si>
  <si>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</si>
  <si>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</si>
  <si>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</si>
  <si>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</si>
  <si>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</si>
  <si>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</si>
  <si>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</si>
  <si>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</si>
  <si>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</si>
  <si>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</si>
  <si>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</si>
  <si>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</si>
  <si>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</si>
  <si>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</si>
  <si>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</si>
  <si>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</si>
  <si>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</si>
  <si>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</si>
  <si>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</si>
  <si>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</si>
  <si>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</si>
  <si>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</si>
  <si>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</si>
  <si>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</si>
  <si>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</si>
  <si>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</si>
  <si>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</si>
  <si>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</si>
  <si>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</si>
  <si>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</si>
  <si>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</si>
  <si>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</si>
  <si>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</si>
  <si>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</si>
  <si>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</si>
  <si>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</si>
  <si>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</si>
  <si>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</si>
  <si>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</si>
  <si>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</si>
  <si>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</si>
  <si>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</si>
  <si>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</si>
  <si>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</si>
  <si>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</si>
  <si>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</si>
  <si>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</si>
  <si>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</si>
  <si>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</si>
  <si>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</si>
  <si>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</si>
  <si>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</si>
  <si>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</si>
  <si>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</si>
  <si>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</si>
  <si>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</si>
  <si>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</si>
  <si>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</si>
  <si>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</si>
  <si>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</si>
  <si>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</si>
  <si>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</si>
  <si>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</si>
  <si>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</si>
  <si>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</si>
  <si>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</si>
  <si>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</si>
  <si>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</si>
  <si>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</si>
  <si>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</si>
  <si>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</si>
  <si>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</si>
  <si>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</si>
  <si>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</si>
  <si>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</si>
  <si>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</si>
  <si>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</si>
  <si>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</si>
  <si>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</si>
  <si>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</si>
  <si>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</si>
  <si>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</si>
  <si>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</si>
  <si>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</si>
  <si>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</si>
  <si>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</si>
  <si>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</si>
  <si>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</si>
  <si>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</si>
  <si>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</si>
  <si>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</si>
  <si>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</si>
  <si>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</si>
  <si>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</si>
  <si>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</si>
  <si>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</si>
  <si>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</si>
  <si>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</si>
  <si>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</si>
  <si>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</si>
  <si>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</si>
  <si>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</si>
  <si>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</si>
  <si>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</si>
  <si>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</si>
  <si>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</si>
  <si>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</si>
  <si>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</si>
  <si>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</si>
  <si>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</si>
  <si>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</si>
  <si>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</si>
  <si>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</si>
  <si>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</si>
  <si>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</si>
  <si>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</si>
  <si>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</si>
  <si>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</si>
  <si>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</si>
  <si>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</si>
  <si>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</si>
  <si>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</si>
  <si>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</si>
  <si>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</si>
  <si>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</si>
  <si>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</si>
  <si>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</si>
  <si>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</si>
  <si>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</si>
  <si>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</si>
  <si>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</si>
  <si>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</si>
  <si>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</si>
  <si>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</si>
  <si>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</si>
  <si>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</si>
  <si>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</si>
  <si>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</si>
  <si>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</si>
  <si>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</si>
  <si>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</si>
  <si>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</si>
  <si>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</si>
  <si>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</si>
  <si>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</si>
  <si>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</si>
  <si>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</si>
  <si>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</si>
  <si>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</si>
  <si>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</si>
  <si>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</si>
  <si>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</si>
  <si>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</si>
  <si>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</si>
  <si>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</si>
  <si>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</si>
  <si>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</si>
  <si>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</si>
  <si>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</si>
  <si>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</si>
  <si>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</si>
  <si>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</si>
  <si>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</si>
  <si>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</si>
  <si>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</si>
  <si>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</si>
  <si>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</si>
  <si>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</si>
  <si>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</si>
  <si>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</si>
  <si>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</si>
  <si>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</si>
  <si>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</si>
  <si>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</si>
  <si>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</si>
  <si>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</si>
  <si>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</si>
  <si>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</si>
  <si>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</si>
  <si>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</si>
  <si>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</si>
  <si>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</si>
  <si>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</si>
  <si>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</si>
  <si>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</si>
  <si>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</si>
  <si>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</si>
  <si>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</si>
  <si>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</si>
  <si>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</si>
  <si>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</si>
  <si>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</si>
  <si>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</si>
  <si>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</si>
  <si>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</si>
  <si>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</si>
  <si>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</si>
  <si>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</si>
  <si>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</si>
  <si>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</si>
  <si>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</si>
  <si>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</si>
  <si>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</si>
  <si>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</si>
  <si>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</si>
  <si>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</si>
  <si>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</si>
  <si>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</si>
  <si>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</si>
  <si>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</si>
  <si>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</si>
  <si>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</si>
  <si>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</si>
  <si>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</si>
  <si>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</si>
  <si>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</si>
  <si>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</si>
  <si>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</si>
  <si>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</si>
  <si>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</si>
  <si>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</si>
  <si>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</si>
  <si>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</si>
  <si>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</si>
  <si>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</si>
  <si>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</si>
  <si>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</si>
  <si>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</si>
  <si>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</si>
  <si>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</si>
  <si>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</si>
  <si>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</si>
  <si>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</si>
  <si>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</si>
  <si>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</si>
  <si>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</si>
  <si>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</si>
  <si>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</si>
  <si>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</si>
  <si>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</si>
  <si>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</si>
  <si>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</si>
  <si>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</si>
  <si>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</si>
  <si>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</si>
  <si>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</si>
  <si>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</si>
  <si>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</si>
  <si>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</si>
  <si>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</si>
  <si>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</si>
  <si>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</si>
  <si>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</si>
  <si>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</si>
  <si>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</si>
  <si>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</si>
  <si>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</si>
  <si>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</si>
  <si>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</si>
  <si>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</si>
  <si>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</si>
  <si>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</si>
  <si>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</si>
  <si>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</si>
  <si>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</si>
  <si>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</si>
  <si>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</si>
  <si>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</si>
  <si>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</si>
  <si>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</si>
  <si>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</si>
  <si>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</si>
  <si>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</si>
  <si>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</si>
  <si>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</si>
  <si>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</si>
  <si>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</si>
  <si>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</si>
  <si>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</si>
  <si>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</si>
  <si>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</si>
  <si>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</si>
  <si>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</si>
  <si>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</si>
  <si>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</si>
  <si>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</si>
  <si>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</si>
  <si>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</si>
  <si>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</si>
  <si>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</si>
  <si>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</si>
  <si>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</si>
  <si>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</si>
  <si>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</si>
  <si>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</si>
  <si>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</si>
  <si>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</si>
  <si>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</si>
  <si>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</si>
  <si>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</si>
  <si>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</si>
  <si>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</si>
  <si>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</si>
  <si>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</si>
  <si>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</si>
  <si>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</si>
  <si>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</si>
  <si>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</si>
  <si>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</si>
  <si>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</si>
  <si>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</si>
  <si>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</si>
  <si>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</si>
  <si>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</si>
  <si>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</si>
  <si>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</si>
  <si>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</si>
  <si>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</si>
  <si>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</si>
  <si>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</si>
  <si>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</si>
  <si>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</si>
  <si>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</si>
  <si>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</si>
  <si>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</si>
  <si>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</si>
  <si>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</si>
  <si>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</si>
  <si>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</si>
  <si>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</si>
  <si>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</si>
  <si>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</si>
  <si>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</si>
  <si>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</si>
  <si>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</si>
  <si>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</si>
  <si>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</si>
  <si>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</si>
  <si>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</si>
  <si>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</si>
  <si>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</si>
  <si>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</si>
  <si>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</si>
  <si>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</si>
  <si>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</si>
  <si>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</si>
  <si>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</si>
  <si>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</si>
  <si>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</si>
  <si>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</si>
  <si>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</si>
  <si>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</si>
  <si>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</si>
  <si>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</si>
  <si>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</si>
  <si>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</si>
  <si>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</si>
  <si>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</si>
  <si>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</si>
  <si>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</si>
  <si>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</si>
  <si>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</si>
  <si>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</si>
  <si>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</si>
  <si>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</si>
  <si>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</si>
  <si>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</si>
  <si>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</si>
  <si>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</si>
  <si>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</si>
  <si>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</si>
  <si>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</si>
  <si>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</si>
  <si>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</si>
  <si>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</si>
  <si>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</si>
  <si>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</si>
  <si>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</si>
  <si>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</si>
  <si>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</si>
  <si>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</si>
  <si>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</si>
  <si>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</si>
  <si>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</si>
  <si>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</si>
  <si>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</si>
  <si>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</si>
  <si>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</si>
  <si>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</si>
  <si>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</si>
  <si>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</si>
  <si>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</si>
  <si>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</si>
  <si>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</si>
  <si>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</si>
  <si>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</si>
  <si>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</si>
  <si>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</si>
  <si>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</si>
  <si>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</si>
  <si>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</si>
  <si>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</si>
  <si>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</si>
  <si>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</si>
  <si>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</si>
  <si>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</si>
  <si>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</si>
  <si>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</si>
  <si>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</si>
  <si>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</si>
  <si>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</si>
  <si>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</si>
  <si>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</si>
  <si>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</si>
  <si>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</si>
  <si>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</si>
  <si>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</si>
  <si>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</si>
  <si>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</si>
  <si>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</si>
  <si>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</si>
  <si>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</si>
  <si>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</si>
  <si>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</si>
  <si>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</si>
  <si>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</si>
  <si>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</si>
  <si>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</si>
  <si>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</si>
  <si>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</si>
  <si>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</si>
  <si>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</si>
  <si>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</si>
  <si>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</si>
  <si>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</si>
  <si>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</si>
  <si>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</si>
  <si>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</si>
  <si>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</si>
  <si>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</si>
  <si>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</si>
  <si>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</si>
  <si>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</si>
  <si>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</si>
  <si>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</si>
  <si>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</si>
  <si>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</si>
  <si>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</si>
  <si>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</si>
  <si>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</si>
  <si>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</si>
  <si>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</si>
  <si>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</si>
  <si>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</si>
  <si>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</si>
  <si>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</si>
  <si>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</si>
  <si>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</si>
  <si>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</si>
  <si>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</si>
  <si>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</si>
  <si>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</si>
  <si>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</si>
  <si>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</si>
  <si>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</si>
  <si>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</si>
  <si>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</si>
  <si>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</si>
  <si>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</si>
  <si>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</si>
  <si>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</si>
  <si>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</si>
  <si>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</si>
  <si>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</si>
  <si>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</si>
  <si>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</si>
  <si>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</si>
  <si>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</si>
  <si>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</si>
  <si>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</si>
  <si>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</si>
  <si>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</si>
  <si>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</si>
  <si>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</si>
  <si>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</si>
  <si>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</si>
  <si>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</si>
  <si>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</si>
  <si>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</si>
  <si>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</si>
  <si>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</si>
  <si>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</si>
  <si>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</si>
  <si>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</si>
  <si>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</si>
  <si>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</si>
  <si>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</si>
  <si>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</si>
  <si>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</si>
  <si>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</si>
  <si>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</si>
  <si>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</si>
  <si>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</si>
  <si>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</si>
  <si>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</si>
  <si>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</si>
  <si>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</si>
  <si>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</si>
  <si>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</si>
  <si>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</si>
  <si>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</si>
  <si>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</si>
  <si>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</si>
  <si>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</si>
  <si>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</si>
  <si>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</si>
  <si>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</si>
  <si>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</si>
  <si>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</si>
  <si>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</si>
  <si>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</si>
  <si>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</si>
  <si>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</si>
  <si>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</si>
  <si>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</si>
  <si>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</si>
  <si>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</si>
  <si>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</si>
  <si>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</si>
  <si>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</si>
  <si>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</si>
  <si>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</si>
  <si>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</si>
  <si>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</si>
  <si>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</si>
  <si>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</si>
  <si>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</si>
  <si>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</si>
  <si>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</si>
  <si>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</si>
  <si>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</si>
  <si>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</si>
  <si>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</si>
  <si>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</si>
  <si>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</si>
  <si>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</si>
  <si>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</si>
  <si>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</si>
  <si>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</si>
  <si>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</si>
  <si>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</si>
  <si>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</si>
  <si>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</si>
  <si>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</si>
  <si>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</si>
  <si>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</si>
  <si>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</si>
  <si>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</si>
  <si>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</si>
  <si>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</si>
  <si>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</si>
  <si>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</si>
  <si>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</si>
  <si>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</si>
  <si>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</si>
  <si>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</si>
  <si>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</si>
  <si>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</si>
  <si>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</si>
  <si>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</si>
  <si>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</si>
  <si>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</si>
  <si>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</si>
  <si>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</si>
  <si>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</si>
  <si>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</si>
  <si>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</si>
  <si>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</si>
  <si>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</si>
  <si>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</si>
  <si>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</si>
  <si>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</si>
  <si>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</si>
  <si>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</si>
  <si>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</si>
  <si>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</si>
  <si>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</si>
  <si>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</si>
  <si>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</si>
  <si>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</si>
  <si>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</si>
  <si>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</si>
  <si>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</si>
  <si>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</si>
  <si>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</si>
  <si>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</si>
  <si>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</si>
  <si>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</si>
  <si>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</si>
  <si>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</si>
  <si>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</si>
  <si>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</si>
  <si>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</si>
  <si>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</si>
  <si>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</si>
  <si>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</si>
  <si>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</si>
  <si>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</si>
  <si>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</si>
  <si>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</si>
  <si>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</si>
  <si>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</si>
  <si>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</si>
  <si>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</si>
  <si>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</si>
  <si>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</si>
  <si>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</si>
  <si>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</si>
  <si>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</si>
  <si>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</si>
  <si>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</si>
  <si>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</si>
  <si>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</si>
  <si>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</si>
  <si>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</si>
  <si>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</si>
  <si>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</si>
  <si>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</si>
  <si>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</si>
  <si>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</si>
  <si>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</si>
  <si>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</si>
  <si>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</si>
  <si>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</si>
  <si>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</si>
  <si>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</si>
  <si>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</si>
  <si>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</si>
  <si>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</si>
  <si>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</si>
  <si>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</si>
  <si>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</si>
  <si>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</si>
  <si>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</si>
  <si>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</si>
  <si>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</si>
  <si>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</si>
  <si>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</si>
  <si>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</si>
  <si>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</si>
  <si>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</si>
  <si>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</si>
  <si>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</si>
  <si>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</si>
  <si>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</si>
  <si>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</si>
  <si>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</si>
  <si>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</si>
  <si>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</si>
  <si>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</si>
  <si>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</si>
  <si>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</si>
  <si>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</si>
  <si>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</si>
  <si>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</si>
  <si>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</si>
  <si>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</si>
  <si>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</si>
  <si>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</si>
  <si>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</si>
  <si>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</si>
  <si>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</si>
  <si>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</si>
  <si>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</si>
  <si>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</si>
  <si>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</si>
  <si>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</si>
  <si>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</si>
  <si>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</si>
  <si>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</si>
  <si>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</si>
  <si>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</si>
  <si>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</si>
  <si>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</si>
  <si>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</si>
  <si>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</si>
  <si>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</si>
  <si>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</si>
  <si>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</si>
  <si>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</si>
  <si>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</si>
  <si>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</si>
  <si>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</si>
  <si>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</si>
  <si>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</si>
  <si>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</si>
  <si>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</si>
  <si>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</si>
  <si>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</si>
  <si>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</si>
  <si>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</si>
  <si>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</si>
  <si>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</si>
  <si>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</si>
  <si>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</si>
  <si>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</si>
  <si>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</si>
  <si>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</si>
  <si>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</si>
  <si>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</si>
  <si>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</si>
  <si>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</si>
  <si>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</si>
  <si>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</si>
  <si>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</si>
  <si>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</si>
  <si>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</si>
  <si>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</si>
  <si>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</si>
  <si>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</si>
  <si>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</si>
  <si>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</si>
  <si>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</si>
  <si>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</si>
  <si>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</si>
  <si>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</si>
  <si>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</si>
  <si>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</si>
  <si>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</si>
  <si>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</si>
  <si>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</si>
  <si>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</si>
  <si>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</si>
  <si>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</si>
  <si>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</si>
  <si>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</si>
  <si>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</si>
  <si>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</si>
  <si>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</si>
  <si>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</si>
  <si>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</si>
  <si>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</si>
  <si>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</si>
  <si>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</si>
  <si>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</si>
  <si>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</si>
  <si>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</si>
  <si>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</si>
  <si>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</si>
  <si>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</si>
  <si>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</si>
  <si>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</si>
  <si>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</si>
  <si>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</si>
  <si>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</si>
  <si>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</si>
  <si>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</si>
  <si>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</si>
  <si>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</si>
  <si>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</si>
  <si>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</si>
  <si>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</si>
  <si>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</si>
  <si>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</si>
  <si>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</si>
  <si>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</si>
  <si>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</si>
  <si>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</si>
  <si>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</si>
  <si>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</si>
  <si>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</si>
  <si>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</si>
  <si>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</si>
  <si>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</si>
  <si>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</si>
  <si>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</si>
  <si>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</si>
  <si>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</si>
  <si>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</si>
  <si>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</si>
  <si>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</si>
  <si>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</si>
  <si>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</si>
  <si>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</si>
  <si>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</si>
  <si>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</si>
  <si>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</si>
  <si>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</si>
  <si>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</si>
  <si>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</si>
  <si>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</si>
  <si>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</si>
  <si>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</si>
  <si>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</si>
  <si>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</si>
  <si>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</si>
  <si>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</si>
  <si>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</si>
  <si>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</si>
  <si>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</si>
  <si>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</si>
  <si>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</si>
  <si>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</si>
  <si>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</si>
  <si>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</si>
  <si>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</si>
  <si>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</si>
  <si>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</si>
  <si>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</si>
  <si>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</si>
  <si>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</si>
  <si>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</si>
  <si>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</si>
  <si>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</si>
  <si>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</si>
  <si>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</si>
  <si>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</si>
  <si>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</si>
  <si>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</si>
  <si>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</si>
  <si>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</si>
  <si>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</si>
  <si>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</si>
  <si>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</si>
  <si>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</si>
  <si>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</si>
  <si>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</si>
  <si>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</si>
  <si>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</si>
  <si>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</si>
  <si>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</si>
  <si>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</si>
  <si>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</si>
  <si>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</si>
  <si>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</si>
  <si>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</si>
  <si>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</si>
  <si>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</si>
  <si>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</si>
  <si>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</si>
  <si>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</si>
  <si>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</si>
  <si>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</si>
  <si>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</si>
  <si>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</si>
  <si>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</si>
  <si>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</si>
  <si>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</si>
  <si>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</si>
  <si>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</si>
  <si>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</si>
  <si>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</si>
  <si>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</si>
  <si>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</si>
  <si>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</si>
  <si>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</si>
  <si>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</si>
  <si>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</si>
  <si>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</si>
  <si>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</si>
  <si>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</si>
  <si>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</si>
  <si>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</si>
  <si>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</si>
  <si>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</si>
  <si>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</si>
  <si>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</si>
  <si>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</si>
  <si>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</si>
  <si>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</si>
  <si>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</si>
  <si>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</si>
  <si>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</si>
  <si>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</si>
  <si>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</si>
  <si>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</si>
  <si>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</si>
  <si>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</si>
  <si>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</si>
  <si>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</si>
  <si>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</si>
  <si>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</si>
  <si>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</si>
  <si>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</si>
  <si>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</si>
  <si>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</si>
  <si>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</si>
  <si>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</si>
  <si>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</si>
  <si>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</si>
  <si>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</si>
  <si>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</si>
  <si>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</si>
  <si>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</si>
  <si>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</si>
  <si>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</si>
  <si>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</si>
  <si>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</si>
  <si>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</si>
  <si>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</si>
  <si>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</si>
  <si>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</si>
  <si>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</si>
  <si>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</si>
  <si>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</si>
  <si>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</si>
  <si>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</si>
  <si>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</si>
  <si>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</si>
  <si>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</si>
  <si>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</si>
  <si>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</si>
  <si>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</si>
  <si>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</si>
  <si>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</si>
  <si>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</si>
  <si>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</si>
  <si>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</si>
  <si>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</si>
  <si>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</si>
  <si>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</si>
  <si>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</si>
  <si>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</si>
  <si>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</si>
  <si>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</si>
  <si>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</si>
  <si>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</si>
  <si>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</si>
  <si>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</si>
  <si>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</si>
  <si>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</si>
  <si>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</si>
  <si>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</si>
  <si>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</si>
  <si>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</si>
  <si>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</si>
  <si>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</si>
  <si>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</si>
  <si>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</si>
  <si>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</si>
  <si>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</si>
  <si>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</si>
  <si>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</si>
  <si>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</si>
  <si>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</si>
  <si>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</si>
  <si>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</si>
  <si>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</si>
  <si>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</si>
  <si>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</si>
  <si>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</si>
  <si>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</si>
  <si>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</si>
  <si>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</si>
  <si>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</si>
  <si>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</si>
  <si>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</si>
  <si>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</si>
  <si>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</si>
  <si>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</si>
  <si>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</si>
  <si>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</si>
  <si>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</si>
  <si>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</si>
  <si>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</si>
  <si>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</si>
  <si>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</si>
  <si>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</si>
  <si>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</si>
  <si>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</si>
  <si>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</si>
  <si>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</si>
  <si>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</si>
  <si>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</si>
  <si>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</si>
  <si>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</si>
  <si>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</si>
  <si>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</si>
  <si>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</si>
  <si>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</si>
  <si>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</si>
  <si>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</si>
  <si>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</si>
  <si>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</si>
  <si>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</si>
  <si>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</si>
  <si>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</si>
  <si>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</si>
  <si>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</si>
  <si>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</si>
  <si>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</si>
  <si>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</si>
  <si>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</si>
  <si>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</si>
  <si>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</si>
  <si>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</si>
  <si>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</si>
  <si>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</si>
  <si>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</si>
  <si>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</si>
  <si>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</si>
  <si>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</si>
  <si>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</si>
  <si>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</si>
  <si>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</si>
  <si>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</si>
  <si>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</si>
  <si>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</si>
  <si>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</si>
  <si>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</si>
  <si>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</si>
  <si>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</si>
  <si>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</si>
  <si>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</si>
  <si>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</si>
  <si>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</si>
  <si>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</si>
  <si>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</si>
  <si>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</si>
  <si>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</si>
  <si>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</si>
  <si>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</si>
  <si>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</si>
  <si>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</si>
  <si>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</si>
  <si>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</si>
  <si>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</si>
  <si>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</si>
  <si>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</si>
  <si>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</si>
  <si>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</si>
  <si>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</si>
  <si>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</si>
  <si>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</si>
  <si>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</si>
  <si>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</si>
  <si>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</si>
  <si>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</si>
  <si>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</si>
  <si>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</si>
  <si>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</si>
  <si>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</si>
  <si>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</si>
  <si>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</si>
  <si>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</si>
  <si>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</si>
  <si>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</si>
  <si>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</si>
  <si>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</si>
  <si>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</si>
  <si>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</si>
  <si>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</si>
  <si>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</si>
  <si>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</si>
  <si>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</si>
  <si>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</si>
  <si>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</si>
  <si>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</si>
  <si>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</si>
  <si>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</si>
  <si>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</si>
  <si>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</si>
  <si>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</si>
  <si>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</si>
  <si>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</si>
  <si>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</si>
  <si>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</si>
  <si>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</si>
  <si>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</si>
  <si>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</si>
  <si>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</si>
  <si>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</si>
  <si>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</si>
  <si>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</si>
  <si>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</si>
  <si>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</si>
  <si>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</si>
  <si>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</si>
  <si>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</si>
  <si>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</si>
  <si>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</si>
  <si>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</si>
  <si>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</si>
  <si>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</si>
  <si>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</si>
  <si>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</si>
  <si>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</si>
  <si>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</si>
  <si>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</si>
  <si>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</si>
  <si>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</si>
  <si>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</si>
  <si>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</si>
  <si>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</si>
  <si>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</si>
  <si>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</si>
  <si>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</si>
  <si>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</si>
  <si>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</si>
  <si>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</si>
  <si>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</si>
  <si>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</si>
  <si>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</si>
  <si>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</si>
  <si>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</si>
  <si>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</si>
  <si>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</si>
  <si>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</si>
  <si>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</si>
  <si>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</si>
  <si>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</si>
  <si>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</si>
  <si>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</si>
  <si>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</si>
  <si>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</si>
  <si>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</si>
  <si>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</si>
  <si>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</si>
  <si>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</si>
  <si>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</si>
  <si>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</si>
  <si>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</si>
  <si>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</si>
  <si>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</si>
  <si>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</si>
  <si>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</si>
  <si>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</si>
  <si>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</si>
  <si>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</si>
  <si>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</si>
  <si>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</si>
  <si>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</si>
  <si>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</si>
  <si>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</si>
  <si>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</si>
  <si>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</si>
  <si>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</si>
  <si>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</si>
  <si>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</si>
  <si>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</si>
  <si>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</si>
  <si>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</si>
  <si>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</si>
  <si>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</si>
  <si>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</si>
  <si>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</si>
  <si>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</si>
  <si>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</si>
  <si>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</si>
  <si>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</si>
  <si>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</si>
  <si>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</si>
  <si>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</si>
  <si>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</si>
  <si>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</si>
  <si>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</si>
  <si>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</si>
  <si>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</si>
  <si>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</si>
  <si>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</si>
  <si>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</si>
  <si>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</si>
  <si>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</si>
  <si>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</si>
  <si>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</si>
  <si>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</si>
  <si>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</si>
  <si>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</si>
  <si>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</si>
  <si>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</si>
  <si>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</si>
  <si>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</si>
  <si>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</si>
  <si>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</si>
  <si>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</si>
  <si>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</si>
  <si>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</si>
  <si>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</si>
  <si>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</si>
  <si>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</si>
  <si>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</si>
  <si>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</si>
  <si>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</si>
  <si>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</si>
  <si>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</si>
  <si>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</si>
  <si>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</si>
  <si>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</si>
  <si>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</si>
  <si>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</si>
  <si>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</si>
  <si>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</si>
  <si>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</si>
  <si>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</si>
  <si>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</si>
  <si>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</si>
  <si>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</si>
  <si>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</si>
  <si>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</si>
  <si>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</si>
  <si>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</si>
  <si>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</si>
  <si>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</si>
  <si>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</si>
  <si>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</si>
  <si>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</si>
  <si>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</si>
  <si>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</si>
  <si>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</si>
  <si>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</si>
  <si>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</si>
  <si>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</si>
  <si>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</si>
  <si>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</si>
  <si>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</si>
  <si>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</si>
  <si>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</si>
  <si>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</si>
  <si>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</si>
  <si>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</si>
  <si>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</si>
  <si>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</si>
  <si>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</si>
  <si>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</si>
  <si>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</si>
  <si>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</si>
  <si>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</si>
  <si>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</si>
  <si>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</si>
  <si>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</si>
  <si>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</si>
  <si>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</si>
  <si>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</si>
  <si>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</si>
  <si>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</si>
  <si>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</si>
  <si>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</si>
  <si>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</si>
  <si>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</si>
  <si>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</si>
  <si>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</si>
  <si>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</si>
  <si>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</si>
  <si>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</si>
  <si>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</si>
  <si>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</si>
  <si>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</si>
  <si>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</si>
  <si>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</si>
  <si>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</si>
  <si>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</si>
  <si>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</si>
  <si>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</si>
  <si>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</si>
  <si>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</si>
  <si>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</si>
  <si>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</si>
  <si>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</si>
  <si>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</si>
  <si>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</si>
  <si>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</si>
  <si>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</si>
  <si>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</si>
  <si>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</si>
  <si>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</si>
  <si>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</si>
  <si>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</si>
  <si>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</si>
  <si>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</si>
  <si>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</si>
  <si>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</si>
  <si>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</si>
  <si>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</si>
  <si>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</si>
  <si>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</si>
  <si>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</si>
  <si>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</si>
  <si>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</si>
  <si>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</si>
  <si>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</si>
  <si>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</si>
  <si>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</si>
  <si>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</si>
  <si>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</si>
  <si>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</si>
  <si>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</si>
  <si>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</si>
  <si>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</si>
  <si>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</si>
  <si>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</si>
  <si>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</si>
  <si>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</si>
  <si>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</si>
  <si>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</si>
  <si>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</si>
  <si>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</si>
  <si>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</si>
  <si>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</si>
  <si>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</si>
  <si>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</si>
  <si>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</si>
  <si>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</si>
  <si>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</si>
  <si>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</si>
  <si>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</si>
  <si>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</si>
  <si>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</si>
  <si>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</si>
  <si>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</si>
  <si>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</si>
  <si>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</si>
  <si>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</si>
  <si>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</si>
  <si>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</si>
  <si>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</si>
  <si>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</si>
  <si>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</si>
  <si>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</si>
  <si>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</si>
  <si>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</si>
  <si>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</si>
  <si>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</si>
  <si>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</si>
  <si>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</si>
  <si>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</si>
  <si>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</si>
  <si>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</si>
  <si>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</si>
  <si>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</si>
  <si>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</si>
  <si>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</si>
  <si>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</si>
  <si>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</si>
  <si>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</si>
  <si>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</si>
  <si>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</si>
  <si>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</si>
  <si>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</si>
  <si>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</si>
  <si>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</si>
  <si>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</si>
  <si>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</si>
  <si>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</si>
  <si>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</si>
  <si>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</si>
  <si>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</si>
  <si>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</si>
  <si>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</si>
  <si>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</si>
  <si>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</si>
  <si>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</si>
  <si>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</si>
  <si>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</si>
  <si>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</si>
  <si>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</si>
  <si>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</si>
  <si>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</si>
  <si>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</si>
  <si>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</si>
  <si>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</si>
  <si>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</si>
  <si>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</si>
  <si>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</si>
  <si>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</si>
  <si>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</si>
  <si>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</si>
  <si>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</si>
  <si>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</si>
  <si>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</si>
  <si>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</si>
  <si>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</si>
  <si>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</si>
  <si>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</si>
  <si>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</si>
  <si>
    <t>PRODUCTO DE JK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</si>
</sst>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NumberFormat="1" applyFont="1" applyFill="1"/>
  </cellXfs>
  <cellStyles count="2">
    <cellStyle name="Moneda [0]" xfId="1" builtinId="7"/>
    <cellStyle name="Normal" xfId="0" builtinId="0"/>
  </cellStyles>
  <dxfs count="5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5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9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8" tableBorderDxfId="47">
  <autoFilter ref="A1:G61"/>
  <tableColumns count="7">
    <tableColumn id="1" name="id" dataDxfId="46"/>
    <tableColumn id="2" name="id_proveedor" dataDxfId="45"/>
    <tableColumn id="3" name="telefono" dataDxfId="44"/>
    <tableColumn id="4" name="direccion" dataDxfId="43"/>
    <tableColumn id="7" name="correo" dataDxfId="42"/>
    <tableColumn id="5" name="barrio" dataDxfId="41"/>
    <tableColumn id="6" name="ciudad" dataDxfId="40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4" totalsRowShown="0" dataDxfId="39">
  <autoFilter ref="A1:Q3244"/>
  <tableColumns count="17">
    <tableColumn id="1" name="id" dataDxfId="38"/>
    <tableColumn id="2" name="id_proveedor" dataDxfId="37"/>
    <tableColumn id="4" name="producto" dataDxfId="36"/>
    <tableColumn id="5" name="color" dataDxfId="35"/>
    <tableColumn id="6" name="medida" dataDxfId="34"/>
    <tableColumn id="7" name="cantidad" dataDxfId="33"/>
    <tableColumn id="8" name="presentacion" dataDxfId="32"/>
    <tableColumn id="9" name="costo" dataDxfId="31"/>
    <tableColumn id="10" name="utilidad" dataDxfId="30"/>
    <tableColumn id="11" name="venta" dataDxfId="29"/>
    <tableColumn id="12" name="iva" dataDxfId="28"/>
    <tableColumn id="13" name="venta_iva" dataDxfId="27"/>
    <tableColumn id="14" name="categoria" dataDxfId="26"/>
    <tableColumn id="15" name="disponible" dataDxfId="25"/>
    <tableColumn id="16" name="stock" dataDxfId="24"/>
    <tableColumn id="17" name="pedir" dataDxfId="23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2">
  <autoFilter ref="A1:Q3243"/>
  <tableColumns count="17">
    <tableColumn id="1" name="id" dataDxfId="21"/>
    <tableColumn id="2" name="id_proveedor" dataDxfId="20"/>
    <tableColumn id="4" name="producto" dataDxfId="19"/>
    <tableColumn id="5" name="color" dataDxfId="18"/>
    <tableColumn id="6" name="medida" dataDxfId="17"/>
    <tableColumn id="7" name="cantidad" dataDxfId="16"/>
    <tableColumn id="8" name="presentacion" dataDxfId="15"/>
    <tableColumn id="9" name="costo" dataDxfId="14"/>
    <tableColumn id="10" name="utilidad" dataDxfId="13"/>
    <tableColumn id="11" name="venta" dataDxfId="12">
      <calculatedColumnFormula>ROUNDUP(H2*(1+I2),0)</calculatedColumnFormula>
    </tableColumn>
    <tableColumn id="12" name="iva" dataDxfId="11"/>
    <tableColumn id="13" name="venta_iva" dataDxfId="10">
      <calculatedColumnFormula>ROUNDUP(J2*(1+K2),0)</calculatedColumnFormula>
    </tableColumn>
    <tableColumn id="14" name="categoria" dataDxfId="9"/>
    <tableColumn id="15" name="disponible" dataDxfId="8"/>
    <tableColumn id="16" name="stock" dataDxfId="7"/>
    <tableColumn id="17" name="pedir" dataDxfId="6"/>
    <tableColumn id="3" name="prov" dataDxfId="5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4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3058</v>
      </c>
      <c r="L1" t="s">
        <v>3059</v>
      </c>
      <c r="M1" t="s">
        <v>3060</v>
      </c>
      <c r="N1" t="s">
        <v>3061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3048</v>
      </c>
      <c r="C2" t="s">
        <v>3049</v>
      </c>
      <c r="D2" t="s">
        <v>2990</v>
      </c>
      <c r="E2" t="s">
        <v>3050</v>
      </c>
      <c r="F2" t="s">
        <v>3051</v>
      </c>
      <c r="G2" t="s">
        <v>3052</v>
      </c>
      <c r="H2" t="s">
        <v>3053</v>
      </c>
      <c r="I2" t="s">
        <v>3054</v>
      </c>
      <c r="J2" t="s">
        <v>3055</v>
      </c>
      <c r="K2" t="s">
        <v>3056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3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1069" activePane="bottomLeft" state="frozen"/>
      <selection pane="bottomLeft" activeCell="D1121" sqref="D1121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3057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2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1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4"/>
  <sheetViews>
    <sheetView showGridLines="0" tabSelected="1" zoomScaleNormal="100" workbookViewId="0">
      <pane ySplit="1" topLeftCell="A3206" activePane="bottomLeft" state="frozen"/>
      <selection pane="bottomLeft" activeCell="B3244" sqref="B3244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1</v>
      </c>
      <c r="B2" s="8">
        <v>29</v>
      </c>
      <c r="C2" s="9" t="s">
        <v>87</v>
      </c>
      <c r="D2" s="9" t="s">
        <v>92</v>
      </c>
      <c r="E2" s="9"/>
      <c r="F2" s="9">
        <v>50</v>
      </c>
      <c r="G2" s="9" t="s">
        <v>93</v>
      </c>
      <c r="H2" s="9">
        <v>3700</v>
      </c>
      <c r="I2" s="9">
        <v>0.12870000000000001</v>
      </c>
      <c r="J2" s="2">
        <v>4177</v>
      </c>
      <c r="K2" s="9">
        <v>0.06</v>
      </c>
      <c r="L2" s="2">
        <v>4428</v>
      </c>
      <c r="M2" s="9" t="s">
        <v>94</v>
      </c>
      <c r="N2" s="5"/>
      <c r="O2" s="5"/>
      <c r="P2" s="10"/>
      <c r="Q2" s="19" t="str">
        <f>VLOOKUP(tblProductos[[#This Row],[id_proveedor]],tblProveedores[],2,0)</f>
        <v>HUMBERTO LEON</v>
      </c>
    </row>
    <row r="3" spans="1:17" x14ac:dyDescent="0.25">
      <c r="A3" s="1">
        <v>2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v>6597</v>
      </c>
      <c r="K3" s="2">
        <v>0</v>
      </c>
      <c r="L3" s="2">
        <v>6597</v>
      </c>
      <c r="M3" s="2" t="s">
        <v>94</v>
      </c>
      <c r="N3" s="5"/>
      <c r="O3" s="5"/>
      <c r="P3" s="4"/>
      <c r="Q3" s="19" t="str">
        <f>VLOOKUP(tblProductos[[#This Row],[id_proveedor]],tblProveedores[],2,0)</f>
        <v>SERGIO</v>
      </c>
    </row>
    <row r="4" spans="1:17" x14ac:dyDescent="0.25">
      <c r="A4" s="1">
        <v>3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v>6619</v>
      </c>
      <c r="K4" s="2">
        <v>0.06</v>
      </c>
      <c r="L4" s="2">
        <v>7017</v>
      </c>
      <c r="M4" s="2" t="s">
        <v>94</v>
      </c>
      <c r="N4" s="5"/>
      <c r="O4" s="5">
        <v>5</v>
      </c>
      <c r="P4" s="4"/>
      <c r="Q4" s="19" t="str">
        <f>VLOOKUP(tblProductos[[#This Row],[id_proveedor]],tblProveedores[],2,0)</f>
        <v>SHILOHTEX</v>
      </c>
    </row>
    <row r="5" spans="1:17" x14ac:dyDescent="0.25">
      <c r="A5" s="1">
        <v>4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v>1199</v>
      </c>
      <c r="K5" s="2">
        <v>0.06</v>
      </c>
      <c r="L5" s="2">
        <v>1271</v>
      </c>
      <c r="M5" s="2" t="s">
        <v>94</v>
      </c>
      <c r="N5" s="5"/>
      <c r="O5" s="5"/>
      <c r="P5" s="4"/>
      <c r="Q5" s="19" t="str">
        <f>VLOOKUP(tblProductos[[#This Row],[id_proveedor]],tblProveedores[],2,0)</f>
        <v>HUMBERTO LEON</v>
      </c>
    </row>
    <row r="6" spans="1:17" x14ac:dyDescent="0.25">
      <c r="A6" s="1">
        <v>5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v>1031</v>
      </c>
      <c r="K6" s="2">
        <v>0.06</v>
      </c>
      <c r="L6" s="2">
        <v>1093</v>
      </c>
      <c r="M6" s="2" t="s">
        <v>94</v>
      </c>
      <c r="N6" s="5"/>
      <c r="O6" s="5"/>
      <c r="P6" s="4"/>
      <c r="Q6" s="19" t="str">
        <f>VLOOKUP(tblProductos[[#This Row],[id_proveedor]],tblProveedores[],2,0)</f>
        <v>JINETH ROA</v>
      </c>
    </row>
    <row r="7" spans="1:17" x14ac:dyDescent="0.25">
      <c r="A7" s="1">
        <v>6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v>195</v>
      </c>
      <c r="K7" s="2">
        <v>0</v>
      </c>
      <c r="L7" s="2">
        <v>195</v>
      </c>
      <c r="M7" s="2" t="s">
        <v>94</v>
      </c>
      <c r="N7" s="5"/>
      <c r="O7" s="5"/>
      <c r="P7" s="4"/>
      <c r="Q7" s="19" t="str">
        <f>VLOOKUP(tblProductos[[#This Row],[id_proveedor]],tblProveedores[],2,0)</f>
        <v>KARINA</v>
      </c>
    </row>
    <row r="8" spans="1:17" x14ac:dyDescent="0.25">
      <c r="A8" s="1">
        <v>7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v>747</v>
      </c>
      <c r="K8" s="2">
        <v>0</v>
      </c>
      <c r="L8" s="2">
        <v>747</v>
      </c>
      <c r="M8" s="2" t="s">
        <v>94</v>
      </c>
      <c r="N8" s="5"/>
      <c r="O8" s="5"/>
      <c r="P8" s="4"/>
      <c r="Q8" s="19" t="str">
        <f>VLOOKUP(tblProductos[[#This Row],[id_proveedor]],tblProveedores[],2,0)</f>
        <v>KARINA</v>
      </c>
    </row>
    <row r="9" spans="1:17" x14ac:dyDescent="0.25">
      <c r="A9" s="1">
        <v>8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v>896</v>
      </c>
      <c r="K9" s="2">
        <v>0</v>
      </c>
      <c r="L9" s="2">
        <v>896</v>
      </c>
      <c r="M9" s="2" t="s">
        <v>94</v>
      </c>
      <c r="N9" s="5"/>
      <c r="O9" s="5">
        <v>15</v>
      </c>
      <c r="P9" s="4"/>
      <c r="Q9" s="19" t="str">
        <f>VLOOKUP(tblProductos[[#This Row],[id_proveedor]],tblProveedores[],2,0)</f>
        <v>KARINA</v>
      </c>
    </row>
    <row r="10" spans="1:17" x14ac:dyDescent="0.25">
      <c r="A10" s="1">
        <v>9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v>1045</v>
      </c>
      <c r="K10" s="2">
        <v>0</v>
      </c>
      <c r="L10" s="2">
        <v>1045</v>
      </c>
      <c r="M10" s="2" t="s">
        <v>94</v>
      </c>
      <c r="N10" s="5"/>
      <c r="O10" s="5">
        <v>15</v>
      </c>
      <c r="P10" s="4"/>
      <c r="Q10" s="19" t="str">
        <f>VLOOKUP(tblProductos[[#This Row],[id_proveedor]],tblProveedores[],2,0)</f>
        <v>KARINA</v>
      </c>
    </row>
    <row r="11" spans="1:17" x14ac:dyDescent="0.25">
      <c r="A11" s="1">
        <v>10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v>1195</v>
      </c>
      <c r="K11" s="2">
        <v>0</v>
      </c>
      <c r="L11" s="2">
        <v>1195</v>
      </c>
      <c r="M11" s="2" t="s">
        <v>94</v>
      </c>
      <c r="N11" s="5"/>
      <c r="O11" s="5"/>
      <c r="P11" s="4"/>
      <c r="Q11" s="19" t="str">
        <f>VLOOKUP(tblProductos[[#This Row],[id_proveedor]],tblProveedores[],2,0)</f>
        <v>KARINA</v>
      </c>
    </row>
    <row r="12" spans="1:17" x14ac:dyDescent="0.25">
      <c r="A12" s="1">
        <v>11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v>1344</v>
      </c>
      <c r="K12" s="2">
        <v>0</v>
      </c>
      <c r="L12" s="2">
        <v>1344</v>
      </c>
      <c r="M12" s="2" t="s">
        <v>94</v>
      </c>
      <c r="N12" s="5"/>
      <c r="O12" s="5">
        <v>30</v>
      </c>
      <c r="P12" s="4"/>
      <c r="Q12" s="19" t="str">
        <f>VLOOKUP(tblProductos[[#This Row],[id_proveedor]],tblProveedores[],2,0)</f>
        <v>KARINA</v>
      </c>
    </row>
    <row r="13" spans="1:17" x14ac:dyDescent="0.25">
      <c r="A13" s="1">
        <v>12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v>1493</v>
      </c>
      <c r="K13" s="2">
        <v>0</v>
      </c>
      <c r="L13" s="2">
        <v>1493</v>
      </c>
      <c r="M13" s="2" t="s">
        <v>94</v>
      </c>
      <c r="N13" s="5"/>
      <c r="O13" s="5"/>
      <c r="P13" s="4"/>
      <c r="Q13" s="19" t="str">
        <f>VLOOKUP(tblProductos[[#This Row],[id_proveedor]],tblProveedores[],2,0)</f>
        <v>KARINA</v>
      </c>
    </row>
    <row r="14" spans="1:17" x14ac:dyDescent="0.25">
      <c r="A14" s="1">
        <v>13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v>1643</v>
      </c>
      <c r="K14" s="2">
        <v>0</v>
      </c>
      <c r="L14" s="2">
        <v>1643</v>
      </c>
      <c r="M14" s="2" t="s">
        <v>94</v>
      </c>
      <c r="N14" s="5"/>
      <c r="O14" s="5"/>
      <c r="P14" s="4"/>
      <c r="Q14" s="19" t="str">
        <f>VLOOKUP(tblProductos[[#This Row],[id_proveedor]],tblProveedores[],2,0)</f>
        <v>KARINA</v>
      </c>
    </row>
    <row r="15" spans="1:17" x14ac:dyDescent="0.25">
      <c r="A15" s="1">
        <v>14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v>598</v>
      </c>
      <c r="K15" s="2">
        <v>0</v>
      </c>
      <c r="L15" s="2">
        <v>598</v>
      </c>
      <c r="M15" s="2" t="s">
        <v>94</v>
      </c>
      <c r="N15" s="5"/>
      <c r="O15" s="5"/>
      <c r="P15" s="4"/>
      <c r="Q15" s="19" t="str">
        <f>VLOOKUP(tblProductos[[#This Row],[id_proveedor]],tblProveedores[],2,0)</f>
        <v>RICARDO</v>
      </c>
    </row>
    <row r="16" spans="1:17" x14ac:dyDescent="0.25">
      <c r="A16" s="1">
        <v>15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v>747</v>
      </c>
      <c r="K16" s="2">
        <v>0</v>
      </c>
      <c r="L16" s="2">
        <v>747</v>
      </c>
      <c r="M16" s="2" t="s">
        <v>94</v>
      </c>
      <c r="N16" s="5"/>
      <c r="O16" s="5"/>
      <c r="P16" s="4"/>
      <c r="Q16" s="19" t="str">
        <f>VLOOKUP(tblProductos[[#This Row],[id_proveedor]],tblProveedores[],2,0)</f>
        <v>RICARDO</v>
      </c>
    </row>
    <row r="17" spans="1:17" x14ac:dyDescent="0.25">
      <c r="A17" s="1">
        <v>16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v>896</v>
      </c>
      <c r="K17" s="2">
        <v>0</v>
      </c>
      <c r="L17" s="2">
        <v>896</v>
      </c>
      <c r="M17" s="2" t="s">
        <v>94</v>
      </c>
      <c r="N17" s="5"/>
      <c r="O17" s="5"/>
      <c r="P17" s="4"/>
      <c r="Q17" s="19" t="str">
        <f>VLOOKUP(tblProductos[[#This Row],[id_proveedor]],tblProveedores[],2,0)</f>
        <v>RICARDO</v>
      </c>
    </row>
    <row r="18" spans="1:17" x14ac:dyDescent="0.25">
      <c r="A18" s="1">
        <v>17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v>1344</v>
      </c>
      <c r="K18" s="2">
        <v>0</v>
      </c>
      <c r="L18" s="2">
        <v>1344</v>
      </c>
      <c r="M18" s="2" t="s">
        <v>94</v>
      </c>
      <c r="N18" s="5"/>
      <c r="O18" s="5"/>
      <c r="P18" s="4"/>
      <c r="Q18" s="19" t="str">
        <f>VLOOKUP(tblProductos[[#This Row],[id_proveedor]],tblProveedores[],2,0)</f>
        <v>RICARDO</v>
      </c>
    </row>
    <row r="19" spans="1:17" x14ac:dyDescent="0.25">
      <c r="A19" s="1">
        <v>18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v>1493</v>
      </c>
      <c r="K19" s="2">
        <v>0</v>
      </c>
      <c r="L19" s="2">
        <v>1493</v>
      </c>
      <c r="M19" s="2" t="s">
        <v>94</v>
      </c>
      <c r="N19" s="5"/>
      <c r="O19" s="5"/>
      <c r="P19" s="4"/>
      <c r="Q19" s="19" t="str">
        <f>VLOOKUP(tblProductos[[#This Row],[id_proveedor]],tblProveedores[],2,0)</f>
        <v>RICARDO</v>
      </c>
    </row>
    <row r="20" spans="1:17" x14ac:dyDescent="0.25">
      <c r="A20" s="1">
        <v>19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v>1643</v>
      </c>
      <c r="K20" s="2">
        <v>0</v>
      </c>
      <c r="L20" s="2">
        <v>1643</v>
      </c>
      <c r="M20" s="2" t="s">
        <v>94</v>
      </c>
      <c r="N20" s="5"/>
      <c r="O20" s="5"/>
      <c r="P20" s="4"/>
      <c r="Q20" s="19" t="str">
        <f>VLOOKUP(tblProductos[[#This Row],[id_proveedor]],tblProveedores[],2,0)</f>
        <v>RICARDO</v>
      </c>
    </row>
    <row r="21" spans="1:17" x14ac:dyDescent="0.25">
      <c r="A21" s="1">
        <v>20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v>1045</v>
      </c>
      <c r="K21" s="2">
        <v>0</v>
      </c>
      <c r="L21" s="2">
        <v>1045</v>
      </c>
      <c r="M21" s="2" t="s">
        <v>94</v>
      </c>
      <c r="N21" s="5"/>
      <c r="O21" s="5"/>
      <c r="P21" s="4"/>
      <c r="Q21" s="19" t="str">
        <f>VLOOKUP(tblProductos[[#This Row],[id_proveedor]],tblProveedores[],2,0)</f>
        <v>RICARDO</v>
      </c>
    </row>
    <row r="22" spans="1:17" x14ac:dyDescent="0.25">
      <c r="A22" s="1">
        <v>21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v>1195</v>
      </c>
      <c r="K22" s="2">
        <v>0</v>
      </c>
      <c r="L22" s="2">
        <v>1195</v>
      </c>
      <c r="M22" s="2" t="s">
        <v>94</v>
      </c>
      <c r="N22" s="5"/>
      <c r="O22" s="5"/>
      <c r="P22" s="4"/>
      <c r="Q22" s="19" t="str">
        <f>VLOOKUP(tblProductos[[#This Row],[id_proveedor]],tblProveedores[],2,0)</f>
        <v>RICARDO</v>
      </c>
    </row>
    <row r="23" spans="1:17" x14ac:dyDescent="0.25">
      <c r="A23" s="1">
        <v>22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v>17360</v>
      </c>
      <c r="K23" s="2">
        <v>0</v>
      </c>
      <c r="L23" s="2">
        <v>17360</v>
      </c>
      <c r="M23" s="2" t="s">
        <v>119</v>
      </c>
      <c r="N23" s="5"/>
      <c r="O23" s="5"/>
      <c r="P23" s="4"/>
      <c r="Q23" s="19" t="str">
        <f>VLOOKUP(tblProductos[[#This Row],[id_proveedor]],tblProveedores[],2,0)</f>
        <v>MILTON</v>
      </c>
    </row>
    <row r="24" spans="1:17" x14ac:dyDescent="0.25">
      <c r="A24" s="1">
        <v>23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v>17360</v>
      </c>
      <c r="K24" s="2">
        <v>0</v>
      </c>
      <c r="L24" s="2">
        <v>17360</v>
      </c>
      <c r="M24" s="2" t="s">
        <v>119</v>
      </c>
      <c r="N24" s="5"/>
      <c r="O24" s="5"/>
      <c r="P24" s="4"/>
      <c r="Q24" s="19" t="str">
        <f>VLOOKUP(tblProductos[[#This Row],[id_proveedor]],tblProveedores[],2,0)</f>
        <v>MILTON</v>
      </c>
    </row>
    <row r="25" spans="1:17" x14ac:dyDescent="0.25">
      <c r="A25" s="1">
        <v>24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v>53</v>
      </c>
      <c r="K25" s="2">
        <v>0.06</v>
      </c>
      <c r="L25" s="2">
        <v>57</v>
      </c>
      <c r="M25" s="2" t="s">
        <v>119</v>
      </c>
      <c r="N25" s="5"/>
      <c r="O25" s="5">
        <v>1</v>
      </c>
      <c r="P25" s="4"/>
      <c r="Q25" s="19" t="str">
        <f>VLOOKUP(tblProductos[[#This Row],[id_proveedor]],tblProveedores[],2,0)</f>
        <v>MIGUEL ROJAS</v>
      </c>
    </row>
    <row r="26" spans="1:17" x14ac:dyDescent="0.25">
      <c r="A26" s="1">
        <v>25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v>62</v>
      </c>
      <c r="K26" s="2">
        <v>0.06</v>
      </c>
      <c r="L26" s="2">
        <v>66</v>
      </c>
      <c r="M26" s="2" t="s">
        <v>119</v>
      </c>
      <c r="N26" s="5"/>
      <c r="O26" s="5">
        <v>3</v>
      </c>
      <c r="P26" s="4"/>
      <c r="Q26" s="19" t="str">
        <f>VLOOKUP(tblProductos[[#This Row],[id_proveedor]],tblProveedores[],2,0)</f>
        <v>MIGUEL ROJAS</v>
      </c>
    </row>
    <row r="27" spans="1:17" x14ac:dyDescent="0.25">
      <c r="A27" s="1">
        <v>26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v>113</v>
      </c>
      <c r="K27" s="2">
        <v>0.06</v>
      </c>
      <c r="L27" s="2">
        <v>120</v>
      </c>
      <c r="M27" s="2" t="s">
        <v>119</v>
      </c>
      <c r="N27" s="5"/>
      <c r="O27" s="5">
        <v>2</v>
      </c>
      <c r="P27" s="4"/>
      <c r="Q27" s="19" t="str">
        <f>VLOOKUP(tblProductos[[#This Row],[id_proveedor]],tblProveedores[],2,0)</f>
        <v>MIGUEL ROJAS</v>
      </c>
    </row>
    <row r="28" spans="1:17" x14ac:dyDescent="0.25">
      <c r="A28" s="1">
        <v>27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v>143</v>
      </c>
      <c r="K28" s="2">
        <v>0.06</v>
      </c>
      <c r="L28" s="2">
        <v>152</v>
      </c>
      <c r="M28" s="2" t="s">
        <v>119</v>
      </c>
      <c r="N28" s="5"/>
      <c r="O28" s="5">
        <v>3</v>
      </c>
      <c r="P28" s="4"/>
      <c r="Q28" s="19" t="str">
        <f>VLOOKUP(tblProductos[[#This Row],[id_proveedor]],tblProveedores[],2,0)</f>
        <v>MIGUEL ROJAS</v>
      </c>
    </row>
    <row r="29" spans="1:17" x14ac:dyDescent="0.25">
      <c r="A29" s="1">
        <v>28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v>183</v>
      </c>
      <c r="K29" s="2">
        <v>0</v>
      </c>
      <c r="L29" s="2">
        <v>183</v>
      </c>
      <c r="M29" s="2" t="s">
        <v>119</v>
      </c>
      <c r="N29" s="5"/>
      <c r="O29" s="5"/>
      <c r="P29" s="4"/>
      <c r="Q29" s="19" t="str">
        <f>VLOOKUP(tblProductos[[#This Row],[id_proveedor]],tblProveedores[],2,0)</f>
        <v>SANDRA</v>
      </c>
    </row>
    <row r="30" spans="1:17" x14ac:dyDescent="0.25">
      <c r="A30" s="1">
        <v>29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v>147</v>
      </c>
      <c r="K30" s="2">
        <v>0</v>
      </c>
      <c r="L30" s="2">
        <v>147</v>
      </c>
      <c r="M30" s="2" t="s">
        <v>133</v>
      </c>
      <c r="N30" s="5"/>
      <c r="O30" s="5"/>
      <c r="P30" s="4"/>
      <c r="Q30" s="19" t="str">
        <f>VLOOKUP(tblProductos[[#This Row],[id_proveedor]],tblProveedores[],2,0)</f>
        <v>LUIS ALBERTO</v>
      </c>
    </row>
    <row r="31" spans="1:17" x14ac:dyDescent="0.25">
      <c r="A31" s="1">
        <v>30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v>120</v>
      </c>
      <c r="K31" s="2">
        <v>0</v>
      </c>
      <c r="L31" s="2">
        <v>120</v>
      </c>
      <c r="M31" s="2" t="s">
        <v>133</v>
      </c>
      <c r="N31" s="5"/>
      <c r="O31" s="5"/>
      <c r="P31" s="4"/>
      <c r="Q31" s="19" t="str">
        <f>VLOOKUP(tblProductos[[#This Row],[id_proveedor]],tblProveedores[],2,0)</f>
        <v>CARLOS BIGOTES</v>
      </c>
    </row>
    <row r="32" spans="1:17" x14ac:dyDescent="0.25">
      <c r="A32" s="1">
        <v>31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v>104</v>
      </c>
      <c r="K32" s="2">
        <v>0</v>
      </c>
      <c r="L32" s="2">
        <v>104</v>
      </c>
      <c r="M32" s="2" t="s">
        <v>133</v>
      </c>
      <c r="N32" s="5"/>
      <c r="O32" s="5"/>
      <c r="P32" s="4"/>
      <c r="Q32" s="19" t="str">
        <f>VLOOKUP(tblProductos[[#This Row],[id_proveedor]],tblProveedores[],2,0)</f>
        <v>CARLOS BIGOTES</v>
      </c>
    </row>
    <row r="33" spans="1:17" x14ac:dyDescent="0.25">
      <c r="A33" s="1">
        <v>32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v>140</v>
      </c>
      <c r="K33" s="2">
        <v>0</v>
      </c>
      <c r="L33" s="2">
        <v>140</v>
      </c>
      <c r="M33" s="2" t="s">
        <v>133</v>
      </c>
      <c r="N33" s="5"/>
      <c r="O33" s="5"/>
      <c r="P33" s="4"/>
      <c r="Q33" s="19" t="str">
        <f>VLOOKUP(tblProductos[[#This Row],[id_proveedor]],tblProveedores[],2,0)</f>
        <v>CARLOS BIGOTES</v>
      </c>
    </row>
    <row r="34" spans="1:17" x14ac:dyDescent="0.25">
      <c r="A34" s="1">
        <v>33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v>0</v>
      </c>
      <c r="K34" s="2">
        <v>0.06</v>
      </c>
      <c r="L34" s="2">
        <v>0</v>
      </c>
      <c r="M34" s="2" t="s">
        <v>133</v>
      </c>
      <c r="N34" s="5"/>
      <c r="O34" s="5"/>
      <c r="P34" s="4"/>
      <c r="Q34" s="19" t="str">
        <f>VLOOKUP(tblProductos[[#This Row],[id_proveedor]],tblProveedores[],2,0)</f>
        <v>DEISY</v>
      </c>
    </row>
    <row r="35" spans="1:17" x14ac:dyDescent="0.25">
      <c r="A35" s="1">
        <v>34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v>76</v>
      </c>
      <c r="K35" s="2">
        <v>0.06</v>
      </c>
      <c r="L35" s="2">
        <v>81</v>
      </c>
      <c r="M35" s="2" t="s">
        <v>133</v>
      </c>
      <c r="N35" s="5"/>
      <c r="O35" s="5"/>
      <c r="P35" s="4"/>
      <c r="Q35" s="19" t="str">
        <f>VLOOKUP(tblProductos[[#This Row],[id_proveedor]],tblProveedores[],2,0)</f>
        <v>DEISY</v>
      </c>
    </row>
    <row r="36" spans="1:17" x14ac:dyDescent="0.25">
      <c r="A36" s="1">
        <v>35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v>326</v>
      </c>
      <c r="K36" s="2">
        <v>0.06</v>
      </c>
      <c r="L36" s="2">
        <v>346</v>
      </c>
      <c r="M36" s="2" t="s">
        <v>133</v>
      </c>
      <c r="N36" s="5"/>
      <c r="O36" s="5"/>
      <c r="P36" s="4"/>
      <c r="Q36" s="19" t="str">
        <f>VLOOKUP(tblProductos[[#This Row],[id_proveedor]],tblProveedores[],2,0)</f>
        <v>DEISY</v>
      </c>
    </row>
    <row r="37" spans="1:17" x14ac:dyDescent="0.25">
      <c r="A37" s="1">
        <v>36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v>190</v>
      </c>
      <c r="K37" s="2">
        <v>0.06</v>
      </c>
      <c r="L37" s="2">
        <v>202</v>
      </c>
      <c r="M37" s="2" t="s">
        <v>133</v>
      </c>
      <c r="N37" s="5"/>
      <c r="O37" s="5"/>
      <c r="P37" s="4"/>
      <c r="Q37" s="19" t="str">
        <f>VLOOKUP(tblProductos[[#This Row],[id_proveedor]],tblProveedores[],2,0)</f>
        <v>DEISY</v>
      </c>
    </row>
    <row r="38" spans="1:17" x14ac:dyDescent="0.25">
      <c r="A38" s="1">
        <v>37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v>32</v>
      </c>
      <c r="K38" s="2">
        <v>0.06</v>
      </c>
      <c r="L38" s="2">
        <v>34</v>
      </c>
      <c r="M38" s="2" t="s">
        <v>146</v>
      </c>
      <c r="N38" s="5"/>
      <c r="O38" s="5">
        <v>4</v>
      </c>
      <c r="P38" s="4"/>
      <c r="Q38" s="19" t="str">
        <f>VLOOKUP(tblProductos[[#This Row],[id_proveedor]],tblProveedores[],2,0)</f>
        <v>LUIS ALBERTO</v>
      </c>
    </row>
    <row r="39" spans="1:17" x14ac:dyDescent="0.25">
      <c r="A39" s="1">
        <v>38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v>76</v>
      </c>
      <c r="K39" s="2">
        <v>0.06</v>
      </c>
      <c r="L39" s="2">
        <v>81</v>
      </c>
      <c r="M39" s="2" t="s">
        <v>146</v>
      </c>
      <c r="N39" s="5"/>
      <c r="O39" s="5">
        <v>2</v>
      </c>
      <c r="P39" s="4"/>
      <c r="Q39" s="19" t="str">
        <f>VLOOKUP(tblProductos[[#This Row],[id_proveedor]],tblProveedores[],2,0)</f>
        <v>LUIS ALBERTO</v>
      </c>
    </row>
    <row r="40" spans="1:17" x14ac:dyDescent="0.25">
      <c r="A40" s="1">
        <v>39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v>272</v>
      </c>
      <c r="K40" s="2">
        <v>0.06</v>
      </c>
      <c r="L40" s="2">
        <v>289</v>
      </c>
      <c r="M40" s="2" t="s">
        <v>146</v>
      </c>
      <c r="N40" s="5"/>
      <c r="O40" s="5"/>
      <c r="P40" s="4"/>
      <c r="Q40" s="19" t="str">
        <f>VLOOKUP(tblProductos[[#This Row],[id_proveedor]],tblProveedores[],2,0)</f>
        <v>HERNANDO ROA</v>
      </c>
    </row>
    <row r="41" spans="1:17" x14ac:dyDescent="0.25">
      <c r="A41" s="1">
        <v>40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v>158</v>
      </c>
      <c r="K41" s="2">
        <v>0.06</v>
      </c>
      <c r="L41" s="2">
        <v>168</v>
      </c>
      <c r="M41" s="2" t="s">
        <v>146</v>
      </c>
      <c r="N41" s="5"/>
      <c r="O41" s="5"/>
      <c r="P41" s="4"/>
      <c r="Q41" s="19" t="str">
        <f>VLOOKUP(tblProductos[[#This Row],[id_proveedor]],tblProveedores[],2,0)</f>
        <v>HERNANDO ROA</v>
      </c>
    </row>
    <row r="42" spans="1:17" x14ac:dyDescent="0.25">
      <c r="A42" s="1">
        <v>41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v>360</v>
      </c>
      <c r="K42" s="2">
        <v>0.06</v>
      </c>
      <c r="L42" s="2">
        <v>382</v>
      </c>
      <c r="M42" s="2" t="s">
        <v>146</v>
      </c>
      <c r="N42" s="5"/>
      <c r="O42" s="5">
        <v>30</v>
      </c>
      <c r="P42" s="4"/>
      <c r="Q42" s="19" t="str">
        <f>VLOOKUP(tblProductos[[#This Row],[id_proveedor]],tblProveedores[],2,0)</f>
        <v>HERNANDO ROA</v>
      </c>
    </row>
    <row r="43" spans="1:17" x14ac:dyDescent="0.25">
      <c r="A43" s="1">
        <v>42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v>592</v>
      </c>
      <c r="K43" s="2">
        <v>0</v>
      </c>
      <c r="L43" s="2">
        <v>592</v>
      </c>
      <c r="M43" s="2" t="s">
        <v>146</v>
      </c>
      <c r="N43" s="5"/>
      <c r="O43" s="5"/>
      <c r="P43" s="4"/>
      <c r="Q43" s="19" t="str">
        <f>VLOOKUP(tblProductos[[#This Row],[id_proveedor]],tblProveedores[],2,0)</f>
        <v>JANETH</v>
      </c>
    </row>
    <row r="44" spans="1:17" x14ac:dyDescent="0.25">
      <c r="A44" s="1">
        <v>43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v>11</v>
      </c>
      <c r="K44" s="2">
        <v>0.06</v>
      </c>
      <c r="L44" s="2">
        <v>12</v>
      </c>
      <c r="M44" s="2" t="s">
        <v>119</v>
      </c>
      <c r="N44" s="5"/>
      <c r="O44" s="5"/>
      <c r="P44" s="4"/>
      <c r="Q44" s="19" t="str">
        <f>VLOOKUP(tblProductos[[#This Row],[id_proveedor]],tblProveedores[],2,0)</f>
        <v>CARLOS GOMEZ</v>
      </c>
    </row>
    <row r="45" spans="1:17" x14ac:dyDescent="0.25">
      <c r="A45" s="1">
        <v>44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v>14</v>
      </c>
      <c r="K45" s="2">
        <v>0.06</v>
      </c>
      <c r="L45" s="2">
        <v>15</v>
      </c>
      <c r="M45" s="2" t="s">
        <v>119</v>
      </c>
      <c r="N45" s="5"/>
      <c r="O45" s="5">
        <v>2</v>
      </c>
      <c r="P45" s="4"/>
      <c r="Q45" s="19" t="str">
        <f>VLOOKUP(tblProductos[[#This Row],[id_proveedor]],tblProveedores[],2,0)</f>
        <v>CARLOS GOMEZ</v>
      </c>
    </row>
    <row r="46" spans="1:17" x14ac:dyDescent="0.25">
      <c r="A46" s="1">
        <v>45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v>15</v>
      </c>
      <c r="K46" s="2">
        <v>0.06</v>
      </c>
      <c r="L46" s="2">
        <v>16</v>
      </c>
      <c r="M46" s="2" t="s">
        <v>119</v>
      </c>
      <c r="N46" s="5"/>
      <c r="O46" s="5">
        <v>1</v>
      </c>
      <c r="P46" s="4"/>
      <c r="Q46" s="19" t="str">
        <f>VLOOKUP(tblProductos[[#This Row],[id_proveedor]],tblProveedores[],2,0)</f>
        <v>CARLOS GOMEZ</v>
      </c>
    </row>
    <row r="47" spans="1:17" x14ac:dyDescent="0.25">
      <c r="A47" s="1">
        <v>46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v>17</v>
      </c>
      <c r="K47" s="2">
        <v>0.06</v>
      </c>
      <c r="L47" s="2">
        <v>19</v>
      </c>
      <c r="M47" s="2" t="s">
        <v>119</v>
      </c>
      <c r="N47" s="5"/>
      <c r="O47" s="5">
        <v>1</v>
      </c>
      <c r="P47" s="4"/>
      <c r="Q47" s="19" t="str">
        <f>VLOOKUP(tblProductos[[#This Row],[id_proveedor]],tblProveedores[],2,0)</f>
        <v>CARLOS GOMEZ</v>
      </c>
    </row>
    <row r="48" spans="1:17" x14ac:dyDescent="0.25">
      <c r="A48" s="1">
        <v>47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v>24</v>
      </c>
      <c r="K48" s="2">
        <v>0.06</v>
      </c>
      <c r="L48" s="2">
        <v>26</v>
      </c>
      <c r="M48" s="2" t="s">
        <v>119</v>
      </c>
      <c r="N48" s="5"/>
      <c r="O48" s="5"/>
      <c r="P48" s="4"/>
      <c r="Q48" s="19" t="str">
        <f>VLOOKUP(tblProductos[[#This Row],[id_proveedor]],tblProveedores[],2,0)</f>
        <v>CARLOS GOMEZ</v>
      </c>
    </row>
    <row r="49" spans="1:17" x14ac:dyDescent="0.25">
      <c r="A49" s="1">
        <v>48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v>23</v>
      </c>
      <c r="K49" s="2">
        <v>0.06</v>
      </c>
      <c r="L49" s="2">
        <v>25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CARLOS GOMEZ</v>
      </c>
    </row>
    <row r="50" spans="1:17" x14ac:dyDescent="0.25">
      <c r="A50" s="1">
        <v>49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v>98</v>
      </c>
      <c r="K50" s="2">
        <v>0.06</v>
      </c>
      <c r="L50" s="2">
        <v>104</v>
      </c>
      <c r="M50" s="2" t="s">
        <v>119</v>
      </c>
      <c r="N50" s="5"/>
      <c r="O50" s="5">
        <v>5</v>
      </c>
      <c r="P50" s="4"/>
      <c r="Q50" s="19" t="str">
        <f>VLOOKUP(tblProductos[[#This Row],[id_proveedor]],tblProveedores[],2,0)</f>
        <v>OMAR PAREJA</v>
      </c>
    </row>
    <row r="51" spans="1:17" x14ac:dyDescent="0.25">
      <c r="A51" s="1">
        <v>50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v>240</v>
      </c>
      <c r="K51" s="2">
        <v>0.06</v>
      </c>
      <c r="L51" s="2">
        <v>255</v>
      </c>
      <c r="M51" s="2" t="s">
        <v>146</v>
      </c>
      <c r="N51" s="5"/>
      <c r="O51" s="5">
        <v>40</v>
      </c>
      <c r="P51" s="4"/>
      <c r="Q51" s="19" t="str">
        <f>VLOOKUP(tblProductos[[#This Row],[id_proveedor]],tblProveedores[],2,0)</f>
        <v>CAMILO</v>
      </c>
    </row>
    <row r="52" spans="1:17" x14ac:dyDescent="0.25">
      <c r="A52" s="1">
        <v>51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v>42</v>
      </c>
      <c r="K52" s="2">
        <v>0.06</v>
      </c>
      <c r="L52" s="2">
        <v>45</v>
      </c>
      <c r="M52" s="2" t="s">
        <v>164</v>
      </c>
      <c r="N52" s="5"/>
      <c r="O52" s="5"/>
      <c r="P52" s="4"/>
      <c r="Q52" s="19" t="str">
        <f>VLOOKUP(tblProductos[[#This Row],[id_proveedor]],tblProveedores[],2,0)</f>
        <v>SIMON</v>
      </c>
    </row>
    <row r="53" spans="1:17" x14ac:dyDescent="0.25">
      <c r="A53" s="1">
        <v>52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v>44</v>
      </c>
      <c r="K53" s="2">
        <v>0.06</v>
      </c>
      <c r="L53" s="2">
        <v>47</v>
      </c>
      <c r="M53" s="2" t="s">
        <v>164</v>
      </c>
      <c r="N53" s="5"/>
      <c r="O53" s="5"/>
      <c r="P53" s="4"/>
      <c r="Q53" s="19" t="str">
        <f>VLOOKUP(tblProductos[[#This Row],[id_proveedor]],tblProveedores[],2,0)</f>
        <v>SIMON</v>
      </c>
    </row>
    <row r="54" spans="1:17" x14ac:dyDescent="0.25">
      <c r="A54" s="1">
        <v>53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v>46</v>
      </c>
      <c r="K54" s="2">
        <v>0.06</v>
      </c>
      <c r="L54" s="2">
        <v>49</v>
      </c>
      <c r="M54" s="2" t="s">
        <v>164</v>
      </c>
      <c r="N54" s="5"/>
      <c r="O54" s="5"/>
      <c r="P54" s="4"/>
      <c r="Q54" s="19" t="str">
        <f>VLOOKUP(tblProductos[[#This Row],[id_proveedor]],tblProveedores[],2,0)</f>
        <v>SIMON</v>
      </c>
    </row>
    <row r="55" spans="1:17" x14ac:dyDescent="0.25">
      <c r="A55" s="1">
        <v>54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v>9267</v>
      </c>
      <c r="K55" s="2">
        <v>0</v>
      </c>
      <c r="L55" s="2">
        <v>9267</v>
      </c>
      <c r="M55" s="2" t="s">
        <v>94</v>
      </c>
      <c r="N55" s="5"/>
      <c r="O55" s="5"/>
      <c r="P55" s="4"/>
      <c r="Q55" s="19" t="str">
        <f>VLOOKUP(tblProductos[[#This Row],[id_proveedor]],tblProveedores[],2,0)</f>
        <v>MARCOS</v>
      </c>
    </row>
    <row r="56" spans="1:17" x14ac:dyDescent="0.25">
      <c r="A56" s="1">
        <v>55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v>7378</v>
      </c>
      <c r="K56" s="2">
        <v>0.06</v>
      </c>
      <c r="L56" s="2">
        <v>7821</v>
      </c>
      <c r="M56" s="2" t="s">
        <v>94</v>
      </c>
      <c r="N56" s="5"/>
      <c r="O56" s="5">
        <v>100</v>
      </c>
      <c r="P56" s="4"/>
      <c r="Q56" s="19" t="str">
        <f>VLOOKUP(tblProductos[[#This Row],[id_proveedor]],tblProveedores[],2,0)</f>
        <v>HUMBERTO LEON</v>
      </c>
    </row>
    <row r="57" spans="1:17" x14ac:dyDescent="0.25">
      <c r="A57" s="1">
        <v>56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v>8789</v>
      </c>
      <c r="K57" s="2">
        <v>0.06</v>
      </c>
      <c r="L57" s="2">
        <v>9317</v>
      </c>
      <c r="M57" s="2" t="s">
        <v>94</v>
      </c>
      <c r="N57" s="5"/>
      <c r="O57" s="5">
        <v>15</v>
      </c>
      <c r="P57" s="4"/>
      <c r="Q57" s="19" t="str">
        <f>VLOOKUP(tblProductos[[#This Row],[id_proveedor]],tblProveedores[],2,0)</f>
        <v>SHILOHTEX</v>
      </c>
    </row>
    <row r="58" spans="1:17" x14ac:dyDescent="0.25">
      <c r="A58" s="1">
        <v>57</v>
      </c>
      <c r="B58" s="1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v>7224</v>
      </c>
      <c r="K58" s="2">
        <v>0</v>
      </c>
      <c r="L58" s="2">
        <v>7224</v>
      </c>
      <c r="M58" s="2" t="s">
        <v>176</v>
      </c>
      <c r="N58" s="5"/>
      <c r="O58" s="5">
        <v>10</v>
      </c>
      <c r="P58" s="4"/>
      <c r="Q58" s="19" t="str">
        <f>VLOOKUP(tblProductos[[#This Row],[id_proveedor]],tblProveedores[],2,0)</f>
        <v>WILSON ROJAS</v>
      </c>
    </row>
    <row r="59" spans="1:17" x14ac:dyDescent="0.25">
      <c r="A59" s="1">
        <v>58</v>
      </c>
      <c r="B59" s="1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v>2224</v>
      </c>
      <c r="K59" s="2">
        <v>0</v>
      </c>
      <c r="L59" s="2">
        <v>2224</v>
      </c>
      <c r="M59" s="2" t="s">
        <v>176</v>
      </c>
      <c r="N59" s="5"/>
      <c r="O59" s="5">
        <v>5</v>
      </c>
      <c r="P59" s="4"/>
      <c r="Q59" s="19" t="str">
        <f>VLOOKUP(tblProductos[[#This Row],[id_proveedor]],tblProveedores[],2,0)</f>
        <v>WILSON ROJAS</v>
      </c>
    </row>
    <row r="60" spans="1:17" x14ac:dyDescent="0.25">
      <c r="A60" s="1">
        <v>59</v>
      </c>
      <c r="B60" s="1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v>405</v>
      </c>
      <c r="K60" s="2">
        <v>0</v>
      </c>
      <c r="L60" s="2">
        <v>405</v>
      </c>
      <c r="M60" s="2" t="s">
        <v>176</v>
      </c>
      <c r="N60" s="5"/>
      <c r="O60" s="5">
        <v>5</v>
      </c>
      <c r="P60" s="4"/>
      <c r="Q60" s="19" t="str">
        <f>VLOOKUP(tblProductos[[#This Row],[id_proveedor]],tblProveedores[],2,0)</f>
        <v>WILSON ROJAS</v>
      </c>
    </row>
    <row r="61" spans="1:17" x14ac:dyDescent="0.25">
      <c r="A61" s="1">
        <v>60</v>
      </c>
      <c r="B61" s="1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v>671</v>
      </c>
      <c r="K61" s="2">
        <v>0</v>
      </c>
      <c r="L61" s="2">
        <v>671</v>
      </c>
      <c r="M61" s="2" t="s">
        <v>176</v>
      </c>
      <c r="N61" s="5"/>
      <c r="O61" s="5">
        <v>50</v>
      </c>
      <c r="P61" s="4"/>
      <c r="Q61" s="19" t="str">
        <f>VLOOKUP(tblProductos[[#This Row],[id_proveedor]],tblProveedores[],2,0)</f>
        <v>WILSON ROJAS</v>
      </c>
    </row>
    <row r="62" spans="1:17" x14ac:dyDescent="0.25">
      <c r="A62" s="1">
        <v>61</v>
      </c>
      <c r="B62" s="1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v>1000</v>
      </c>
      <c r="K62" s="2">
        <v>0</v>
      </c>
      <c r="L62" s="2">
        <v>1000</v>
      </c>
      <c r="M62" s="2" t="s">
        <v>176</v>
      </c>
      <c r="N62" s="5"/>
      <c r="O62" s="5">
        <v>100</v>
      </c>
      <c r="P62" s="4"/>
      <c r="Q62" s="19" t="str">
        <f>VLOOKUP(tblProductos[[#This Row],[id_proveedor]],tblProveedores[],2,0)</f>
        <v>WILSON ROJAS</v>
      </c>
    </row>
    <row r="63" spans="1:17" x14ac:dyDescent="0.25">
      <c r="A63" s="1">
        <v>62</v>
      </c>
      <c r="B63" s="1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v>1757</v>
      </c>
      <c r="K63" s="2">
        <v>0</v>
      </c>
      <c r="L63" s="2">
        <v>1757</v>
      </c>
      <c r="M63" s="2" t="s">
        <v>176</v>
      </c>
      <c r="N63" s="5"/>
      <c r="O63" s="5">
        <v>10</v>
      </c>
      <c r="P63" s="4"/>
      <c r="Q63" s="19" t="str">
        <f>VLOOKUP(tblProductos[[#This Row],[id_proveedor]],tblProveedores[],2,0)</f>
        <v>WILSON ROJAS</v>
      </c>
    </row>
    <row r="64" spans="1:17" x14ac:dyDescent="0.25">
      <c r="A64" s="1">
        <v>63</v>
      </c>
      <c r="B64" s="1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v>1837</v>
      </c>
      <c r="K64" s="2">
        <v>0</v>
      </c>
      <c r="L64" s="2">
        <v>1837</v>
      </c>
      <c r="M64" s="2" t="s">
        <v>176</v>
      </c>
      <c r="N64" s="5"/>
      <c r="O64" s="5">
        <v>80</v>
      </c>
      <c r="P64" s="4"/>
      <c r="Q64" s="19" t="str">
        <f>VLOOKUP(tblProductos[[#This Row],[id_proveedor]],tblProveedores[],2,0)</f>
        <v>WILSON ROJAS</v>
      </c>
    </row>
    <row r="65" spans="1:17" x14ac:dyDescent="0.25">
      <c r="A65" s="1">
        <v>64</v>
      </c>
      <c r="B65" s="1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v>2392</v>
      </c>
      <c r="K65" s="2">
        <v>0</v>
      </c>
      <c r="L65" s="2">
        <v>2392</v>
      </c>
      <c r="M65" s="2" t="s">
        <v>176</v>
      </c>
      <c r="N65" s="5"/>
      <c r="O65" s="5">
        <v>50</v>
      </c>
      <c r="P65" s="4"/>
      <c r="Q65" s="19" t="str">
        <f>VLOOKUP(tblProductos[[#This Row],[id_proveedor]],tblProveedores[],2,0)</f>
        <v>WILSON ROJAS</v>
      </c>
    </row>
    <row r="66" spans="1:17" x14ac:dyDescent="0.25">
      <c r="A66" s="1">
        <v>65</v>
      </c>
      <c r="B66" s="1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v>3266</v>
      </c>
      <c r="K66" s="2">
        <v>0</v>
      </c>
      <c r="L66" s="2">
        <v>3266</v>
      </c>
      <c r="M66" s="2" t="s">
        <v>176</v>
      </c>
      <c r="N66" s="5"/>
      <c r="O66" s="5">
        <v>80</v>
      </c>
      <c r="P66" s="4"/>
      <c r="Q66" s="19" t="str">
        <f>VLOOKUP(tblProductos[[#This Row],[id_proveedor]],tblProveedores[],2,0)</f>
        <v>WILSON ROJAS</v>
      </c>
    </row>
    <row r="67" spans="1:17" x14ac:dyDescent="0.25">
      <c r="A67" s="1">
        <v>66</v>
      </c>
      <c r="B67" s="1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v>4090</v>
      </c>
      <c r="K67" s="2">
        <v>0</v>
      </c>
      <c r="L67" s="2">
        <v>4090</v>
      </c>
      <c r="M67" s="2" t="s">
        <v>176</v>
      </c>
      <c r="N67" s="5"/>
      <c r="O67" s="5">
        <v>50</v>
      </c>
      <c r="P67" s="4"/>
      <c r="Q67" s="19" t="str">
        <f>VLOOKUP(tblProductos[[#This Row],[id_proveedor]],tblProveedores[],2,0)</f>
        <v>WILSON ROJAS</v>
      </c>
    </row>
    <row r="68" spans="1:17" x14ac:dyDescent="0.25">
      <c r="A68" s="1">
        <v>67</v>
      </c>
      <c r="B68" s="1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v>5659</v>
      </c>
      <c r="K68" s="2">
        <v>0</v>
      </c>
      <c r="L68" s="2">
        <v>5659</v>
      </c>
      <c r="M68" s="2" t="s">
        <v>176</v>
      </c>
      <c r="N68" s="5"/>
      <c r="O68" s="5">
        <v>2</v>
      </c>
      <c r="P68" s="4"/>
      <c r="Q68" s="19" t="str">
        <f>VLOOKUP(tblProductos[[#This Row],[id_proveedor]],tblProveedores[],2,0)</f>
        <v>WILSON ROJAS</v>
      </c>
    </row>
    <row r="69" spans="1:17" x14ac:dyDescent="0.25">
      <c r="A69" s="1">
        <v>68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v>2767</v>
      </c>
      <c r="K69" s="2">
        <v>0</v>
      </c>
      <c r="L69" s="2">
        <v>2767</v>
      </c>
      <c r="M69" s="2" t="s">
        <v>194</v>
      </c>
      <c r="N69" s="5"/>
      <c r="O69" s="5"/>
      <c r="P69" s="4"/>
      <c r="Q69" s="19" t="str">
        <f>VLOOKUP(tblProductos[[#This Row],[id_proveedor]],tblProveedores[],2,0)</f>
        <v>SHILOHTEX</v>
      </c>
    </row>
    <row r="70" spans="1:17" x14ac:dyDescent="0.25">
      <c r="A70" s="1">
        <v>69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v>5425</v>
      </c>
      <c r="K70" s="2">
        <v>0.06</v>
      </c>
      <c r="L70" s="2">
        <v>5751</v>
      </c>
      <c r="M70" s="2" t="s">
        <v>194</v>
      </c>
      <c r="N70" s="5"/>
      <c r="O70" s="5">
        <v>1</v>
      </c>
      <c r="P70" s="4"/>
      <c r="Q70" s="19" t="str">
        <f>VLOOKUP(tblProductos[[#This Row],[id_proveedor]],tblProveedores[],2,0)</f>
        <v>ADRIANA</v>
      </c>
    </row>
    <row r="71" spans="1:17" x14ac:dyDescent="0.25">
      <c r="A71" s="1">
        <v>70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v>8355</v>
      </c>
      <c r="K71" s="2">
        <v>0.06</v>
      </c>
      <c r="L71" s="2">
        <v>8857</v>
      </c>
      <c r="M71" s="2" t="s">
        <v>194</v>
      </c>
      <c r="N71" s="5"/>
      <c r="O71" s="5"/>
      <c r="P71" s="4"/>
      <c r="Q71" s="19" t="str">
        <f>VLOOKUP(tblProductos[[#This Row],[id_proveedor]],tblProveedores[],2,0)</f>
        <v>SHILOHTEX</v>
      </c>
    </row>
    <row r="72" spans="1:17" x14ac:dyDescent="0.25">
      <c r="A72" s="1">
        <v>71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v>933</v>
      </c>
      <c r="K72" s="2">
        <v>0</v>
      </c>
      <c r="L72" s="2">
        <v>933</v>
      </c>
      <c r="M72" s="2" t="s">
        <v>119</v>
      </c>
      <c r="N72" s="5"/>
      <c r="O72" s="5"/>
      <c r="P72" s="4"/>
      <c r="Q72" s="19" t="str">
        <f>VLOOKUP(tblProductos[[#This Row],[id_proveedor]],tblProveedores[],2,0)</f>
        <v>JORGE MEDINA</v>
      </c>
    </row>
    <row r="73" spans="1:17" x14ac:dyDescent="0.25">
      <c r="A73" s="1">
        <v>72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v>667</v>
      </c>
      <c r="K73" s="2">
        <v>0</v>
      </c>
      <c r="L73" s="2">
        <v>667</v>
      </c>
      <c r="M73" s="2" t="s">
        <v>119</v>
      </c>
      <c r="N73" s="5"/>
      <c r="O73" s="5">
        <v>4</v>
      </c>
      <c r="P73" s="4"/>
      <c r="Q73" s="19" t="str">
        <f>VLOOKUP(tblProductos[[#This Row],[id_proveedor]],tblProveedores[],2,0)</f>
        <v>JORGE MEDINA</v>
      </c>
    </row>
    <row r="74" spans="1:17" x14ac:dyDescent="0.25">
      <c r="A74" s="1">
        <v>73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v>55</v>
      </c>
      <c r="K74" s="2">
        <v>0</v>
      </c>
      <c r="L74" s="2">
        <v>55</v>
      </c>
      <c r="M74" s="2" t="s">
        <v>119</v>
      </c>
      <c r="N74" s="5"/>
      <c r="O74" s="5"/>
      <c r="P74" s="4"/>
      <c r="Q74" s="19" t="str">
        <f>VLOOKUP(tblProductos[[#This Row],[id_proveedor]],tblProveedores[],2,0)</f>
        <v>SANDRA</v>
      </c>
    </row>
    <row r="75" spans="1:17" x14ac:dyDescent="0.25">
      <c r="A75" s="1">
        <v>74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v>67</v>
      </c>
      <c r="K75" s="2">
        <v>0.06</v>
      </c>
      <c r="L75" s="2">
        <v>72</v>
      </c>
      <c r="M75" s="2" t="s">
        <v>119</v>
      </c>
      <c r="N75" s="5"/>
      <c r="O75" s="5"/>
      <c r="P75" s="4"/>
      <c r="Q75" s="19" t="str">
        <f>VLOOKUP(tblProductos[[#This Row],[id_proveedor]],tblProveedores[],2,0)</f>
        <v>SANDRA</v>
      </c>
    </row>
    <row r="76" spans="1:17" x14ac:dyDescent="0.25">
      <c r="A76" s="1">
        <v>75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v>76</v>
      </c>
      <c r="K76" s="2">
        <v>0</v>
      </c>
      <c r="L76" s="2">
        <v>76</v>
      </c>
      <c r="M76" s="2" t="s">
        <v>119</v>
      </c>
      <c r="N76" s="5"/>
      <c r="O76" s="5">
        <v>2</v>
      </c>
      <c r="P76" s="4"/>
      <c r="Q76" s="19" t="str">
        <f>VLOOKUP(tblProductos[[#This Row],[id_proveedor]],tblProveedores[],2,0)</f>
        <v>SANDRA</v>
      </c>
    </row>
    <row r="77" spans="1:17" x14ac:dyDescent="0.25">
      <c r="A77" s="1">
        <v>76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v>5024</v>
      </c>
      <c r="K77" s="2">
        <v>0.06</v>
      </c>
      <c r="L77" s="2">
        <v>5326</v>
      </c>
      <c r="M77" s="2" t="s">
        <v>94</v>
      </c>
      <c r="N77" s="5"/>
      <c r="O77" s="5"/>
      <c r="P77" s="4"/>
      <c r="Q77" s="19" t="str">
        <f>VLOOKUP(tblProductos[[#This Row],[id_proveedor]],tblProveedores[],2,0)</f>
        <v>MARCOS</v>
      </c>
    </row>
    <row r="78" spans="1:17" x14ac:dyDescent="0.25">
      <c r="A78" s="1">
        <v>77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v>6800</v>
      </c>
      <c r="K78" s="2">
        <v>0.06</v>
      </c>
      <c r="L78" s="2">
        <v>7208</v>
      </c>
      <c r="M78" s="2" t="s">
        <v>94</v>
      </c>
      <c r="N78" s="5"/>
      <c r="O78" s="5">
        <v>400</v>
      </c>
      <c r="P78" s="4"/>
      <c r="Q78" s="19" t="str">
        <f>VLOOKUP(tblProductos[[#This Row],[id_proveedor]],tblProveedores[],2,0)</f>
        <v>MARCOS</v>
      </c>
    </row>
    <row r="79" spans="1:17" x14ac:dyDescent="0.25">
      <c r="A79" s="1">
        <v>78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v>19</v>
      </c>
      <c r="K79" s="2">
        <v>0.06</v>
      </c>
      <c r="L79" s="2">
        <v>21</v>
      </c>
      <c r="M79" s="2" t="s">
        <v>119</v>
      </c>
      <c r="N79" s="5"/>
      <c r="O79" s="5">
        <v>10</v>
      </c>
      <c r="P79" s="4"/>
      <c r="Q79" s="19" t="str">
        <f>VLOOKUP(tblProductos[[#This Row],[id_proveedor]],tblProveedores[],2,0)</f>
        <v>CARLOS GOMEZ</v>
      </c>
    </row>
    <row r="80" spans="1:17" x14ac:dyDescent="0.25">
      <c r="A80" s="1">
        <v>79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v>127</v>
      </c>
      <c r="K80" s="2">
        <v>0</v>
      </c>
      <c r="L80" s="2">
        <v>127</v>
      </c>
      <c r="M80" s="2" t="s">
        <v>119</v>
      </c>
      <c r="N80" s="5"/>
      <c r="O80" s="5"/>
      <c r="P80" s="4"/>
      <c r="Q80" s="19" t="str">
        <f>VLOOKUP(tblProductos[[#This Row],[id_proveedor]],tblProveedores[],2,0)</f>
        <v>SANDRA</v>
      </c>
    </row>
    <row r="81" spans="1:17" x14ac:dyDescent="0.25">
      <c r="A81" s="1">
        <v>80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v>128</v>
      </c>
      <c r="K81" s="2">
        <v>0</v>
      </c>
      <c r="L81" s="2">
        <v>128</v>
      </c>
      <c r="M81" s="2" t="s">
        <v>119</v>
      </c>
      <c r="N81" s="5"/>
      <c r="O81" s="5"/>
      <c r="P81" s="4"/>
      <c r="Q81" s="19" t="str">
        <f>VLOOKUP(tblProductos[[#This Row],[id_proveedor]],tblProveedores[],2,0)</f>
        <v>SANDRA</v>
      </c>
    </row>
    <row r="82" spans="1:17" x14ac:dyDescent="0.25">
      <c r="A82" s="1">
        <v>81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v>140</v>
      </c>
      <c r="K82" s="2">
        <v>0</v>
      </c>
      <c r="L82" s="2">
        <v>140</v>
      </c>
      <c r="M82" s="2" t="s">
        <v>119</v>
      </c>
      <c r="N82" s="5"/>
      <c r="O82" s="5">
        <v>2</v>
      </c>
      <c r="P82" s="4"/>
      <c r="Q82" s="19" t="str">
        <f>VLOOKUP(tblProductos[[#This Row],[id_proveedor]],tblProveedores[],2,0)</f>
        <v>SANDRA</v>
      </c>
    </row>
    <row r="83" spans="1:17" x14ac:dyDescent="0.25">
      <c r="A83" s="1">
        <v>82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v>7490</v>
      </c>
      <c r="K83" s="2">
        <v>0.06</v>
      </c>
      <c r="L83" s="2">
        <v>7940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HUMBERTO LEON</v>
      </c>
    </row>
    <row r="84" spans="1:17" x14ac:dyDescent="0.25">
      <c r="A84" s="1">
        <v>83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v>168</v>
      </c>
      <c r="K84" s="2">
        <v>0.06</v>
      </c>
      <c r="L84" s="2">
        <v>179</v>
      </c>
      <c r="M84" s="2" t="s">
        <v>133</v>
      </c>
      <c r="N84" s="5"/>
      <c r="O84" s="5"/>
      <c r="P84" s="4"/>
      <c r="Q84" s="19" t="str">
        <f>VLOOKUP(tblProductos[[#This Row],[id_proveedor]],tblProveedores[],2,0)</f>
        <v>ANA MARIA</v>
      </c>
    </row>
    <row r="85" spans="1:17" x14ac:dyDescent="0.25">
      <c r="A85" s="1">
        <v>84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v>212</v>
      </c>
      <c r="K85" s="2">
        <v>0.06</v>
      </c>
      <c r="L85" s="2">
        <v>225</v>
      </c>
      <c r="M85" s="2" t="s">
        <v>133</v>
      </c>
      <c r="N85" s="5"/>
      <c r="O85" s="5"/>
      <c r="P85" s="4"/>
      <c r="Q85" s="19" t="str">
        <f>VLOOKUP(tblProductos[[#This Row],[id_proveedor]],tblProveedores[],2,0)</f>
        <v>ANA MARIA</v>
      </c>
    </row>
    <row r="86" spans="1:17" x14ac:dyDescent="0.25">
      <c r="A86" s="1">
        <v>85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v>245</v>
      </c>
      <c r="K86" s="2">
        <v>0.06</v>
      </c>
      <c r="L86" s="2">
        <v>260</v>
      </c>
      <c r="M86" s="2" t="s">
        <v>133</v>
      </c>
      <c r="N86" s="5"/>
      <c r="O86" s="5"/>
      <c r="P86" s="4"/>
      <c r="Q86" s="19" t="str">
        <f>VLOOKUP(tblProductos[[#This Row],[id_proveedor]],tblProveedores[],2,0)</f>
        <v>ANA MARIA</v>
      </c>
    </row>
    <row r="87" spans="1:17" x14ac:dyDescent="0.25">
      <c r="A87" s="1">
        <v>86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v>326</v>
      </c>
      <c r="K87" s="2">
        <v>0.06</v>
      </c>
      <c r="L87" s="2">
        <v>346</v>
      </c>
      <c r="M87" s="2" t="s">
        <v>133</v>
      </c>
      <c r="N87" s="5"/>
      <c r="O87" s="5"/>
      <c r="P87" s="4"/>
      <c r="Q87" s="19" t="str">
        <f>VLOOKUP(tblProductos[[#This Row],[id_proveedor]],tblProveedores[],2,0)</f>
        <v>ANA MARIA</v>
      </c>
    </row>
    <row r="88" spans="1:17" x14ac:dyDescent="0.25">
      <c r="A88" s="1">
        <v>87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v>353</v>
      </c>
      <c r="K88" s="2">
        <v>0</v>
      </c>
      <c r="L88" s="2">
        <v>353</v>
      </c>
      <c r="M88" s="2" t="s">
        <v>133</v>
      </c>
      <c r="N88" s="5"/>
      <c r="O88" s="5"/>
      <c r="P88" s="4"/>
      <c r="Q88" s="19" t="str">
        <f>VLOOKUP(tblProductos[[#This Row],[id_proveedor]],tblProveedores[],2,0)</f>
        <v>CARLOS BIGOTES</v>
      </c>
    </row>
    <row r="89" spans="1:17" x14ac:dyDescent="0.25">
      <c r="A89" s="1">
        <v>88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v>415</v>
      </c>
      <c r="K89" s="2">
        <v>0</v>
      </c>
      <c r="L89" s="2">
        <v>415</v>
      </c>
      <c r="M89" s="2" t="s">
        <v>133</v>
      </c>
      <c r="N89" s="5"/>
      <c r="O89" s="5"/>
      <c r="P89" s="4"/>
      <c r="Q89" s="19" t="str">
        <f>VLOOKUP(tblProductos[[#This Row],[id_proveedor]],tblProveedores[],2,0)</f>
        <v>CARLOS BIGOTES</v>
      </c>
    </row>
    <row r="90" spans="1:17" x14ac:dyDescent="0.25">
      <c r="A90" s="1">
        <v>89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v>549</v>
      </c>
      <c r="K90" s="2">
        <v>0</v>
      </c>
      <c r="L90" s="2">
        <v>549</v>
      </c>
      <c r="M90" s="2" t="s">
        <v>133</v>
      </c>
      <c r="N90" s="5"/>
      <c r="O90" s="5"/>
      <c r="P90" s="4"/>
      <c r="Q90" s="19" t="str">
        <f>VLOOKUP(tblProductos[[#This Row],[id_proveedor]],tblProveedores[],2,0)</f>
        <v>CARLOS BIGOTES</v>
      </c>
    </row>
    <row r="91" spans="1:17" x14ac:dyDescent="0.25">
      <c r="A91" s="1">
        <v>90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v>174</v>
      </c>
      <c r="K91" s="2">
        <v>0.06</v>
      </c>
      <c r="L91" s="2">
        <v>185</v>
      </c>
      <c r="M91" s="2" t="s">
        <v>133</v>
      </c>
      <c r="N91" s="5"/>
      <c r="O91" s="5"/>
      <c r="P91" s="4"/>
      <c r="Q91" s="19" t="str">
        <f>VLOOKUP(tblProductos[[#This Row],[id_proveedor]],tblProveedores[],2,0)</f>
        <v>IVAN MARTINEZ REATA</v>
      </c>
    </row>
    <row r="92" spans="1:17" x14ac:dyDescent="0.25">
      <c r="A92" s="1">
        <v>91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v>239</v>
      </c>
      <c r="K92" s="2">
        <v>0.06</v>
      </c>
      <c r="L92" s="2">
        <v>254</v>
      </c>
      <c r="M92" s="2" t="s">
        <v>133</v>
      </c>
      <c r="N92" s="5"/>
      <c r="O92" s="5"/>
      <c r="P92" s="4"/>
      <c r="Q92" s="19" t="str">
        <f>VLOOKUP(tblProductos[[#This Row],[id_proveedor]],tblProveedores[],2,0)</f>
        <v>IVAN MARTINEZ REATA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5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5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5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5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5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5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5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5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5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5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5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5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5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5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5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5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5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5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5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5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5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5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5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5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5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5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5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5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5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5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2094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v>4177</v>
      </c>
      <c r="K2095" s="9">
        <v>0.06</v>
      </c>
      <c r="L2095" s="2">
        <v>4428</v>
      </c>
      <c r="M2095" s="9" t="s">
        <v>94</v>
      </c>
      <c r="N2095" s="5"/>
      <c r="O2095" s="5"/>
      <c r="P2095" s="10"/>
      <c r="Q2095" s="19" t="str">
        <f>VLOOKUP(tblProductos[[#This Row],[id_proveedor]],tblProveedores[],2,0)</f>
        <v>JENY</v>
      </c>
    </row>
    <row r="2096" spans="1:17" x14ac:dyDescent="0.25">
      <c r="A2096" s="8">
        <v>2095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v>4177</v>
      </c>
      <c r="K2096" s="9">
        <v>0.06</v>
      </c>
      <c r="L2096" s="2">
        <v>4428</v>
      </c>
      <c r="M2096" s="9" t="s">
        <v>94</v>
      </c>
      <c r="N2096" s="5"/>
      <c r="O2096" s="5"/>
      <c r="P2096" s="10"/>
      <c r="Q2096" s="19" t="str">
        <f>VLOOKUP(tblProductos[[#This Row],[id_proveedor]],tblProveedores[],2,0)</f>
        <v>JENY</v>
      </c>
    </row>
    <row r="2097" spans="1:17" x14ac:dyDescent="0.25">
      <c r="A2097" s="8">
        <v>2096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v>4177</v>
      </c>
      <c r="K2097" s="9">
        <v>0.06</v>
      </c>
      <c r="L2097" s="2">
        <v>4428</v>
      </c>
      <c r="M2097" s="9" t="s">
        <v>94</v>
      </c>
      <c r="N2097" s="5"/>
      <c r="O2097" s="5"/>
      <c r="P2097" s="10"/>
      <c r="Q2097" s="19" t="str">
        <f>VLOOKUP(tblProductos[[#This Row],[id_proveedor]],tblProveedores[],2,0)</f>
        <v>JENY</v>
      </c>
    </row>
    <row r="2098" spans="1:17" x14ac:dyDescent="0.25">
      <c r="A2098" s="8">
        <v>2097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v>4177</v>
      </c>
      <c r="K2098" s="9">
        <v>0.06</v>
      </c>
      <c r="L2098" s="2">
        <v>4428</v>
      </c>
      <c r="M2098" s="9" t="s">
        <v>94</v>
      </c>
      <c r="N2098" s="5"/>
      <c r="O2098" s="5"/>
      <c r="P2098" s="10"/>
      <c r="Q2098" s="19" t="str">
        <f>VLOOKUP(tblProductos[[#This Row],[id_proveedor]],tblProveedores[],2,0)</f>
        <v>JENY</v>
      </c>
    </row>
    <row r="2099" spans="1:17" x14ac:dyDescent="0.25">
      <c r="A2099" s="8">
        <v>2098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v>4177</v>
      </c>
      <c r="K2099" s="9">
        <v>0.06</v>
      </c>
      <c r="L2099" s="2">
        <v>4428</v>
      </c>
      <c r="M2099" s="9" t="s">
        <v>94</v>
      </c>
      <c r="N2099" s="5"/>
      <c r="O2099" s="5"/>
      <c r="P2099" s="10"/>
      <c r="Q2099" s="19" t="str">
        <f>VLOOKUP(tblProductos[[#This Row],[id_proveedor]],tblProveedores[],2,0)</f>
        <v>JENY</v>
      </c>
    </row>
    <row r="2100" spans="1:17" x14ac:dyDescent="0.25">
      <c r="A2100" s="8">
        <v>2099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v>4177</v>
      </c>
      <c r="K2100" s="9">
        <v>0.06</v>
      </c>
      <c r="L2100" s="2">
        <v>4428</v>
      </c>
      <c r="M2100" s="9" t="s">
        <v>94</v>
      </c>
      <c r="N2100" s="5"/>
      <c r="O2100" s="5"/>
      <c r="P2100" s="10"/>
      <c r="Q2100" s="19" t="str">
        <f>VLOOKUP(tblProductos[[#This Row],[id_proveedor]],tblProveedores[],2,0)</f>
        <v>JENY</v>
      </c>
    </row>
    <row r="2101" spans="1:17" x14ac:dyDescent="0.25">
      <c r="A2101" s="8">
        <v>2100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v>4177</v>
      </c>
      <c r="K2101" s="9">
        <v>0.06</v>
      </c>
      <c r="L2101" s="2">
        <v>4428</v>
      </c>
      <c r="M2101" s="9" t="s">
        <v>94</v>
      </c>
      <c r="N2101" s="5"/>
      <c r="O2101" s="5"/>
      <c r="P2101" s="10"/>
      <c r="Q2101" s="19" t="str">
        <f>VLOOKUP(tblProductos[[#This Row],[id_proveedor]],tblProveedores[],2,0)</f>
        <v>JENY</v>
      </c>
    </row>
    <row r="2102" spans="1:17" x14ac:dyDescent="0.25">
      <c r="A2102" s="8">
        <v>2101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v>4177</v>
      </c>
      <c r="K2102" s="9">
        <v>0.06</v>
      </c>
      <c r="L2102" s="2">
        <v>4428</v>
      </c>
      <c r="M2102" s="9" t="s">
        <v>94</v>
      </c>
      <c r="N2102" s="5"/>
      <c r="O2102" s="5"/>
      <c r="P2102" s="10"/>
      <c r="Q2102" s="19" t="str">
        <f>VLOOKUP(tblProductos[[#This Row],[id_proveedor]],tblProveedores[],2,0)</f>
        <v>JENY</v>
      </c>
    </row>
    <row r="2103" spans="1:17" x14ac:dyDescent="0.25">
      <c r="A2103" s="8">
        <v>2102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v>4177</v>
      </c>
      <c r="K2103" s="9">
        <v>0.06</v>
      </c>
      <c r="L2103" s="2">
        <v>4428</v>
      </c>
      <c r="M2103" s="9" t="s">
        <v>94</v>
      </c>
      <c r="N2103" s="5"/>
      <c r="O2103" s="5"/>
      <c r="P2103" s="10"/>
      <c r="Q2103" s="19" t="str">
        <f>VLOOKUP(tblProductos[[#This Row],[id_proveedor]],tblProveedores[],2,0)</f>
        <v>JENY</v>
      </c>
    </row>
    <row r="2104" spans="1:17" x14ac:dyDescent="0.25">
      <c r="A2104" s="8">
        <v>2103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v>4177</v>
      </c>
      <c r="K2104" s="9">
        <v>0.06</v>
      </c>
      <c r="L2104" s="2">
        <v>4428</v>
      </c>
      <c r="M2104" s="9" t="s">
        <v>94</v>
      </c>
      <c r="N2104" s="5"/>
      <c r="O2104" s="5"/>
      <c r="P2104" s="10"/>
      <c r="Q2104" s="19" t="str">
        <f>VLOOKUP(tblProductos[[#This Row],[id_proveedor]],tblProveedores[],2,0)</f>
        <v>JENY</v>
      </c>
    </row>
    <row r="2105" spans="1:17" x14ac:dyDescent="0.25">
      <c r="A2105" s="8">
        <v>2104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v>4177</v>
      </c>
      <c r="K2105" s="9">
        <v>0.06</v>
      </c>
      <c r="L2105" s="2">
        <v>4428</v>
      </c>
      <c r="M2105" s="9" t="s">
        <v>94</v>
      </c>
      <c r="N2105" s="5"/>
      <c r="O2105" s="5"/>
      <c r="P2105" s="10"/>
      <c r="Q2105" s="19" t="str">
        <f>VLOOKUP(tblProductos[[#This Row],[id_proveedor]],tblProveedores[],2,0)</f>
        <v>JENY</v>
      </c>
    </row>
    <row r="2106" spans="1:17" x14ac:dyDescent="0.25">
      <c r="A2106" s="8">
        <v>2105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v>4177</v>
      </c>
      <c r="K2106" s="9">
        <v>0.06</v>
      </c>
      <c r="L2106" s="2">
        <v>4428</v>
      </c>
      <c r="M2106" s="9" t="s">
        <v>94</v>
      </c>
      <c r="N2106" s="5"/>
      <c r="O2106" s="5"/>
      <c r="P2106" s="10"/>
      <c r="Q2106" s="19" t="str">
        <f>VLOOKUP(tblProductos[[#This Row],[id_proveedor]],tblProveedores[],2,0)</f>
        <v>JENY</v>
      </c>
    </row>
    <row r="2107" spans="1:17" x14ac:dyDescent="0.25">
      <c r="A2107" s="8">
        <v>2106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v>4177</v>
      </c>
      <c r="K2107" s="9">
        <v>0.06</v>
      </c>
      <c r="L2107" s="2">
        <v>4428</v>
      </c>
      <c r="M2107" s="9" t="s">
        <v>94</v>
      </c>
      <c r="N2107" s="5"/>
      <c r="O2107" s="5"/>
      <c r="P2107" s="10"/>
      <c r="Q2107" s="19" t="str">
        <f>VLOOKUP(tblProductos[[#This Row],[id_proveedor]],tblProveedores[],2,0)</f>
        <v>JENY</v>
      </c>
    </row>
    <row r="2108" spans="1:17" x14ac:dyDescent="0.25">
      <c r="A2108" s="8">
        <v>2107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v>4177</v>
      </c>
      <c r="K2108" s="9">
        <v>0.06</v>
      </c>
      <c r="L2108" s="2">
        <v>4428</v>
      </c>
      <c r="M2108" s="9" t="s">
        <v>94</v>
      </c>
      <c r="N2108" s="5"/>
      <c r="O2108" s="5"/>
      <c r="P2108" s="10"/>
      <c r="Q2108" s="19" t="str">
        <f>VLOOKUP(tblProductos[[#This Row],[id_proveedor]],tblProveedores[],2,0)</f>
        <v>JENY</v>
      </c>
    </row>
    <row r="2109" spans="1:17" x14ac:dyDescent="0.25">
      <c r="A2109" s="1">
        <v>2108</v>
      </c>
      <c r="B2109" s="1">
        <v>32</v>
      </c>
      <c r="C2109" s="2" t="s">
        <v>87</v>
      </c>
      <c r="D2109" s="2" t="s">
        <v>286</v>
      </c>
      <c r="E2109" s="2"/>
      <c r="F2109" s="2">
        <v>50</v>
      </c>
      <c r="G2109" s="2" t="s">
        <v>93</v>
      </c>
      <c r="H2109" s="3">
        <v>3849</v>
      </c>
      <c r="I2109" s="2">
        <v>8.5000000000000006E-2</v>
      </c>
      <c r="J2109" s="2">
        <v>4177</v>
      </c>
      <c r="K2109" s="2">
        <v>0.06</v>
      </c>
      <c r="L2109" s="2">
        <v>4428</v>
      </c>
      <c r="M2109" s="2" t="s">
        <v>94</v>
      </c>
      <c r="N2109" s="5"/>
      <c r="O2109" s="5"/>
      <c r="P2109" s="4"/>
      <c r="Q2109" s="19" t="str">
        <f>VLOOKUP(tblProductos[[#This Row],[id_proveedor]],tblProveedores[],2,0)</f>
        <v>JENY</v>
      </c>
    </row>
    <row r="2110" spans="1:17" x14ac:dyDescent="0.25">
      <c r="A2110" s="8">
        <v>2109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v>3581</v>
      </c>
      <c r="K2110" s="9">
        <v>0.06</v>
      </c>
      <c r="L2110" s="2">
        <v>3796</v>
      </c>
      <c r="M2110" s="9" t="s">
        <v>94</v>
      </c>
      <c r="N2110" s="5"/>
      <c r="O2110" s="5"/>
      <c r="P2110" s="10"/>
      <c r="Q2110" s="19" t="str">
        <f>VLOOKUP(tblProductos[[#This Row],[id_proveedor]],tblProveedores[],2,0)</f>
        <v>SAMUEL PACHON</v>
      </c>
    </row>
    <row r="2111" spans="1:17" x14ac:dyDescent="0.25">
      <c r="A2111" s="8">
        <v>2110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v>3581</v>
      </c>
      <c r="K2111" s="9">
        <v>0.06</v>
      </c>
      <c r="L2111" s="2">
        <v>3796</v>
      </c>
      <c r="M2111" s="9" t="s">
        <v>94</v>
      </c>
      <c r="N2111" s="5"/>
      <c r="O2111" s="5"/>
      <c r="P2111" s="10"/>
      <c r="Q2111" s="19" t="str">
        <f>VLOOKUP(tblProductos[[#This Row],[id_proveedor]],tblProveedores[],2,0)</f>
        <v>SAMUEL PACHON</v>
      </c>
    </row>
    <row r="2112" spans="1:17" x14ac:dyDescent="0.25">
      <c r="A2112" s="8">
        <v>2111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v>3581</v>
      </c>
      <c r="K2112" s="9">
        <v>0.06</v>
      </c>
      <c r="L2112" s="2">
        <v>3796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SAMUEL PACHON</v>
      </c>
    </row>
    <row r="2113" spans="1:17" x14ac:dyDescent="0.25">
      <c r="A2113" s="8">
        <v>2112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v>3581</v>
      </c>
      <c r="K2113" s="9">
        <v>0.06</v>
      </c>
      <c r="L2113" s="2">
        <v>3796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SAMUEL PACHON</v>
      </c>
    </row>
    <row r="2114" spans="1:17" x14ac:dyDescent="0.25">
      <c r="A2114" s="8">
        <v>2113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v>3581</v>
      </c>
      <c r="K2114" s="9">
        <v>0.06</v>
      </c>
      <c r="L2114" s="2">
        <v>3796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SAMUEL PACHON</v>
      </c>
    </row>
    <row r="2115" spans="1:17" x14ac:dyDescent="0.25">
      <c r="A2115" s="8">
        <v>2114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v>3581</v>
      </c>
      <c r="K2115" s="9">
        <v>0.06</v>
      </c>
      <c r="L2115" s="2">
        <v>3796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SAMUEL PACHON</v>
      </c>
    </row>
    <row r="2116" spans="1:17" x14ac:dyDescent="0.25">
      <c r="A2116" s="8">
        <v>2115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v>3581</v>
      </c>
      <c r="K2116" s="9">
        <v>0.06</v>
      </c>
      <c r="L2116" s="2">
        <v>3796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SAMUEL PACHON</v>
      </c>
    </row>
    <row r="2117" spans="1:17" x14ac:dyDescent="0.25">
      <c r="A2117" s="8">
        <v>2116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v>3581</v>
      </c>
      <c r="K2117" s="9">
        <v>0.06</v>
      </c>
      <c r="L2117" s="2">
        <v>3796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SAMUEL PACHON</v>
      </c>
    </row>
    <row r="2118" spans="1:17" x14ac:dyDescent="0.25">
      <c r="A2118" s="8">
        <v>2117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v>3581</v>
      </c>
      <c r="K2118" s="9">
        <v>0.06</v>
      </c>
      <c r="L2118" s="2">
        <v>3796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SAMUEL PACHON</v>
      </c>
    </row>
    <row r="2119" spans="1:17" x14ac:dyDescent="0.25">
      <c r="A2119" s="8">
        <v>2118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v>3581</v>
      </c>
      <c r="K2119" s="9">
        <v>0.06</v>
      </c>
      <c r="L2119" s="2">
        <v>3796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SAMUEL PACHON</v>
      </c>
    </row>
    <row r="2120" spans="1:17" x14ac:dyDescent="0.25">
      <c r="A2120" s="8">
        <v>2119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v>3581</v>
      </c>
      <c r="K2120" s="9">
        <v>0.06</v>
      </c>
      <c r="L2120" s="2">
        <v>3796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SAMUEL PACHON</v>
      </c>
    </row>
    <row r="2121" spans="1:17" x14ac:dyDescent="0.25">
      <c r="A2121" s="1">
        <v>2120</v>
      </c>
      <c r="B2121" s="1">
        <v>51</v>
      </c>
      <c r="C2121" s="2" t="s">
        <v>87</v>
      </c>
      <c r="D2121" s="2" t="s">
        <v>263</v>
      </c>
      <c r="E2121" s="2"/>
      <c r="F2121" s="2">
        <v>50</v>
      </c>
      <c r="G2121" s="2" t="s">
        <v>93</v>
      </c>
      <c r="H2121" s="3">
        <v>3300</v>
      </c>
      <c r="I2121" s="2">
        <v>8.5000000000000006E-2</v>
      </c>
      <c r="J2121" s="2">
        <v>3581</v>
      </c>
      <c r="K2121" s="2">
        <v>0.06</v>
      </c>
      <c r="L2121" s="2">
        <v>3796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SAMUEL PACHON</v>
      </c>
    </row>
    <row r="2122" spans="1:17" x14ac:dyDescent="0.25">
      <c r="A2122" s="8">
        <v>2121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v>3581</v>
      </c>
      <c r="K2122" s="9">
        <v>0.06</v>
      </c>
      <c r="L2122" s="2">
        <v>3796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SAMUEL PACHON</v>
      </c>
    </row>
    <row r="2123" spans="1:17" x14ac:dyDescent="0.25">
      <c r="A2123" s="8">
        <v>2122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v>3581</v>
      </c>
      <c r="K2123" s="9">
        <v>0.06</v>
      </c>
      <c r="L2123" s="2">
        <v>3796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SAMUEL PACHON</v>
      </c>
    </row>
    <row r="2124" spans="1:17" x14ac:dyDescent="0.25">
      <c r="A2124" s="8">
        <v>2123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v>3581</v>
      </c>
      <c r="K2124" s="9">
        <v>0.06</v>
      </c>
      <c r="L2124" s="2">
        <v>3796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SAMUEL PACHON</v>
      </c>
    </row>
    <row r="2125" spans="1:17" x14ac:dyDescent="0.25">
      <c r="A2125" s="8">
        <v>2124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v>3581</v>
      </c>
      <c r="K2125" s="9">
        <v>0.06</v>
      </c>
      <c r="L2125" s="2">
        <v>3796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SAMUEL PACHON</v>
      </c>
    </row>
    <row r="2126" spans="1:17" x14ac:dyDescent="0.25">
      <c r="A2126" s="8">
        <v>2125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v>3581</v>
      </c>
      <c r="K2126" s="9">
        <v>0.06</v>
      </c>
      <c r="L2126" s="2">
        <v>3796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SAMUEL PACHON</v>
      </c>
    </row>
    <row r="2127" spans="1:17" x14ac:dyDescent="0.25">
      <c r="A2127" s="8">
        <v>2126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2127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2128</v>
      </c>
      <c r="B2129" s="1">
        <v>51</v>
      </c>
      <c r="C2129" s="2" t="s">
        <v>87</v>
      </c>
      <c r="D2129" s="2" t="s">
        <v>395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2129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2130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2131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2132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2133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2134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2135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2136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2137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2138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2139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2140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2141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2142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2143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2144</v>
      </c>
      <c r="B2145" s="1">
        <v>51</v>
      </c>
      <c r="C2145" s="2" t="s">
        <v>87</v>
      </c>
      <c r="D2145" s="2" t="s">
        <v>286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2145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v>4177</v>
      </c>
      <c r="K2146" s="9">
        <v>0.06</v>
      </c>
      <c r="L2146" s="2">
        <v>4428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SHILOHTEX</v>
      </c>
    </row>
    <row r="2147" spans="1:17" x14ac:dyDescent="0.25">
      <c r="A2147" s="1">
        <v>2146</v>
      </c>
      <c r="B2147" s="1">
        <v>23</v>
      </c>
      <c r="C2147" s="2" t="s">
        <v>87</v>
      </c>
      <c r="D2147" s="2" t="s">
        <v>261</v>
      </c>
      <c r="E2147" s="2"/>
      <c r="F2147" s="2">
        <v>50</v>
      </c>
      <c r="G2147" s="2" t="s">
        <v>93</v>
      </c>
      <c r="H2147" s="3">
        <v>3700</v>
      </c>
      <c r="I2147" s="2">
        <v>0.12870000000000001</v>
      </c>
      <c r="J2147" s="2">
        <v>4177</v>
      </c>
      <c r="K2147" s="2">
        <v>0.06</v>
      </c>
      <c r="L2147" s="2">
        <v>4428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SHILOHTEX</v>
      </c>
    </row>
    <row r="2148" spans="1:17" x14ac:dyDescent="0.25">
      <c r="A2148" s="8">
        <v>2147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v>4177</v>
      </c>
      <c r="K2148" s="9">
        <v>0.06</v>
      </c>
      <c r="L2148" s="2">
        <v>4428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SHILOHTEX</v>
      </c>
    </row>
    <row r="2149" spans="1:17" x14ac:dyDescent="0.25">
      <c r="A2149" s="8">
        <v>2148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v>4177</v>
      </c>
      <c r="K2149" s="9">
        <v>0.06</v>
      </c>
      <c r="L2149" s="2">
        <v>4428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SHILOHTEX</v>
      </c>
    </row>
    <row r="2150" spans="1:17" x14ac:dyDescent="0.25">
      <c r="A2150" s="8">
        <v>2149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v>4177</v>
      </c>
      <c r="K2150" s="9">
        <v>0.06</v>
      </c>
      <c r="L2150" s="2">
        <v>4428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SHILOHTEX</v>
      </c>
    </row>
    <row r="2151" spans="1:17" x14ac:dyDescent="0.25">
      <c r="A2151" s="8">
        <v>2150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v>4177</v>
      </c>
      <c r="K2151" s="9">
        <v>0.06</v>
      </c>
      <c r="L2151" s="2">
        <v>4428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SHILOHTEX</v>
      </c>
    </row>
    <row r="2152" spans="1:17" x14ac:dyDescent="0.25">
      <c r="A2152" s="8">
        <v>2151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v>4177</v>
      </c>
      <c r="K2152" s="9">
        <v>0.06</v>
      </c>
      <c r="L2152" s="2">
        <v>4428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SHILOHTEX</v>
      </c>
    </row>
    <row r="2153" spans="1:17" x14ac:dyDescent="0.25">
      <c r="A2153" s="8">
        <v>2152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v>4177</v>
      </c>
      <c r="K2153" s="9">
        <v>0.06</v>
      </c>
      <c r="L2153" s="2">
        <v>4428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SHILOHTEX</v>
      </c>
    </row>
    <row r="2154" spans="1:17" x14ac:dyDescent="0.25">
      <c r="A2154" s="8">
        <v>2153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v>4177</v>
      </c>
      <c r="K2154" s="9">
        <v>0.06</v>
      </c>
      <c r="L2154" s="2">
        <v>4428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SHILOHTEX</v>
      </c>
    </row>
    <row r="2155" spans="1:17" x14ac:dyDescent="0.25">
      <c r="A2155" s="8">
        <v>2154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v>4177</v>
      </c>
      <c r="K2155" s="9">
        <v>0.06</v>
      </c>
      <c r="L2155" s="2">
        <v>4428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SHILOHTEX</v>
      </c>
    </row>
    <row r="2156" spans="1:17" x14ac:dyDescent="0.25">
      <c r="A2156" s="8">
        <v>2155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v>4177</v>
      </c>
      <c r="K2156" s="9">
        <v>0.06</v>
      </c>
      <c r="L2156" s="2">
        <v>4428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SHILOHTEX</v>
      </c>
    </row>
    <row r="2157" spans="1:17" x14ac:dyDescent="0.25">
      <c r="A2157" s="8">
        <v>2156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v>4177</v>
      </c>
      <c r="K2157" s="9">
        <v>0.06</v>
      </c>
      <c r="L2157" s="2">
        <v>4428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SHILOHTEX</v>
      </c>
    </row>
    <row r="2158" spans="1:17" x14ac:dyDescent="0.25">
      <c r="A2158" s="8">
        <v>2157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v>4177</v>
      </c>
      <c r="K2158" s="9">
        <v>0.06</v>
      </c>
      <c r="L2158" s="2">
        <v>4428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SHILOHTEX</v>
      </c>
    </row>
    <row r="2159" spans="1:17" x14ac:dyDescent="0.25">
      <c r="A2159" s="8">
        <v>2158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v>4177</v>
      </c>
      <c r="K2159" s="9">
        <v>0.06</v>
      </c>
      <c r="L2159" s="2">
        <v>4428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SHILOHTEX</v>
      </c>
    </row>
    <row r="2160" spans="1:17" x14ac:dyDescent="0.25">
      <c r="A2160" s="8">
        <v>2159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v>4177</v>
      </c>
      <c r="K2160" s="9">
        <v>0.06</v>
      </c>
      <c r="L2160" s="2">
        <v>4428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SHILOHTEX</v>
      </c>
    </row>
    <row r="2161" spans="1:17" x14ac:dyDescent="0.25">
      <c r="A2161" s="1">
        <v>2160</v>
      </c>
      <c r="B2161" s="1">
        <v>23</v>
      </c>
      <c r="C2161" s="2" t="s">
        <v>87</v>
      </c>
      <c r="D2161" s="2" t="s">
        <v>283</v>
      </c>
      <c r="E2161" s="2"/>
      <c r="F2161" s="2">
        <v>50</v>
      </c>
      <c r="G2161" s="2" t="s">
        <v>93</v>
      </c>
      <c r="H2161" s="3">
        <v>3700</v>
      </c>
      <c r="I2161" s="2">
        <v>0.12870000000000001</v>
      </c>
      <c r="J2161" s="2">
        <v>4177</v>
      </c>
      <c r="K2161" s="2">
        <v>0.06</v>
      </c>
      <c r="L2161" s="2">
        <v>4428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SHILOHTEX</v>
      </c>
    </row>
    <row r="2162" spans="1:17" x14ac:dyDescent="0.25">
      <c r="A2162" s="8">
        <v>2161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v>4177</v>
      </c>
      <c r="K2162" s="9">
        <v>0.06</v>
      </c>
      <c r="L2162" s="2">
        <v>4428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SHILOHTEX</v>
      </c>
    </row>
    <row r="2163" spans="1:17" x14ac:dyDescent="0.25">
      <c r="A2163" s="8">
        <v>2162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2163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2164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2165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2166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2167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2168</v>
      </c>
      <c r="B2169" s="1">
        <v>23</v>
      </c>
      <c r="C2169" s="2" t="s">
        <v>87</v>
      </c>
      <c r="D2169" s="2" t="s">
        <v>267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2169</v>
      </c>
      <c r="B2170" s="8">
        <v>23</v>
      </c>
      <c r="C2170" s="2" t="s">
        <v>87</v>
      </c>
      <c r="D2170" s="2" t="s">
        <v>396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2170</v>
      </c>
      <c r="B2171" s="1">
        <v>23</v>
      </c>
      <c r="C2171" s="2" t="s">
        <v>87</v>
      </c>
      <c r="D2171" s="2" t="s">
        <v>272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>
        <v>5</v>
      </c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2171</v>
      </c>
      <c r="B2172" s="8">
        <v>23</v>
      </c>
      <c r="C2172" s="2" t="s">
        <v>87</v>
      </c>
      <c r="D2172" s="2" t="s">
        <v>266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2172</v>
      </c>
      <c r="B2173" s="1">
        <v>23</v>
      </c>
      <c r="C2173" s="2" t="s">
        <v>87</v>
      </c>
      <c r="D2173" s="2" t="s">
        <v>305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2173</v>
      </c>
      <c r="B2174" s="8">
        <v>23</v>
      </c>
      <c r="C2174" s="2" t="s">
        <v>87</v>
      </c>
      <c r="D2174" s="2" t="s">
        <v>369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2174</v>
      </c>
      <c r="B2175" s="1">
        <v>23</v>
      </c>
      <c r="C2175" s="2" t="s">
        <v>87</v>
      </c>
      <c r="D2175" s="2" t="s">
        <v>273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2175</v>
      </c>
      <c r="B2176" s="8">
        <v>23</v>
      </c>
      <c r="C2176" s="2" t="s">
        <v>87</v>
      </c>
      <c r="D2176" s="2" t="s">
        <v>170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2176</v>
      </c>
      <c r="B2177" s="1">
        <v>23</v>
      </c>
      <c r="C2177" s="2" t="s">
        <v>87</v>
      </c>
      <c r="D2177" s="2" t="s">
        <v>274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2177</v>
      </c>
      <c r="B2178" s="1">
        <v>23</v>
      </c>
      <c r="C2178" s="2" t="s">
        <v>87</v>
      </c>
      <c r="D2178" s="2" t="s">
        <v>280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>
        <v>2</v>
      </c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2178</v>
      </c>
      <c r="B2179" s="1">
        <v>23</v>
      </c>
      <c r="C2179" s="2" t="s">
        <v>87</v>
      </c>
      <c r="D2179" s="2" t="s">
        <v>275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2179</v>
      </c>
      <c r="B2180" s="8">
        <v>23</v>
      </c>
      <c r="C2180" s="2" t="s">
        <v>87</v>
      </c>
      <c r="D2180" s="2" t="s">
        <v>285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2180</v>
      </c>
      <c r="B2181" s="1">
        <v>23</v>
      </c>
      <c r="C2181" s="2" t="s">
        <v>87</v>
      </c>
      <c r="D2181" s="2" t="s">
        <v>286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2181</v>
      </c>
      <c r="B2182" s="1">
        <v>26</v>
      </c>
      <c r="C2182" s="2" t="s">
        <v>151</v>
      </c>
      <c r="D2182" s="2" t="s">
        <v>268</v>
      </c>
      <c r="E2182" s="2" t="s">
        <v>152</v>
      </c>
      <c r="F2182" s="2">
        <v>1000</v>
      </c>
      <c r="G2182" s="2" t="s">
        <v>124</v>
      </c>
      <c r="H2182" s="3">
        <v>332</v>
      </c>
      <c r="I2182" s="2">
        <v>8.4000000000000005E-2</v>
      </c>
      <c r="J2182" s="2">
        <v>360</v>
      </c>
      <c r="K2182" s="2">
        <v>0.06</v>
      </c>
      <c r="L2182" s="2">
        <v>382</v>
      </c>
      <c r="M2182" s="2" t="s">
        <v>146</v>
      </c>
      <c r="N2182" s="5"/>
      <c r="O2182" s="5"/>
      <c r="P2182" s="4"/>
      <c r="Q2182" s="19" t="str">
        <f>VLOOKUP(tblProductos[[#This Row],[id_proveedor]],tblProveedores[],2,0)</f>
        <v>HERNANDO ROA</v>
      </c>
    </row>
    <row r="2183" spans="1:17" x14ac:dyDescent="0.25">
      <c r="A2183" s="1">
        <v>2182</v>
      </c>
      <c r="B2183" s="1">
        <v>26</v>
      </c>
      <c r="C2183" s="2" t="s">
        <v>151</v>
      </c>
      <c r="D2183" s="2" t="s">
        <v>261</v>
      </c>
      <c r="E2183" s="2" t="s">
        <v>152</v>
      </c>
      <c r="F2183" s="2">
        <v>1000</v>
      </c>
      <c r="G2183" s="2" t="s">
        <v>124</v>
      </c>
      <c r="H2183" s="3">
        <v>332</v>
      </c>
      <c r="I2183" s="2">
        <v>8.4000000000000005E-2</v>
      </c>
      <c r="J2183" s="2">
        <v>360</v>
      </c>
      <c r="K2183" s="2">
        <v>0.06</v>
      </c>
      <c r="L2183" s="2">
        <v>382</v>
      </c>
      <c r="M2183" s="2" t="s">
        <v>146</v>
      </c>
      <c r="N2183" s="5"/>
      <c r="O2183" s="5"/>
      <c r="P2183" s="4"/>
      <c r="Q2183" s="19" t="str">
        <f>VLOOKUP(tblProductos[[#This Row],[id_proveedor]],tblProveedores[],2,0)</f>
        <v>HERNANDO ROA</v>
      </c>
    </row>
    <row r="2184" spans="1:17" x14ac:dyDescent="0.25">
      <c r="A2184" s="1">
        <v>2183</v>
      </c>
      <c r="B2184" s="8">
        <v>26</v>
      </c>
      <c r="C2184" s="2" t="s">
        <v>151</v>
      </c>
      <c r="D2184" s="2" t="s">
        <v>376</v>
      </c>
      <c r="E2184" s="2" t="s">
        <v>152</v>
      </c>
      <c r="F2184" s="2">
        <v>1000</v>
      </c>
      <c r="G2184" s="2" t="s">
        <v>124</v>
      </c>
      <c r="H2184" s="3">
        <v>332</v>
      </c>
      <c r="I2184" s="2">
        <v>8.4000000000000005E-2</v>
      </c>
      <c r="J2184" s="2">
        <v>360</v>
      </c>
      <c r="K2184" s="2">
        <v>0.06</v>
      </c>
      <c r="L2184" s="2">
        <v>382</v>
      </c>
      <c r="M2184" s="2" t="s">
        <v>146</v>
      </c>
      <c r="N2184" s="5"/>
      <c r="O2184" s="5"/>
      <c r="P2184" s="4"/>
      <c r="Q2184" s="19" t="str">
        <f>VLOOKUP(tblProductos[[#This Row],[id_proveedor]],tblProveedores[],2,0)</f>
        <v>HERNANDO ROA</v>
      </c>
    </row>
    <row r="2185" spans="1:17" x14ac:dyDescent="0.25">
      <c r="A2185" s="1">
        <v>2184</v>
      </c>
      <c r="B2185" s="8">
        <v>26</v>
      </c>
      <c r="C2185" s="2" t="s">
        <v>151</v>
      </c>
      <c r="D2185" s="2" t="s">
        <v>307</v>
      </c>
      <c r="E2185" s="2" t="s">
        <v>152</v>
      </c>
      <c r="F2185" s="2">
        <v>1000</v>
      </c>
      <c r="G2185" s="2" t="s">
        <v>124</v>
      </c>
      <c r="H2185" s="3">
        <v>332</v>
      </c>
      <c r="I2185" s="2">
        <v>8.4000000000000005E-2</v>
      </c>
      <c r="J2185" s="2">
        <v>360</v>
      </c>
      <c r="K2185" s="2">
        <v>0.06</v>
      </c>
      <c r="L2185" s="2">
        <v>382</v>
      </c>
      <c r="M2185" s="2" t="s">
        <v>146</v>
      </c>
      <c r="N2185" s="5"/>
      <c r="O2185" s="5"/>
      <c r="P2185" s="4"/>
      <c r="Q2185" s="19" t="str">
        <f>VLOOKUP(tblProductos[[#This Row],[id_proveedor]],tblProveedores[],2,0)</f>
        <v>HERNANDO ROA</v>
      </c>
    </row>
    <row r="2186" spans="1:17" x14ac:dyDescent="0.25">
      <c r="A2186" s="1">
        <v>2185</v>
      </c>
      <c r="B2186" s="8">
        <v>26</v>
      </c>
      <c r="C2186" s="2" t="s">
        <v>151</v>
      </c>
      <c r="D2186" s="2" t="s">
        <v>394</v>
      </c>
      <c r="E2186" s="2" t="s">
        <v>152</v>
      </c>
      <c r="F2186" s="2">
        <v>1000</v>
      </c>
      <c r="G2186" s="2" t="s">
        <v>124</v>
      </c>
      <c r="H2186" s="3">
        <v>332</v>
      </c>
      <c r="I2186" s="2">
        <v>8.4000000000000005E-2</v>
      </c>
      <c r="J2186" s="2">
        <v>360</v>
      </c>
      <c r="K2186" s="2">
        <v>0.06</v>
      </c>
      <c r="L2186" s="2">
        <v>382</v>
      </c>
      <c r="M2186" s="2" t="s">
        <v>146</v>
      </c>
      <c r="N2186" s="5"/>
      <c r="O2186" s="5"/>
      <c r="P2186" s="4"/>
      <c r="Q2186" s="19" t="str">
        <f>VLOOKUP(tblProductos[[#This Row],[id_proveedor]],tblProveedores[],2,0)</f>
        <v>HERNANDO ROA</v>
      </c>
    </row>
    <row r="2187" spans="1:17" x14ac:dyDescent="0.25">
      <c r="A2187" s="1">
        <v>2186</v>
      </c>
      <c r="B2187" s="8">
        <v>26</v>
      </c>
      <c r="C2187" s="2" t="s">
        <v>151</v>
      </c>
      <c r="D2187" s="2" t="s">
        <v>282</v>
      </c>
      <c r="E2187" s="2" t="s">
        <v>152</v>
      </c>
      <c r="F2187" s="2">
        <v>1000</v>
      </c>
      <c r="G2187" s="2" t="s">
        <v>124</v>
      </c>
      <c r="H2187" s="3">
        <v>332</v>
      </c>
      <c r="I2187" s="2">
        <v>8.4000000000000005E-2</v>
      </c>
      <c r="J2187" s="2">
        <v>360</v>
      </c>
      <c r="K2187" s="2">
        <v>0.06</v>
      </c>
      <c r="L2187" s="2">
        <v>382</v>
      </c>
      <c r="M2187" s="2" t="s">
        <v>146</v>
      </c>
      <c r="N2187" s="5"/>
      <c r="O2187" s="5"/>
      <c r="P2187" s="4"/>
      <c r="Q2187" s="19" t="str">
        <f>VLOOKUP(tblProductos[[#This Row],[id_proveedor]],tblProveedores[],2,0)</f>
        <v>HERNANDO ROA</v>
      </c>
    </row>
    <row r="2188" spans="1:17" x14ac:dyDescent="0.25">
      <c r="A2188" s="1">
        <v>2187</v>
      </c>
      <c r="B2188" s="8">
        <v>26</v>
      </c>
      <c r="C2188" s="2" t="s">
        <v>151</v>
      </c>
      <c r="D2188" s="2" t="s">
        <v>269</v>
      </c>
      <c r="E2188" s="2" t="s">
        <v>152</v>
      </c>
      <c r="F2188" s="2">
        <v>1000</v>
      </c>
      <c r="G2188" s="2" t="s">
        <v>124</v>
      </c>
      <c r="H2188" s="3">
        <v>332</v>
      </c>
      <c r="I2188" s="2">
        <v>8.4000000000000005E-2</v>
      </c>
      <c r="J2188" s="2">
        <v>360</v>
      </c>
      <c r="K2188" s="2">
        <v>0.06</v>
      </c>
      <c r="L2188" s="2">
        <v>382</v>
      </c>
      <c r="M2188" s="2" t="s">
        <v>146</v>
      </c>
      <c r="N2188" s="5"/>
      <c r="O2188" s="5"/>
      <c r="P2188" s="4"/>
      <c r="Q2188" s="19" t="str">
        <f>VLOOKUP(tblProductos[[#This Row],[id_proveedor]],tblProveedores[],2,0)</f>
        <v>HERNANDO ROA</v>
      </c>
    </row>
    <row r="2189" spans="1:17" x14ac:dyDescent="0.25">
      <c r="A2189" s="1">
        <v>2188</v>
      </c>
      <c r="B2189" s="8">
        <v>26</v>
      </c>
      <c r="C2189" s="2" t="s">
        <v>151</v>
      </c>
      <c r="D2189" s="2" t="s">
        <v>263</v>
      </c>
      <c r="E2189" s="2" t="s">
        <v>152</v>
      </c>
      <c r="F2189" s="2">
        <v>1000</v>
      </c>
      <c r="G2189" s="2" t="s">
        <v>124</v>
      </c>
      <c r="H2189" s="3">
        <v>332</v>
      </c>
      <c r="I2189" s="2">
        <v>8.4000000000000005E-2</v>
      </c>
      <c r="J2189" s="2">
        <v>360</v>
      </c>
      <c r="K2189" s="2">
        <v>0.06</v>
      </c>
      <c r="L2189" s="2">
        <v>382</v>
      </c>
      <c r="M2189" s="2" t="s">
        <v>146</v>
      </c>
      <c r="N2189" s="5"/>
      <c r="O2189" s="5"/>
      <c r="P2189" s="4"/>
      <c r="Q2189" s="19" t="str">
        <f>VLOOKUP(tblProductos[[#This Row],[id_proveedor]],tblProveedores[],2,0)</f>
        <v>HERNANDO ROA</v>
      </c>
    </row>
    <row r="2190" spans="1:17" x14ac:dyDescent="0.25">
      <c r="A2190" s="1">
        <v>2189</v>
      </c>
      <c r="B2190" s="8">
        <v>26</v>
      </c>
      <c r="C2190" s="2" t="s">
        <v>151</v>
      </c>
      <c r="D2190" s="2" t="s">
        <v>174</v>
      </c>
      <c r="E2190" s="2" t="s">
        <v>152</v>
      </c>
      <c r="F2190" s="2">
        <v>1000</v>
      </c>
      <c r="G2190" s="2" t="s">
        <v>124</v>
      </c>
      <c r="H2190" s="3">
        <v>332</v>
      </c>
      <c r="I2190" s="2">
        <v>8.4000000000000005E-2</v>
      </c>
      <c r="J2190" s="2">
        <v>360</v>
      </c>
      <c r="K2190" s="2">
        <v>0.06</v>
      </c>
      <c r="L2190" s="2">
        <v>382</v>
      </c>
      <c r="M2190" s="2" t="s">
        <v>146</v>
      </c>
      <c r="N2190" s="5"/>
      <c r="O2190" s="5"/>
      <c r="P2190" s="4"/>
      <c r="Q2190" s="19" t="str">
        <f>VLOOKUP(tblProductos[[#This Row],[id_proveedor]],tblProveedores[],2,0)</f>
        <v>HERNANDO ROA</v>
      </c>
    </row>
    <row r="2191" spans="1:17" x14ac:dyDescent="0.25">
      <c r="A2191" s="1">
        <v>2190</v>
      </c>
      <c r="B2191" s="8">
        <v>26</v>
      </c>
      <c r="C2191" s="2" t="s">
        <v>151</v>
      </c>
      <c r="D2191" s="2" t="s">
        <v>270</v>
      </c>
      <c r="E2191" s="2" t="s">
        <v>152</v>
      </c>
      <c r="F2191" s="2">
        <v>1000</v>
      </c>
      <c r="G2191" s="2" t="s">
        <v>124</v>
      </c>
      <c r="H2191" s="3">
        <v>332</v>
      </c>
      <c r="I2191" s="2">
        <v>8.4000000000000005E-2</v>
      </c>
      <c r="J2191" s="2">
        <v>360</v>
      </c>
      <c r="K2191" s="2">
        <v>0.06</v>
      </c>
      <c r="L2191" s="2">
        <v>382</v>
      </c>
      <c r="M2191" s="2" t="s">
        <v>146</v>
      </c>
      <c r="N2191" s="5"/>
      <c r="O2191" s="5">
        <v>2</v>
      </c>
      <c r="P2191" s="4"/>
      <c r="Q2191" s="19" t="str">
        <f>VLOOKUP(tblProductos[[#This Row],[id_proveedor]],tblProveedores[],2,0)</f>
        <v>HERNANDO ROA</v>
      </c>
    </row>
    <row r="2192" spans="1:17" x14ac:dyDescent="0.25">
      <c r="A2192" s="1">
        <v>2191</v>
      </c>
      <c r="B2192" s="8">
        <v>26</v>
      </c>
      <c r="C2192" s="2" t="s">
        <v>151</v>
      </c>
      <c r="D2192" s="2" t="s">
        <v>283</v>
      </c>
      <c r="E2192" s="2" t="s">
        <v>152</v>
      </c>
      <c r="F2192" s="2">
        <v>1000</v>
      </c>
      <c r="G2192" s="2" t="s">
        <v>124</v>
      </c>
      <c r="H2192" s="3">
        <v>332</v>
      </c>
      <c r="I2192" s="2">
        <v>8.4000000000000005E-2</v>
      </c>
      <c r="J2192" s="2">
        <v>360</v>
      </c>
      <c r="K2192" s="2">
        <v>0.06</v>
      </c>
      <c r="L2192" s="2">
        <v>382</v>
      </c>
      <c r="M2192" s="2" t="s">
        <v>146</v>
      </c>
      <c r="N2192" s="5"/>
      <c r="O2192" s="5"/>
      <c r="P2192" s="4"/>
      <c r="Q2192" s="19" t="str">
        <f>VLOOKUP(tblProductos[[#This Row],[id_proveedor]],tblProveedores[],2,0)</f>
        <v>HERNANDO ROA</v>
      </c>
    </row>
    <row r="2193" spans="1:17" x14ac:dyDescent="0.25">
      <c r="A2193" s="1">
        <v>2192</v>
      </c>
      <c r="B2193" s="8">
        <v>26</v>
      </c>
      <c r="C2193" s="2" t="s">
        <v>151</v>
      </c>
      <c r="D2193" s="2" t="s">
        <v>395</v>
      </c>
      <c r="E2193" s="2" t="s">
        <v>152</v>
      </c>
      <c r="F2193" s="2">
        <v>1000</v>
      </c>
      <c r="G2193" s="2" t="s">
        <v>124</v>
      </c>
      <c r="H2193" s="3">
        <v>332</v>
      </c>
      <c r="I2193" s="2">
        <v>8.4000000000000005E-2</v>
      </c>
      <c r="J2193" s="2">
        <v>360</v>
      </c>
      <c r="K2193" s="2">
        <v>0.06</v>
      </c>
      <c r="L2193" s="2">
        <v>382</v>
      </c>
      <c r="M2193" s="2" t="s">
        <v>146</v>
      </c>
      <c r="N2193" s="5"/>
      <c r="O2193" s="5"/>
      <c r="P2193" s="4"/>
      <c r="Q2193" s="19" t="str">
        <f>VLOOKUP(tblProductos[[#This Row],[id_proveedor]],tblProveedores[],2,0)</f>
        <v>HERNANDO ROA</v>
      </c>
    </row>
    <row r="2194" spans="1:17" x14ac:dyDescent="0.25">
      <c r="A2194" s="1">
        <v>2193</v>
      </c>
      <c r="B2194" s="8">
        <v>26</v>
      </c>
      <c r="C2194" s="2" t="s">
        <v>151</v>
      </c>
      <c r="D2194" s="2" t="s">
        <v>265</v>
      </c>
      <c r="E2194" s="2" t="s">
        <v>152</v>
      </c>
      <c r="F2194" s="2">
        <v>1000</v>
      </c>
      <c r="G2194" s="2" t="s">
        <v>124</v>
      </c>
      <c r="H2194" s="3">
        <v>332</v>
      </c>
      <c r="I2194" s="2">
        <v>8.4000000000000005E-2</v>
      </c>
      <c r="J2194" s="2">
        <v>360</v>
      </c>
      <c r="K2194" s="2">
        <v>0.06</v>
      </c>
      <c r="L2194" s="2">
        <v>382</v>
      </c>
      <c r="M2194" s="2" t="s">
        <v>146</v>
      </c>
      <c r="N2194" s="5"/>
      <c r="O2194" s="5"/>
      <c r="P2194" s="4"/>
      <c r="Q2194" s="19" t="str">
        <f>VLOOKUP(tblProductos[[#This Row],[id_proveedor]],tblProveedores[],2,0)</f>
        <v>HERNANDO ROA</v>
      </c>
    </row>
    <row r="2195" spans="1:17" x14ac:dyDescent="0.25">
      <c r="A2195" s="1">
        <v>2194</v>
      </c>
      <c r="B2195" s="8">
        <v>26</v>
      </c>
      <c r="C2195" s="2" t="s">
        <v>151</v>
      </c>
      <c r="D2195" s="2" t="s">
        <v>271</v>
      </c>
      <c r="E2195" s="2" t="s">
        <v>152</v>
      </c>
      <c r="F2195" s="2">
        <v>1000</v>
      </c>
      <c r="G2195" s="2" t="s">
        <v>124</v>
      </c>
      <c r="H2195" s="3">
        <v>332</v>
      </c>
      <c r="I2195" s="2">
        <v>8.4000000000000005E-2</v>
      </c>
      <c r="J2195" s="2">
        <v>360</v>
      </c>
      <c r="K2195" s="2">
        <v>0.06</v>
      </c>
      <c r="L2195" s="2">
        <v>382</v>
      </c>
      <c r="M2195" s="2" t="s">
        <v>146</v>
      </c>
      <c r="N2195" s="5"/>
      <c r="O2195" s="5"/>
      <c r="P2195" s="4"/>
      <c r="Q2195" s="19" t="str">
        <f>VLOOKUP(tblProductos[[#This Row],[id_proveedor]],tblProveedores[],2,0)</f>
        <v>HERNANDO ROA</v>
      </c>
    </row>
    <row r="2196" spans="1:17" x14ac:dyDescent="0.25">
      <c r="A2196" s="1">
        <v>2195</v>
      </c>
      <c r="B2196" s="8">
        <v>26</v>
      </c>
      <c r="C2196" s="2" t="s">
        <v>151</v>
      </c>
      <c r="D2196" s="2" t="s">
        <v>267</v>
      </c>
      <c r="E2196" s="2" t="s">
        <v>152</v>
      </c>
      <c r="F2196" s="2">
        <v>1000</v>
      </c>
      <c r="G2196" s="2" t="s">
        <v>124</v>
      </c>
      <c r="H2196" s="3">
        <v>332</v>
      </c>
      <c r="I2196" s="2">
        <v>8.4000000000000005E-2</v>
      </c>
      <c r="J2196" s="2">
        <v>360</v>
      </c>
      <c r="K2196" s="2">
        <v>0.06</v>
      </c>
      <c r="L2196" s="2">
        <v>382</v>
      </c>
      <c r="M2196" s="2" t="s">
        <v>146</v>
      </c>
      <c r="N2196" s="5"/>
      <c r="O2196" s="5"/>
      <c r="P2196" s="4"/>
      <c r="Q2196" s="19" t="str">
        <f>VLOOKUP(tblProductos[[#This Row],[id_proveedor]],tblProveedores[],2,0)</f>
        <v>HERNANDO ROA</v>
      </c>
    </row>
    <row r="2197" spans="1:17" x14ac:dyDescent="0.25">
      <c r="A2197" s="1">
        <v>2196</v>
      </c>
      <c r="B2197" s="8">
        <v>26</v>
      </c>
      <c r="C2197" s="2" t="s">
        <v>151</v>
      </c>
      <c r="D2197" s="2" t="s">
        <v>396</v>
      </c>
      <c r="E2197" s="2" t="s">
        <v>152</v>
      </c>
      <c r="F2197" s="2">
        <v>1000</v>
      </c>
      <c r="G2197" s="2" t="s">
        <v>124</v>
      </c>
      <c r="H2197" s="3">
        <v>332</v>
      </c>
      <c r="I2197" s="2">
        <v>8.4000000000000005E-2</v>
      </c>
      <c r="J2197" s="2">
        <v>360</v>
      </c>
      <c r="K2197" s="2">
        <v>0.06</v>
      </c>
      <c r="L2197" s="2">
        <v>382</v>
      </c>
      <c r="M2197" s="2" t="s">
        <v>146</v>
      </c>
      <c r="N2197" s="5"/>
      <c r="O2197" s="5"/>
      <c r="P2197" s="4"/>
      <c r="Q2197" s="19" t="str">
        <f>VLOOKUP(tblProductos[[#This Row],[id_proveedor]],tblProveedores[],2,0)</f>
        <v>HERNANDO ROA</v>
      </c>
    </row>
    <row r="2198" spans="1:17" x14ac:dyDescent="0.25">
      <c r="A2198" s="1">
        <v>2197</v>
      </c>
      <c r="B2198" s="8">
        <v>26</v>
      </c>
      <c r="C2198" s="2" t="s">
        <v>151</v>
      </c>
      <c r="D2198" s="2" t="s">
        <v>266</v>
      </c>
      <c r="E2198" s="2" t="s">
        <v>152</v>
      </c>
      <c r="F2198" s="2">
        <v>1000</v>
      </c>
      <c r="G2198" s="2" t="s">
        <v>124</v>
      </c>
      <c r="H2198" s="3">
        <v>332</v>
      </c>
      <c r="I2198" s="2">
        <v>8.4000000000000005E-2</v>
      </c>
      <c r="J2198" s="2">
        <v>360</v>
      </c>
      <c r="K2198" s="2">
        <v>0.06</v>
      </c>
      <c r="L2198" s="2">
        <v>382</v>
      </c>
      <c r="M2198" s="2" t="s">
        <v>146</v>
      </c>
      <c r="N2198" s="5"/>
      <c r="O2198" s="5">
        <v>3</v>
      </c>
      <c r="P2198" s="4"/>
      <c r="Q2198" s="19" t="str">
        <f>VLOOKUP(tblProductos[[#This Row],[id_proveedor]],tblProveedores[],2,0)</f>
        <v>HERNANDO ROA</v>
      </c>
    </row>
    <row r="2199" spans="1:17" x14ac:dyDescent="0.25">
      <c r="A2199" s="1">
        <v>2198</v>
      </c>
      <c r="B2199" s="8">
        <v>26</v>
      </c>
      <c r="C2199" s="2" t="s">
        <v>151</v>
      </c>
      <c r="D2199" s="2" t="s">
        <v>305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2199</v>
      </c>
      <c r="B2200" s="8">
        <v>26</v>
      </c>
      <c r="C2200" s="2" t="s">
        <v>151</v>
      </c>
      <c r="D2200" s="2" t="s">
        <v>369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2200</v>
      </c>
      <c r="B2201" s="8">
        <v>26</v>
      </c>
      <c r="C2201" s="2" t="s">
        <v>151</v>
      </c>
      <c r="D2201" s="2" t="s">
        <v>273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2201</v>
      </c>
      <c r="B2202" s="8">
        <v>26</v>
      </c>
      <c r="C2202" s="2" t="s">
        <v>151</v>
      </c>
      <c r="D2202" s="2" t="s">
        <v>274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2202</v>
      </c>
      <c r="B2203" s="8">
        <v>26</v>
      </c>
      <c r="C2203" s="2" t="s">
        <v>151</v>
      </c>
      <c r="D2203" s="2" t="s">
        <v>275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2203</v>
      </c>
      <c r="B2204" s="8">
        <v>26</v>
      </c>
      <c r="C2204" s="2" t="s">
        <v>151</v>
      </c>
      <c r="D2204" s="2" t="s">
        <v>285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2204</v>
      </c>
      <c r="B2205" s="1">
        <v>26</v>
      </c>
      <c r="C2205" s="2" t="s">
        <v>151</v>
      </c>
      <c r="D2205" s="2" t="s">
        <v>286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>
        <v>2</v>
      </c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2205</v>
      </c>
      <c r="B2206" s="8">
        <v>9</v>
      </c>
      <c r="C2206" s="2" t="s">
        <v>153</v>
      </c>
      <c r="D2206" s="2" t="s">
        <v>268</v>
      </c>
      <c r="E2206" s="2" t="s">
        <v>148</v>
      </c>
      <c r="F2206" s="2">
        <v>2000</v>
      </c>
      <c r="G2206" s="2" t="s">
        <v>124</v>
      </c>
      <c r="H2206" s="3">
        <v>170</v>
      </c>
      <c r="I2206" s="2">
        <v>8.5000000000000006E-2</v>
      </c>
      <c r="J2206" s="2">
        <v>185</v>
      </c>
      <c r="K2206" s="2">
        <v>0.06</v>
      </c>
      <c r="L2206" s="2">
        <v>197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CARLOS GOMEZ</v>
      </c>
    </row>
    <row r="2207" spans="1:17" x14ac:dyDescent="0.25">
      <c r="A2207" s="1">
        <v>2206</v>
      </c>
      <c r="B2207" s="8">
        <v>9</v>
      </c>
      <c r="C2207" s="2" t="s">
        <v>153</v>
      </c>
      <c r="D2207" s="2" t="s">
        <v>261</v>
      </c>
      <c r="E2207" s="2" t="s">
        <v>148</v>
      </c>
      <c r="F2207" s="2">
        <v>2000</v>
      </c>
      <c r="G2207" s="2" t="s">
        <v>124</v>
      </c>
      <c r="H2207" s="3">
        <v>170</v>
      </c>
      <c r="I2207" s="2">
        <v>8.5000000000000006E-2</v>
      </c>
      <c r="J2207" s="2">
        <v>185</v>
      </c>
      <c r="K2207" s="2">
        <v>0.06</v>
      </c>
      <c r="L2207" s="2">
        <v>197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CARLOS GOMEZ</v>
      </c>
    </row>
    <row r="2208" spans="1:17" x14ac:dyDescent="0.25">
      <c r="A2208" s="1">
        <v>2207</v>
      </c>
      <c r="B2208" s="8">
        <v>9</v>
      </c>
      <c r="C2208" s="2" t="s">
        <v>153</v>
      </c>
      <c r="D2208" s="2" t="s">
        <v>376</v>
      </c>
      <c r="E2208" s="2" t="s">
        <v>148</v>
      </c>
      <c r="F2208" s="2">
        <v>2000</v>
      </c>
      <c r="G2208" s="2" t="s">
        <v>124</v>
      </c>
      <c r="H2208" s="3">
        <v>170</v>
      </c>
      <c r="I2208" s="2">
        <v>8.5000000000000006E-2</v>
      </c>
      <c r="J2208" s="2">
        <v>185</v>
      </c>
      <c r="K2208" s="2">
        <v>0.06</v>
      </c>
      <c r="L2208" s="2">
        <v>197</v>
      </c>
      <c r="M2208" s="2" t="s">
        <v>146</v>
      </c>
      <c r="N2208" s="5"/>
      <c r="O2208" s="5"/>
      <c r="P2208" s="4"/>
      <c r="Q2208" s="19" t="str">
        <f>VLOOKUP(tblProductos[[#This Row],[id_proveedor]],tblProveedores[],2,0)</f>
        <v>CARLOS GOMEZ</v>
      </c>
    </row>
    <row r="2209" spans="1:17" x14ac:dyDescent="0.25">
      <c r="A2209" s="1">
        <v>2208</v>
      </c>
      <c r="B2209" s="8">
        <v>9</v>
      </c>
      <c r="C2209" s="2" t="s">
        <v>153</v>
      </c>
      <c r="D2209" s="2" t="s">
        <v>307</v>
      </c>
      <c r="E2209" s="2" t="s">
        <v>148</v>
      </c>
      <c r="F2209" s="2">
        <v>2000</v>
      </c>
      <c r="G2209" s="2" t="s">
        <v>124</v>
      </c>
      <c r="H2209" s="3">
        <v>170</v>
      </c>
      <c r="I2209" s="2">
        <v>8.5000000000000006E-2</v>
      </c>
      <c r="J2209" s="2">
        <v>185</v>
      </c>
      <c r="K2209" s="2">
        <v>0.06</v>
      </c>
      <c r="L2209" s="2">
        <v>197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CARLOS GOMEZ</v>
      </c>
    </row>
    <row r="2210" spans="1:17" x14ac:dyDescent="0.25">
      <c r="A2210" s="1">
        <v>2209</v>
      </c>
      <c r="B2210" s="8">
        <v>9</v>
      </c>
      <c r="C2210" s="2" t="s">
        <v>153</v>
      </c>
      <c r="D2210" s="2" t="s">
        <v>257</v>
      </c>
      <c r="E2210" s="2" t="s">
        <v>148</v>
      </c>
      <c r="F2210" s="2">
        <v>2000</v>
      </c>
      <c r="G2210" s="2" t="s">
        <v>124</v>
      </c>
      <c r="H2210" s="3">
        <v>170</v>
      </c>
      <c r="I2210" s="2">
        <v>8.5000000000000006E-2</v>
      </c>
      <c r="J2210" s="2">
        <v>185</v>
      </c>
      <c r="K2210" s="2">
        <v>0.06</v>
      </c>
      <c r="L2210" s="2">
        <v>197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CARLOS GOMEZ</v>
      </c>
    </row>
    <row r="2211" spans="1:17" x14ac:dyDescent="0.25">
      <c r="A2211" s="1">
        <v>2210</v>
      </c>
      <c r="B2211" s="8">
        <v>9</v>
      </c>
      <c r="C2211" s="2" t="s">
        <v>153</v>
      </c>
      <c r="D2211" s="2" t="s">
        <v>394</v>
      </c>
      <c r="E2211" s="2" t="s">
        <v>148</v>
      </c>
      <c r="F2211" s="2">
        <v>2000</v>
      </c>
      <c r="G2211" s="2" t="s">
        <v>124</v>
      </c>
      <c r="H2211" s="3">
        <v>170</v>
      </c>
      <c r="I2211" s="2">
        <v>8.5000000000000006E-2</v>
      </c>
      <c r="J2211" s="2">
        <v>185</v>
      </c>
      <c r="K2211" s="2">
        <v>0.06</v>
      </c>
      <c r="L2211" s="2">
        <v>197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CARLOS GOMEZ</v>
      </c>
    </row>
    <row r="2212" spans="1:17" x14ac:dyDescent="0.25">
      <c r="A2212" s="1">
        <v>2211</v>
      </c>
      <c r="B2212" s="8">
        <v>9</v>
      </c>
      <c r="C2212" s="2" t="s">
        <v>153</v>
      </c>
      <c r="D2212" s="2" t="s">
        <v>282</v>
      </c>
      <c r="E2212" s="2" t="s">
        <v>148</v>
      </c>
      <c r="F2212" s="2">
        <v>2000</v>
      </c>
      <c r="G2212" s="2" t="s">
        <v>124</v>
      </c>
      <c r="H2212" s="3">
        <v>170</v>
      </c>
      <c r="I2212" s="2">
        <v>8.5000000000000006E-2</v>
      </c>
      <c r="J2212" s="2">
        <v>185</v>
      </c>
      <c r="K2212" s="2">
        <v>0.06</v>
      </c>
      <c r="L2212" s="2">
        <v>197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CARLOS GOMEZ</v>
      </c>
    </row>
    <row r="2213" spans="1:17" x14ac:dyDescent="0.25">
      <c r="A2213" s="1">
        <v>2212</v>
      </c>
      <c r="B2213" s="1">
        <v>9</v>
      </c>
      <c r="C2213" s="2" t="s">
        <v>153</v>
      </c>
      <c r="D2213" s="2" t="s">
        <v>281</v>
      </c>
      <c r="E2213" s="2" t="s">
        <v>148</v>
      </c>
      <c r="F2213" s="2">
        <v>2000</v>
      </c>
      <c r="G2213" s="2" t="s">
        <v>124</v>
      </c>
      <c r="H2213" s="3">
        <v>170</v>
      </c>
      <c r="I2213" s="2">
        <v>8.5000000000000006E-2</v>
      </c>
      <c r="J2213" s="2">
        <v>185</v>
      </c>
      <c r="K2213" s="2">
        <v>0.06</v>
      </c>
      <c r="L2213" s="2">
        <v>197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CARLOS GOMEZ</v>
      </c>
    </row>
    <row r="2214" spans="1:17" x14ac:dyDescent="0.25">
      <c r="A2214" s="1">
        <v>2213</v>
      </c>
      <c r="B2214" s="1">
        <v>9</v>
      </c>
      <c r="C2214" s="2" t="s">
        <v>153</v>
      </c>
      <c r="D2214" s="2" t="s">
        <v>269</v>
      </c>
      <c r="E2214" s="2" t="s">
        <v>148</v>
      </c>
      <c r="F2214" s="2">
        <v>2000</v>
      </c>
      <c r="G2214" s="2" t="s">
        <v>124</v>
      </c>
      <c r="H2214" s="3">
        <v>170</v>
      </c>
      <c r="I2214" s="2">
        <v>8.5000000000000006E-2</v>
      </c>
      <c r="J2214" s="2">
        <v>185</v>
      </c>
      <c r="K2214" s="2">
        <v>0.06</v>
      </c>
      <c r="L2214" s="2">
        <v>197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CARLOS GOMEZ</v>
      </c>
    </row>
    <row r="2215" spans="1:17" x14ac:dyDescent="0.25">
      <c r="A2215" s="1">
        <v>2214</v>
      </c>
      <c r="B2215" s="8">
        <v>9</v>
      </c>
      <c r="C2215" s="2" t="s">
        <v>153</v>
      </c>
      <c r="D2215" s="2" t="s">
        <v>260</v>
      </c>
      <c r="E2215" s="2" t="s">
        <v>148</v>
      </c>
      <c r="F2215" s="2">
        <v>2000</v>
      </c>
      <c r="G2215" s="2" t="s">
        <v>124</v>
      </c>
      <c r="H2215" s="3">
        <v>170</v>
      </c>
      <c r="I2215" s="2">
        <v>8.5000000000000006E-2</v>
      </c>
      <c r="J2215" s="2">
        <v>185</v>
      </c>
      <c r="K2215" s="2">
        <v>0.06</v>
      </c>
      <c r="L2215" s="2">
        <v>197</v>
      </c>
      <c r="M2215" s="2" t="s">
        <v>146</v>
      </c>
      <c r="N2215" s="5"/>
      <c r="O2215" s="5"/>
      <c r="P2215" s="4"/>
      <c r="Q2215" s="19" t="str">
        <f>VLOOKUP(tblProductos[[#This Row],[id_proveedor]],tblProveedores[],2,0)</f>
        <v>CARLOS GOMEZ</v>
      </c>
    </row>
    <row r="2216" spans="1:17" x14ac:dyDescent="0.25">
      <c r="A2216" s="1">
        <v>2215</v>
      </c>
      <c r="B2216" s="1">
        <v>9</v>
      </c>
      <c r="C2216" s="2" t="s">
        <v>153</v>
      </c>
      <c r="D2216" s="2" t="s">
        <v>263</v>
      </c>
      <c r="E2216" s="2" t="s">
        <v>148</v>
      </c>
      <c r="F2216" s="2">
        <v>2000</v>
      </c>
      <c r="G2216" s="2" t="s">
        <v>124</v>
      </c>
      <c r="H2216" s="3">
        <v>170</v>
      </c>
      <c r="I2216" s="2">
        <v>8.5000000000000006E-2</v>
      </c>
      <c r="J2216" s="2">
        <v>185</v>
      </c>
      <c r="K2216" s="2">
        <v>0.06</v>
      </c>
      <c r="L2216" s="2">
        <v>197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CARLOS GOMEZ</v>
      </c>
    </row>
    <row r="2217" spans="1:17" x14ac:dyDescent="0.25">
      <c r="A2217" s="1">
        <v>2216</v>
      </c>
      <c r="B2217" s="1">
        <v>9</v>
      </c>
      <c r="C2217" s="2" t="s">
        <v>153</v>
      </c>
      <c r="D2217" s="2" t="s">
        <v>264</v>
      </c>
      <c r="E2217" s="2" t="s">
        <v>148</v>
      </c>
      <c r="F2217" s="2">
        <v>2000</v>
      </c>
      <c r="G2217" s="2" t="s">
        <v>124</v>
      </c>
      <c r="H2217" s="3">
        <v>170</v>
      </c>
      <c r="I2217" s="2">
        <v>8.5000000000000006E-2</v>
      </c>
      <c r="J2217" s="2">
        <v>185</v>
      </c>
      <c r="K2217" s="2">
        <v>0.06</v>
      </c>
      <c r="L2217" s="2">
        <v>197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CARLOS GOMEZ</v>
      </c>
    </row>
    <row r="2218" spans="1:17" x14ac:dyDescent="0.25">
      <c r="A2218" s="1">
        <v>2217</v>
      </c>
      <c r="B2218" s="8">
        <v>9</v>
      </c>
      <c r="C2218" s="2" t="s">
        <v>153</v>
      </c>
      <c r="D2218" s="2" t="s">
        <v>174</v>
      </c>
      <c r="E2218" s="2" t="s">
        <v>148</v>
      </c>
      <c r="F2218" s="2">
        <v>2000</v>
      </c>
      <c r="G2218" s="2" t="s">
        <v>124</v>
      </c>
      <c r="H2218" s="3">
        <v>170</v>
      </c>
      <c r="I2218" s="2">
        <v>8.5000000000000006E-2</v>
      </c>
      <c r="J2218" s="2">
        <v>185</v>
      </c>
      <c r="K2218" s="2">
        <v>0.06</v>
      </c>
      <c r="L2218" s="2">
        <v>197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CARLOS GOMEZ</v>
      </c>
    </row>
    <row r="2219" spans="1:17" x14ac:dyDescent="0.25">
      <c r="A2219" s="1">
        <v>2218</v>
      </c>
      <c r="B2219" s="1">
        <v>9</v>
      </c>
      <c r="C2219" s="2" t="s">
        <v>153</v>
      </c>
      <c r="D2219" s="2" t="s">
        <v>270</v>
      </c>
      <c r="E2219" s="2" t="s">
        <v>148</v>
      </c>
      <c r="F2219" s="2">
        <v>2000</v>
      </c>
      <c r="G2219" s="2" t="s">
        <v>124</v>
      </c>
      <c r="H2219" s="3">
        <v>170</v>
      </c>
      <c r="I2219" s="2">
        <v>8.5000000000000006E-2</v>
      </c>
      <c r="J2219" s="2">
        <v>185</v>
      </c>
      <c r="K2219" s="2">
        <v>0.06</v>
      </c>
      <c r="L2219" s="2">
        <v>197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CARLOS GOMEZ</v>
      </c>
    </row>
    <row r="2220" spans="1:17" x14ac:dyDescent="0.25">
      <c r="A2220" s="1">
        <v>2219</v>
      </c>
      <c r="B2220" s="1">
        <v>9</v>
      </c>
      <c r="C2220" s="2" t="s">
        <v>153</v>
      </c>
      <c r="D2220" s="2" t="s">
        <v>283</v>
      </c>
      <c r="E2220" s="2" t="s">
        <v>148</v>
      </c>
      <c r="F2220" s="2">
        <v>2000</v>
      </c>
      <c r="G2220" s="2" t="s">
        <v>124</v>
      </c>
      <c r="H2220" s="3">
        <v>170</v>
      </c>
      <c r="I2220" s="2">
        <v>8.5000000000000006E-2</v>
      </c>
      <c r="J2220" s="2">
        <v>185</v>
      </c>
      <c r="K2220" s="2">
        <v>0.06</v>
      </c>
      <c r="L2220" s="2">
        <v>197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CARLOS GOMEZ</v>
      </c>
    </row>
    <row r="2221" spans="1:17" x14ac:dyDescent="0.25">
      <c r="A2221" s="1">
        <v>2220</v>
      </c>
      <c r="B2221" s="8">
        <v>9</v>
      </c>
      <c r="C2221" s="2" t="s">
        <v>153</v>
      </c>
      <c r="D2221" s="2" t="s">
        <v>258</v>
      </c>
      <c r="E2221" s="2" t="s">
        <v>148</v>
      </c>
      <c r="F2221" s="2">
        <v>2000</v>
      </c>
      <c r="G2221" s="2" t="s">
        <v>124</v>
      </c>
      <c r="H2221" s="3">
        <v>170</v>
      </c>
      <c r="I2221" s="2">
        <v>8.5000000000000006E-2</v>
      </c>
      <c r="J2221" s="2">
        <v>185</v>
      </c>
      <c r="K2221" s="2">
        <v>0.06</v>
      </c>
      <c r="L2221" s="2">
        <v>197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CARLOS GOMEZ</v>
      </c>
    </row>
    <row r="2222" spans="1:17" x14ac:dyDescent="0.25">
      <c r="A2222" s="1">
        <v>2221</v>
      </c>
      <c r="B2222" s="1">
        <v>9</v>
      </c>
      <c r="C2222" s="2" t="s">
        <v>153</v>
      </c>
      <c r="D2222" s="2" t="s">
        <v>139</v>
      </c>
      <c r="E2222" s="2" t="s">
        <v>148</v>
      </c>
      <c r="F2222" s="2">
        <v>2000</v>
      </c>
      <c r="G2222" s="2" t="s">
        <v>124</v>
      </c>
      <c r="H2222" s="3">
        <v>170</v>
      </c>
      <c r="I2222" s="2">
        <v>8.5000000000000006E-2</v>
      </c>
      <c r="J2222" s="2">
        <v>185</v>
      </c>
      <c r="K2222" s="2">
        <v>0.06</v>
      </c>
      <c r="L2222" s="2">
        <v>197</v>
      </c>
      <c r="M2222" s="2" t="s">
        <v>146</v>
      </c>
      <c r="N2222" s="5"/>
      <c r="O2222" s="5"/>
      <c r="P2222" s="4"/>
      <c r="Q2222" s="19" t="str">
        <f>VLOOKUP(tblProductos[[#This Row],[id_proveedor]],tblProveedores[],2,0)</f>
        <v>CARLOS GOMEZ</v>
      </c>
    </row>
    <row r="2223" spans="1:17" x14ac:dyDescent="0.25">
      <c r="A2223" s="1">
        <v>2222</v>
      </c>
      <c r="B2223" s="1">
        <v>9</v>
      </c>
      <c r="C2223" s="2" t="s">
        <v>153</v>
      </c>
      <c r="D2223" s="2" t="s">
        <v>284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2223</v>
      </c>
      <c r="B2224" s="1">
        <v>9</v>
      </c>
      <c r="C2224" s="2" t="s">
        <v>153</v>
      </c>
      <c r="D2224" s="2" t="s">
        <v>395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2224</v>
      </c>
      <c r="B2225" s="1">
        <v>9</v>
      </c>
      <c r="C2225" s="2" t="s">
        <v>153</v>
      </c>
      <c r="D2225" s="2" t="s">
        <v>265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2225</v>
      </c>
      <c r="B2226" s="8">
        <v>9</v>
      </c>
      <c r="C2226" s="2" t="s">
        <v>153</v>
      </c>
      <c r="D2226" s="2" t="s">
        <v>259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2226</v>
      </c>
      <c r="B2227" s="1">
        <v>9</v>
      </c>
      <c r="C2227" s="2" t="s">
        <v>153</v>
      </c>
      <c r="D2227" s="2" t="s">
        <v>271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2227</v>
      </c>
      <c r="B2228" s="1">
        <v>9</v>
      </c>
      <c r="C2228" s="2" t="s">
        <v>153</v>
      </c>
      <c r="D2228" s="2" t="s">
        <v>267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2228</v>
      </c>
      <c r="B2229" s="1">
        <v>9</v>
      </c>
      <c r="C2229" s="2" t="s">
        <v>153</v>
      </c>
      <c r="D2229" s="2" t="s">
        <v>396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2229</v>
      </c>
      <c r="B2230" s="1">
        <v>9</v>
      </c>
      <c r="C2230" s="2" t="s">
        <v>153</v>
      </c>
      <c r="D2230" s="2" t="s">
        <v>92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2230</v>
      </c>
      <c r="B2231" s="1">
        <v>9</v>
      </c>
      <c r="C2231" s="2" t="s">
        <v>153</v>
      </c>
      <c r="D2231" s="2" t="s">
        <v>272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2231</v>
      </c>
      <c r="B2232" s="1">
        <v>9</v>
      </c>
      <c r="C2232" s="2" t="s">
        <v>153</v>
      </c>
      <c r="D2232" s="2" t="s">
        <v>266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2232</v>
      </c>
      <c r="B2233" s="1">
        <v>9</v>
      </c>
      <c r="C2233" s="2" t="s">
        <v>153</v>
      </c>
      <c r="D2233" s="2" t="s">
        <v>305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2233</v>
      </c>
      <c r="B2234" s="1">
        <v>9</v>
      </c>
      <c r="C2234" s="2" t="s">
        <v>153</v>
      </c>
      <c r="D2234" s="2" t="s">
        <v>369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2234</v>
      </c>
      <c r="B2235" s="1">
        <v>9</v>
      </c>
      <c r="C2235" s="2" t="s">
        <v>153</v>
      </c>
      <c r="D2235" s="2" t="s">
        <v>273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2235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2236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2237</v>
      </c>
      <c r="B2238" s="1">
        <v>9</v>
      </c>
      <c r="C2238" s="2" t="s">
        <v>153</v>
      </c>
      <c r="D2238" s="2" t="s">
        <v>280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2238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2239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2240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2241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v>163</v>
      </c>
      <c r="K2242" s="9">
        <v>0.06</v>
      </c>
      <c r="L2242" s="2">
        <v>173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MILA</v>
      </c>
    </row>
    <row r="2243" spans="1:17" x14ac:dyDescent="0.25">
      <c r="A2243" s="8">
        <v>2242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v>163</v>
      </c>
      <c r="K2243" s="9">
        <v>0.06</v>
      </c>
      <c r="L2243" s="2">
        <v>173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MILA</v>
      </c>
    </row>
    <row r="2244" spans="1:17" x14ac:dyDescent="0.25">
      <c r="A2244" s="1">
        <v>2243</v>
      </c>
      <c r="B2244" s="1">
        <v>10</v>
      </c>
      <c r="C2244" s="2" t="s">
        <v>153</v>
      </c>
      <c r="D2244" s="2" t="s">
        <v>376</v>
      </c>
      <c r="E2244" s="2" t="s">
        <v>148</v>
      </c>
      <c r="F2244" s="2">
        <v>2000</v>
      </c>
      <c r="G2244" s="2" t="s">
        <v>124</v>
      </c>
      <c r="H2244" s="3">
        <v>150</v>
      </c>
      <c r="I2244" s="2">
        <v>8.5000000000000006E-2</v>
      </c>
      <c r="J2244" s="2">
        <v>163</v>
      </c>
      <c r="K2244" s="2">
        <v>0.06</v>
      </c>
      <c r="L2244" s="2">
        <v>173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MILA</v>
      </c>
    </row>
    <row r="2245" spans="1:17" x14ac:dyDescent="0.25">
      <c r="A2245" s="8">
        <v>2244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v>163</v>
      </c>
      <c r="K2245" s="9">
        <v>0.06</v>
      </c>
      <c r="L2245" s="2">
        <v>173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MILA</v>
      </c>
    </row>
    <row r="2246" spans="1:17" x14ac:dyDescent="0.25">
      <c r="A2246" s="8">
        <v>2245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v>163</v>
      </c>
      <c r="K2246" s="9">
        <v>0.06</v>
      </c>
      <c r="L2246" s="2">
        <v>173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MILA</v>
      </c>
    </row>
    <row r="2247" spans="1:17" x14ac:dyDescent="0.25">
      <c r="A2247" s="8">
        <v>2246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v>163</v>
      </c>
      <c r="K2247" s="9">
        <v>0.06</v>
      </c>
      <c r="L2247" s="2">
        <v>173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MILA</v>
      </c>
    </row>
    <row r="2248" spans="1:17" x14ac:dyDescent="0.25">
      <c r="A2248" s="8">
        <v>2247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v>163</v>
      </c>
      <c r="K2248" s="9">
        <v>0.06</v>
      </c>
      <c r="L2248" s="2">
        <v>173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MILA</v>
      </c>
    </row>
    <row r="2249" spans="1:17" x14ac:dyDescent="0.25">
      <c r="A2249" s="8">
        <v>2248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v>163</v>
      </c>
      <c r="K2249" s="9">
        <v>0.06</v>
      </c>
      <c r="L2249" s="2">
        <v>173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MILA</v>
      </c>
    </row>
    <row r="2250" spans="1:17" x14ac:dyDescent="0.25">
      <c r="A2250" s="1">
        <v>2249</v>
      </c>
      <c r="B2250" s="1">
        <v>10</v>
      </c>
      <c r="C2250" s="2" t="s">
        <v>153</v>
      </c>
      <c r="D2250" s="2" t="s">
        <v>281</v>
      </c>
      <c r="E2250" s="2" t="s">
        <v>148</v>
      </c>
      <c r="F2250" s="2">
        <v>2000</v>
      </c>
      <c r="G2250" s="2" t="s">
        <v>124</v>
      </c>
      <c r="H2250" s="3">
        <v>150</v>
      </c>
      <c r="I2250" s="2">
        <v>8.5000000000000006E-2</v>
      </c>
      <c r="J2250" s="2">
        <v>163</v>
      </c>
      <c r="K2250" s="2">
        <v>0.06</v>
      </c>
      <c r="L2250" s="2">
        <v>173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MILA</v>
      </c>
    </row>
    <row r="2251" spans="1:17" x14ac:dyDescent="0.25">
      <c r="A2251" s="8">
        <v>2250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v>163</v>
      </c>
      <c r="K2251" s="9">
        <v>0.06</v>
      </c>
      <c r="L2251" s="2">
        <v>173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MILA</v>
      </c>
    </row>
    <row r="2252" spans="1:17" x14ac:dyDescent="0.25">
      <c r="A2252" s="8">
        <v>2251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v>163</v>
      </c>
      <c r="K2252" s="9">
        <v>0.06</v>
      </c>
      <c r="L2252" s="2">
        <v>173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MILA</v>
      </c>
    </row>
    <row r="2253" spans="1:17" x14ac:dyDescent="0.25">
      <c r="A2253" s="8">
        <v>2252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v>163</v>
      </c>
      <c r="K2253" s="9">
        <v>0.06</v>
      </c>
      <c r="L2253" s="2">
        <v>173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MILA</v>
      </c>
    </row>
    <row r="2254" spans="1:17" x14ac:dyDescent="0.25">
      <c r="A2254" s="8">
        <v>2253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v>163</v>
      </c>
      <c r="K2254" s="9">
        <v>0.06</v>
      </c>
      <c r="L2254" s="2">
        <v>173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MILA</v>
      </c>
    </row>
    <row r="2255" spans="1:17" x14ac:dyDescent="0.25">
      <c r="A2255" s="8">
        <v>2254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v>163</v>
      </c>
      <c r="K2255" s="9">
        <v>0.06</v>
      </c>
      <c r="L2255" s="2">
        <v>173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MILA</v>
      </c>
    </row>
    <row r="2256" spans="1:17" x14ac:dyDescent="0.25">
      <c r="A2256" s="1">
        <v>2255</v>
      </c>
      <c r="B2256" s="1">
        <v>10</v>
      </c>
      <c r="C2256" s="2" t="s">
        <v>153</v>
      </c>
      <c r="D2256" s="2" t="s">
        <v>270</v>
      </c>
      <c r="E2256" s="2" t="s">
        <v>148</v>
      </c>
      <c r="F2256" s="2">
        <v>2000</v>
      </c>
      <c r="G2256" s="2" t="s">
        <v>124</v>
      </c>
      <c r="H2256" s="3">
        <v>150</v>
      </c>
      <c r="I2256" s="2">
        <v>8.5000000000000006E-2</v>
      </c>
      <c r="J2256" s="2">
        <v>163</v>
      </c>
      <c r="K2256" s="2">
        <v>0.06</v>
      </c>
      <c r="L2256" s="2">
        <v>173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MILA</v>
      </c>
    </row>
    <row r="2257" spans="1:17" x14ac:dyDescent="0.25">
      <c r="A2257" s="8">
        <v>2256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v>163</v>
      </c>
      <c r="K2257" s="9">
        <v>0.06</v>
      </c>
      <c r="L2257" s="2">
        <v>173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MILA</v>
      </c>
    </row>
    <row r="2258" spans="1:17" x14ac:dyDescent="0.25">
      <c r="A2258" s="8">
        <v>2257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v>163</v>
      </c>
      <c r="K2258" s="9">
        <v>0.06</v>
      </c>
      <c r="L2258" s="2">
        <v>173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MILA</v>
      </c>
    </row>
    <row r="2259" spans="1:17" x14ac:dyDescent="0.25">
      <c r="A2259" s="8">
        <v>2258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2259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2260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2261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2262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2263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2264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2265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2266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2267</v>
      </c>
      <c r="B2268" s="1">
        <v>10</v>
      </c>
      <c r="C2268" s="2" t="s">
        <v>153</v>
      </c>
      <c r="D2268" s="2" t="s">
        <v>266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2268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2269</v>
      </c>
      <c r="B2270" s="1">
        <v>10</v>
      </c>
      <c r="C2270" s="2" t="s">
        <v>153</v>
      </c>
      <c r="D2270" s="2" t="s">
        <v>369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2270</v>
      </c>
      <c r="B2271" s="1">
        <v>10</v>
      </c>
      <c r="C2271" s="2" t="s">
        <v>153</v>
      </c>
      <c r="D2271" s="2" t="s">
        <v>273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2271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2272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2273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2274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2275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2276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2277</v>
      </c>
      <c r="B2278" s="1">
        <v>31</v>
      </c>
      <c r="C2278" s="2" t="s">
        <v>153</v>
      </c>
      <c r="D2278" s="2" t="s">
        <v>268</v>
      </c>
      <c r="E2278" s="2" t="s">
        <v>148</v>
      </c>
      <c r="F2278" s="2">
        <v>1600</v>
      </c>
      <c r="G2278" s="2" t="s">
        <v>118</v>
      </c>
      <c r="H2278" s="3">
        <v>528.4</v>
      </c>
      <c r="I2278" s="2">
        <v>0.12</v>
      </c>
      <c r="J2278" s="2">
        <v>592</v>
      </c>
      <c r="K2278" s="2">
        <v>0</v>
      </c>
      <c r="L2278" s="2">
        <v>592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JANETH</v>
      </c>
    </row>
    <row r="2279" spans="1:17" x14ac:dyDescent="0.25">
      <c r="A2279" s="8">
        <v>2278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v>592</v>
      </c>
      <c r="K2279" s="9">
        <v>0</v>
      </c>
      <c r="L2279" s="2">
        <v>592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JANETH</v>
      </c>
    </row>
    <row r="2280" spans="1:17" x14ac:dyDescent="0.25">
      <c r="A2280" s="8">
        <v>2279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v>592</v>
      </c>
      <c r="K2280" s="9">
        <v>0</v>
      </c>
      <c r="L2280" s="2">
        <v>592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JANETH</v>
      </c>
    </row>
    <row r="2281" spans="1:17" x14ac:dyDescent="0.25">
      <c r="A2281" s="8">
        <v>2280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v>592</v>
      </c>
      <c r="K2281" s="9">
        <v>0</v>
      </c>
      <c r="L2281" s="2">
        <v>592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JANETH</v>
      </c>
    </row>
    <row r="2282" spans="1:17" x14ac:dyDescent="0.25">
      <c r="A2282" s="1">
        <v>2281</v>
      </c>
      <c r="B2282" s="1">
        <v>31</v>
      </c>
      <c r="C2282" s="2" t="s">
        <v>153</v>
      </c>
      <c r="D2282" s="2" t="s">
        <v>394</v>
      </c>
      <c r="E2282" s="2" t="s">
        <v>148</v>
      </c>
      <c r="F2282" s="2">
        <v>1600</v>
      </c>
      <c r="G2282" s="2" t="s">
        <v>118</v>
      </c>
      <c r="H2282" s="3">
        <v>528.4</v>
      </c>
      <c r="I2282" s="2">
        <v>0.12</v>
      </c>
      <c r="J2282" s="2">
        <v>592</v>
      </c>
      <c r="K2282" s="2">
        <v>0</v>
      </c>
      <c r="L2282" s="2">
        <v>592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JANETH</v>
      </c>
    </row>
    <row r="2283" spans="1:17" x14ac:dyDescent="0.25">
      <c r="A2283" s="8">
        <v>2282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v>592</v>
      </c>
      <c r="K2283" s="9">
        <v>0</v>
      </c>
      <c r="L2283" s="2">
        <v>592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JANETH</v>
      </c>
    </row>
    <row r="2284" spans="1:17" x14ac:dyDescent="0.25">
      <c r="A2284" s="8">
        <v>2283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v>592</v>
      </c>
      <c r="K2284" s="9">
        <v>0</v>
      </c>
      <c r="L2284" s="2">
        <v>592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JANETH</v>
      </c>
    </row>
    <row r="2285" spans="1:17" x14ac:dyDescent="0.25">
      <c r="A2285" s="8">
        <v>2284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v>592</v>
      </c>
      <c r="K2285" s="9">
        <v>0</v>
      </c>
      <c r="L2285" s="2">
        <v>592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JANETH</v>
      </c>
    </row>
    <row r="2286" spans="1:17" x14ac:dyDescent="0.25">
      <c r="A2286" s="1">
        <v>2285</v>
      </c>
      <c r="B2286" s="1">
        <v>31</v>
      </c>
      <c r="C2286" s="2" t="s">
        <v>153</v>
      </c>
      <c r="D2286" s="2" t="s">
        <v>263</v>
      </c>
      <c r="E2286" s="2" t="s">
        <v>148</v>
      </c>
      <c r="F2286" s="2">
        <v>1600</v>
      </c>
      <c r="G2286" s="2" t="s">
        <v>118</v>
      </c>
      <c r="H2286" s="3">
        <v>528.4</v>
      </c>
      <c r="I2286" s="2">
        <v>0.12</v>
      </c>
      <c r="J2286" s="2">
        <v>592</v>
      </c>
      <c r="K2286" s="2">
        <v>0</v>
      </c>
      <c r="L2286" s="2">
        <v>592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JANETH</v>
      </c>
    </row>
    <row r="2287" spans="1:17" x14ac:dyDescent="0.25">
      <c r="A2287" s="8">
        <v>2286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v>592</v>
      </c>
      <c r="K2287" s="9">
        <v>0</v>
      </c>
      <c r="L2287" s="2">
        <v>592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JANETH</v>
      </c>
    </row>
    <row r="2288" spans="1:17" x14ac:dyDescent="0.25">
      <c r="A2288" s="8">
        <v>2287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v>592</v>
      </c>
      <c r="K2288" s="9">
        <v>0</v>
      </c>
      <c r="L2288" s="2">
        <v>592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JANETH</v>
      </c>
    </row>
    <row r="2289" spans="1:17" x14ac:dyDescent="0.25">
      <c r="A2289" s="8">
        <v>2288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v>592</v>
      </c>
      <c r="K2289" s="9">
        <v>0</v>
      </c>
      <c r="L2289" s="2">
        <v>592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JANETH</v>
      </c>
    </row>
    <row r="2290" spans="1:17" x14ac:dyDescent="0.25">
      <c r="A2290" s="8">
        <v>2289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v>592</v>
      </c>
      <c r="K2290" s="9">
        <v>0</v>
      </c>
      <c r="L2290" s="2">
        <v>592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JANETH</v>
      </c>
    </row>
    <row r="2291" spans="1:17" x14ac:dyDescent="0.25">
      <c r="A2291" s="8">
        <v>2290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v>592</v>
      </c>
      <c r="K2291" s="9">
        <v>0</v>
      </c>
      <c r="L2291" s="2">
        <v>592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JANETH</v>
      </c>
    </row>
    <row r="2292" spans="1:17" x14ac:dyDescent="0.25">
      <c r="A2292" s="8">
        <v>2291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v>592</v>
      </c>
      <c r="K2292" s="9">
        <v>0</v>
      </c>
      <c r="L2292" s="2">
        <v>592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JANETH</v>
      </c>
    </row>
    <row r="2293" spans="1:17" x14ac:dyDescent="0.25">
      <c r="A2293" s="8">
        <v>2292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v>592</v>
      </c>
      <c r="K2293" s="9">
        <v>0</v>
      </c>
      <c r="L2293" s="2">
        <v>592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JANETH</v>
      </c>
    </row>
    <row r="2294" spans="1:17" x14ac:dyDescent="0.25">
      <c r="A2294" s="8">
        <v>2293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v>592</v>
      </c>
      <c r="K2294" s="9">
        <v>0</v>
      </c>
      <c r="L2294" s="2">
        <v>592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JANETH</v>
      </c>
    </row>
    <row r="2295" spans="1:17" x14ac:dyDescent="0.25">
      <c r="A2295" s="8">
        <v>2294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5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2295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5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2296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5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2297</v>
      </c>
      <c r="B2298" s="1">
        <v>31</v>
      </c>
      <c r="C2298" s="2" t="s">
        <v>153</v>
      </c>
      <c r="D2298" s="2" t="s">
        <v>273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5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2298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5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2299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5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2300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5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2301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5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2302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5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2303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v>158</v>
      </c>
      <c r="K2304" s="9">
        <v>0.06</v>
      </c>
      <c r="L2304" s="2">
        <v>168</v>
      </c>
      <c r="M2304" s="9" t="s">
        <v>146</v>
      </c>
      <c r="N2304" s="5"/>
      <c r="O2304" s="5"/>
      <c r="P2304" s="10"/>
      <c r="Q2304" s="19" t="str">
        <f>VLOOKUP(tblProductos[[#This Row],[id_proveedor]],tblProveedores[],2,0)</f>
        <v>HERNANDO ROA</v>
      </c>
    </row>
    <row r="2305" spans="1:17" x14ac:dyDescent="0.25">
      <c r="A2305" s="8">
        <v>2304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v>158</v>
      </c>
      <c r="K2305" s="9">
        <v>0.06</v>
      </c>
      <c r="L2305" s="2">
        <v>168</v>
      </c>
      <c r="M2305" s="9" t="s">
        <v>146</v>
      </c>
      <c r="N2305" s="5"/>
      <c r="O2305" s="5"/>
      <c r="P2305" s="10"/>
      <c r="Q2305" s="19" t="str">
        <f>VLOOKUP(tblProductos[[#This Row],[id_proveedor]],tblProveedores[],2,0)</f>
        <v>HERNANDO ROA</v>
      </c>
    </row>
    <row r="2306" spans="1:17" x14ac:dyDescent="0.25">
      <c r="A2306" s="8">
        <v>2305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v>158</v>
      </c>
      <c r="K2306" s="9">
        <v>0.06</v>
      </c>
      <c r="L2306" s="2">
        <v>168</v>
      </c>
      <c r="M2306" s="9" t="s">
        <v>146</v>
      </c>
      <c r="N2306" s="5"/>
      <c r="O2306" s="5"/>
      <c r="P2306" s="10"/>
      <c r="Q2306" s="19" t="str">
        <f>VLOOKUP(tblProductos[[#This Row],[id_proveedor]],tblProveedores[],2,0)</f>
        <v>HERNANDO ROA</v>
      </c>
    </row>
    <row r="2307" spans="1:17" x14ac:dyDescent="0.25">
      <c r="A2307" s="8">
        <v>2306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v>158</v>
      </c>
      <c r="K2307" s="9">
        <v>0.06</v>
      </c>
      <c r="L2307" s="2">
        <v>168</v>
      </c>
      <c r="M2307" s="9" t="s">
        <v>146</v>
      </c>
      <c r="N2307" s="5"/>
      <c r="O2307" s="5"/>
      <c r="P2307" s="10"/>
      <c r="Q2307" s="19" t="str">
        <f>VLOOKUP(tblProductos[[#This Row],[id_proveedor]],tblProveedores[],2,0)</f>
        <v>HERNANDO ROA</v>
      </c>
    </row>
    <row r="2308" spans="1:17" x14ac:dyDescent="0.25">
      <c r="A2308" s="8">
        <v>2307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v>158</v>
      </c>
      <c r="K2308" s="9">
        <v>0.06</v>
      </c>
      <c r="L2308" s="2">
        <v>168</v>
      </c>
      <c r="M2308" s="9" t="s">
        <v>146</v>
      </c>
      <c r="N2308" s="5"/>
      <c r="O2308" s="5"/>
      <c r="P2308" s="10"/>
      <c r="Q2308" s="19" t="str">
        <f>VLOOKUP(tblProductos[[#This Row],[id_proveedor]],tblProveedores[],2,0)</f>
        <v>HERNANDO ROA</v>
      </c>
    </row>
    <row r="2309" spans="1:17" x14ac:dyDescent="0.25">
      <c r="A2309" s="8">
        <v>2308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v>158</v>
      </c>
      <c r="K2309" s="9">
        <v>0.06</v>
      </c>
      <c r="L2309" s="2">
        <v>168</v>
      </c>
      <c r="M2309" s="9" t="s">
        <v>146</v>
      </c>
      <c r="N2309" s="5"/>
      <c r="O2309" s="5"/>
      <c r="P2309" s="10"/>
      <c r="Q2309" s="19" t="str">
        <f>VLOOKUP(tblProductos[[#This Row],[id_proveedor]],tblProveedores[],2,0)</f>
        <v>HERNANDO ROA</v>
      </c>
    </row>
    <row r="2310" spans="1:17" x14ac:dyDescent="0.25">
      <c r="A2310" s="1">
        <v>2309</v>
      </c>
      <c r="B2310" s="1">
        <v>26</v>
      </c>
      <c r="C2310" s="2" t="s">
        <v>150</v>
      </c>
      <c r="D2310" s="2" t="s">
        <v>269</v>
      </c>
      <c r="E2310" s="2" t="s">
        <v>148</v>
      </c>
      <c r="F2310" s="2">
        <v>2000</v>
      </c>
      <c r="G2310" s="2" t="s">
        <v>124</v>
      </c>
      <c r="H2310" s="3">
        <v>145</v>
      </c>
      <c r="I2310" s="2">
        <v>8.5000000000000006E-2</v>
      </c>
      <c r="J2310" s="2">
        <v>158</v>
      </c>
      <c r="K2310" s="2">
        <v>0.06</v>
      </c>
      <c r="L2310" s="2">
        <v>168</v>
      </c>
      <c r="M2310" s="2" t="s">
        <v>146</v>
      </c>
      <c r="N2310" s="5"/>
      <c r="O2310" s="5"/>
      <c r="P2310" s="4"/>
      <c r="Q2310" s="19" t="str">
        <f>VLOOKUP(tblProductos[[#This Row],[id_proveedor]],tblProveedores[],2,0)</f>
        <v>HERNANDO ROA</v>
      </c>
    </row>
    <row r="2311" spans="1:17" x14ac:dyDescent="0.25">
      <c r="A2311" s="1">
        <v>2310</v>
      </c>
      <c r="B2311" s="1">
        <v>26</v>
      </c>
      <c r="C2311" s="2" t="s">
        <v>150</v>
      </c>
      <c r="D2311" s="2" t="s">
        <v>263</v>
      </c>
      <c r="E2311" s="2" t="s">
        <v>148</v>
      </c>
      <c r="F2311" s="2">
        <v>2000</v>
      </c>
      <c r="G2311" s="2" t="s">
        <v>124</v>
      </c>
      <c r="H2311" s="3">
        <v>145</v>
      </c>
      <c r="I2311" s="2">
        <v>8.5000000000000006E-2</v>
      </c>
      <c r="J2311" s="2">
        <v>158</v>
      </c>
      <c r="K2311" s="2">
        <v>0.06</v>
      </c>
      <c r="L2311" s="2">
        <v>168</v>
      </c>
      <c r="M2311" s="2" t="s">
        <v>146</v>
      </c>
      <c r="N2311" s="5"/>
      <c r="O2311" s="5"/>
      <c r="P2311" s="4"/>
      <c r="Q2311" s="19" t="str">
        <f>VLOOKUP(tblProductos[[#This Row],[id_proveedor]],tblProveedores[],2,0)</f>
        <v>HERNANDO ROA</v>
      </c>
    </row>
    <row r="2312" spans="1:17" x14ac:dyDescent="0.25">
      <c r="A2312" s="1">
        <v>2311</v>
      </c>
      <c r="B2312" s="1">
        <v>26</v>
      </c>
      <c r="C2312" s="2" t="s">
        <v>150</v>
      </c>
      <c r="D2312" s="2" t="s">
        <v>264</v>
      </c>
      <c r="E2312" s="2" t="s">
        <v>148</v>
      </c>
      <c r="F2312" s="2">
        <v>2000</v>
      </c>
      <c r="G2312" s="2" t="s">
        <v>124</v>
      </c>
      <c r="H2312" s="3">
        <v>145</v>
      </c>
      <c r="I2312" s="2">
        <v>8.5000000000000006E-2</v>
      </c>
      <c r="J2312" s="2">
        <v>158</v>
      </c>
      <c r="K2312" s="2">
        <v>0.06</v>
      </c>
      <c r="L2312" s="2">
        <v>168</v>
      </c>
      <c r="M2312" s="2" t="s">
        <v>146</v>
      </c>
      <c r="N2312" s="5"/>
      <c r="O2312" s="5"/>
      <c r="P2312" s="4"/>
      <c r="Q2312" s="19" t="str">
        <f>VLOOKUP(tblProductos[[#This Row],[id_proveedor]],tblProveedores[],2,0)</f>
        <v>HERNANDO ROA</v>
      </c>
    </row>
    <row r="2313" spans="1:17" x14ac:dyDescent="0.25">
      <c r="A2313" s="1">
        <v>2312</v>
      </c>
      <c r="B2313" s="1">
        <v>26</v>
      </c>
      <c r="C2313" s="2" t="s">
        <v>150</v>
      </c>
      <c r="D2313" s="2" t="s">
        <v>174</v>
      </c>
      <c r="E2313" s="2" t="s">
        <v>148</v>
      </c>
      <c r="F2313" s="2">
        <v>2000</v>
      </c>
      <c r="G2313" s="2" t="s">
        <v>124</v>
      </c>
      <c r="H2313" s="3">
        <v>145</v>
      </c>
      <c r="I2313" s="2">
        <v>8.5000000000000006E-2</v>
      </c>
      <c r="J2313" s="2">
        <v>158</v>
      </c>
      <c r="K2313" s="2">
        <v>0.06</v>
      </c>
      <c r="L2313" s="2">
        <v>168</v>
      </c>
      <c r="M2313" s="2" t="s">
        <v>146</v>
      </c>
      <c r="N2313" s="5"/>
      <c r="O2313" s="5"/>
      <c r="P2313" s="4"/>
      <c r="Q2313" s="19" t="str">
        <f>VLOOKUP(tblProductos[[#This Row],[id_proveedor]],tblProveedores[],2,0)</f>
        <v>HERNANDO ROA</v>
      </c>
    </row>
    <row r="2314" spans="1:17" x14ac:dyDescent="0.25">
      <c r="A2314" s="1">
        <v>2313</v>
      </c>
      <c r="B2314" s="1">
        <v>26</v>
      </c>
      <c r="C2314" s="2" t="s">
        <v>150</v>
      </c>
      <c r="D2314" s="2" t="s">
        <v>270</v>
      </c>
      <c r="E2314" s="2" t="s">
        <v>148</v>
      </c>
      <c r="F2314" s="2">
        <v>2000</v>
      </c>
      <c r="G2314" s="2" t="s">
        <v>124</v>
      </c>
      <c r="H2314" s="3">
        <v>145</v>
      </c>
      <c r="I2314" s="2">
        <v>8.5000000000000006E-2</v>
      </c>
      <c r="J2314" s="2">
        <v>158</v>
      </c>
      <c r="K2314" s="2">
        <v>0.06</v>
      </c>
      <c r="L2314" s="2">
        <v>168</v>
      </c>
      <c r="M2314" s="2" t="s">
        <v>146</v>
      </c>
      <c r="N2314" s="5"/>
      <c r="O2314" s="5"/>
      <c r="P2314" s="4"/>
      <c r="Q2314" s="19" t="str">
        <f>VLOOKUP(tblProductos[[#This Row],[id_proveedor]],tblProveedores[],2,0)</f>
        <v>HERNANDO ROA</v>
      </c>
    </row>
    <row r="2315" spans="1:17" x14ac:dyDescent="0.25">
      <c r="A2315" s="8">
        <v>2314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v>158</v>
      </c>
      <c r="K2315" s="9">
        <v>0.06</v>
      </c>
      <c r="L2315" s="2">
        <v>168</v>
      </c>
      <c r="M2315" s="9" t="s">
        <v>146</v>
      </c>
      <c r="N2315" s="5"/>
      <c r="O2315" s="5"/>
      <c r="P2315" s="10"/>
      <c r="Q2315" s="19" t="str">
        <f>VLOOKUP(tblProductos[[#This Row],[id_proveedor]],tblProveedores[],2,0)</f>
        <v>HERNANDO ROA</v>
      </c>
    </row>
    <row r="2316" spans="1:17" x14ac:dyDescent="0.25">
      <c r="A2316" s="8">
        <v>2315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v>158</v>
      </c>
      <c r="K2316" s="9">
        <v>0.06</v>
      </c>
      <c r="L2316" s="2">
        <v>168</v>
      </c>
      <c r="M2316" s="9" t="s">
        <v>146</v>
      </c>
      <c r="N2316" s="5"/>
      <c r="O2316" s="5"/>
      <c r="P2316" s="10"/>
      <c r="Q2316" s="19" t="str">
        <f>VLOOKUP(tblProductos[[#This Row],[id_proveedor]],tblProveedores[],2,0)</f>
        <v>HERNANDO ROA</v>
      </c>
    </row>
    <row r="2317" spans="1:17" x14ac:dyDescent="0.25">
      <c r="A2317" s="8">
        <v>2316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v>158</v>
      </c>
      <c r="K2317" s="9">
        <v>0.06</v>
      </c>
      <c r="L2317" s="2">
        <v>168</v>
      </c>
      <c r="M2317" s="9" t="s">
        <v>146</v>
      </c>
      <c r="N2317" s="5"/>
      <c r="O2317" s="5"/>
      <c r="P2317" s="10"/>
      <c r="Q2317" s="19" t="str">
        <f>VLOOKUP(tblProductos[[#This Row],[id_proveedor]],tblProveedores[],2,0)</f>
        <v>HERNANDO ROA</v>
      </c>
    </row>
    <row r="2318" spans="1:17" x14ac:dyDescent="0.25">
      <c r="A2318" s="8">
        <v>2317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v>158</v>
      </c>
      <c r="K2318" s="9">
        <v>0.06</v>
      </c>
      <c r="L2318" s="2">
        <v>168</v>
      </c>
      <c r="M2318" s="9" t="s">
        <v>146</v>
      </c>
      <c r="N2318" s="5"/>
      <c r="O2318" s="5"/>
      <c r="P2318" s="10"/>
      <c r="Q2318" s="19" t="str">
        <f>VLOOKUP(tblProductos[[#This Row],[id_proveedor]],tblProveedores[],2,0)</f>
        <v>HERNANDO ROA</v>
      </c>
    </row>
    <row r="2319" spans="1:17" x14ac:dyDescent="0.25">
      <c r="A2319" s="8">
        <v>2318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v>158</v>
      </c>
      <c r="K2319" s="9">
        <v>0.06</v>
      </c>
      <c r="L2319" s="2">
        <v>168</v>
      </c>
      <c r="M2319" s="9" t="s">
        <v>146</v>
      </c>
      <c r="N2319" s="5"/>
      <c r="O2319" s="5"/>
      <c r="P2319" s="10"/>
      <c r="Q2319" s="19" t="str">
        <f>VLOOKUP(tblProductos[[#This Row],[id_proveedor]],tblProveedores[],2,0)</f>
        <v>HERNANDO ROA</v>
      </c>
    </row>
    <row r="2320" spans="1:17" x14ac:dyDescent="0.25">
      <c r="A2320" s="8">
        <v>2319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v>158</v>
      </c>
      <c r="K2320" s="9">
        <v>0.06</v>
      </c>
      <c r="L2320" s="2">
        <v>168</v>
      </c>
      <c r="M2320" s="9" t="s">
        <v>146</v>
      </c>
      <c r="N2320" s="5"/>
      <c r="O2320" s="5"/>
      <c r="P2320" s="10"/>
      <c r="Q2320" s="19" t="str">
        <f>VLOOKUP(tblProductos[[#This Row],[id_proveedor]],tblProveedores[],2,0)</f>
        <v>HERNANDO ROA</v>
      </c>
    </row>
    <row r="2321" spans="1:17" x14ac:dyDescent="0.25">
      <c r="A2321" s="8">
        <v>2320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2321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2322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2323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2324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2325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2326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2327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2328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2329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2330</v>
      </c>
      <c r="B2331" s="1">
        <v>26</v>
      </c>
      <c r="C2331" s="2" t="s">
        <v>149</v>
      </c>
      <c r="D2331" s="2" t="s">
        <v>268</v>
      </c>
      <c r="E2331" s="2" t="s">
        <v>148</v>
      </c>
      <c r="F2331" s="2">
        <v>1000</v>
      </c>
      <c r="G2331" s="2" t="s">
        <v>118</v>
      </c>
      <c r="H2331" s="3">
        <v>250</v>
      </c>
      <c r="I2331" s="2">
        <v>8.5000000000000006E-2</v>
      </c>
      <c r="J2331" s="2">
        <v>272</v>
      </c>
      <c r="K2331" s="2">
        <v>0.06</v>
      </c>
      <c r="L2331" s="2">
        <v>289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2331</v>
      </c>
      <c r="B2332" s="1">
        <v>26</v>
      </c>
      <c r="C2332" s="2" t="s">
        <v>149</v>
      </c>
      <c r="D2332" s="2" t="s">
        <v>261</v>
      </c>
      <c r="E2332" s="2" t="s">
        <v>148</v>
      </c>
      <c r="F2332" s="2">
        <v>1000</v>
      </c>
      <c r="G2332" s="2" t="s">
        <v>118</v>
      </c>
      <c r="H2332" s="3">
        <v>250</v>
      </c>
      <c r="I2332" s="2">
        <v>8.5000000000000006E-2</v>
      </c>
      <c r="J2332" s="2">
        <v>272</v>
      </c>
      <c r="K2332" s="2">
        <v>0.06</v>
      </c>
      <c r="L2332" s="2">
        <v>289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2332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v>272</v>
      </c>
      <c r="K2333" s="9">
        <v>0.06</v>
      </c>
      <c r="L2333" s="2">
        <v>289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2333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v>272</v>
      </c>
      <c r="K2334" s="9">
        <v>0.06</v>
      </c>
      <c r="L2334" s="2">
        <v>289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2334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v>272</v>
      </c>
      <c r="K2335" s="9">
        <v>0.06</v>
      </c>
      <c r="L2335" s="2">
        <v>289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2335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v>272</v>
      </c>
      <c r="K2336" s="9">
        <v>0.06</v>
      </c>
      <c r="L2336" s="2">
        <v>289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2336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v>272</v>
      </c>
      <c r="K2337" s="9">
        <v>0.06</v>
      </c>
      <c r="L2337" s="2">
        <v>289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2337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v>272</v>
      </c>
      <c r="K2338" s="9">
        <v>0.06</v>
      </c>
      <c r="L2338" s="2">
        <v>289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2338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v>272</v>
      </c>
      <c r="K2339" s="9">
        <v>0.06</v>
      </c>
      <c r="L2339" s="2">
        <v>289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2339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v>272</v>
      </c>
      <c r="K2340" s="9">
        <v>0.06</v>
      </c>
      <c r="L2340" s="2">
        <v>289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2340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v>272</v>
      </c>
      <c r="K2341" s="9">
        <v>0.06</v>
      </c>
      <c r="L2341" s="2">
        <v>289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2341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v>272</v>
      </c>
      <c r="K2342" s="9">
        <v>0.06</v>
      </c>
      <c r="L2342" s="2">
        <v>289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2342</v>
      </c>
      <c r="B2343" s="1">
        <v>26</v>
      </c>
      <c r="C2343" s="2" t="s">
        <v>149</v>
      </c>
      <c r="D2343" s="2" t="s">
        <v>264</v>
      </c>
      <c r="E2343" s="2" t="s">
        <v>148</v>
      </c>
      <c r="F2343" s="2">
        <v>1000</v>
      </c>
      <c r="G2343" s="2" t="s">
        <v>118</v>
      </c>
      <c r="H2343" s="3">
        <v>250</v>
      </c>
      <c r="I2343" s="2">
        <v>8.5000000000000006E-2</v>
      </c>
      <c r="J2343" s="2">
        <v>272</v>
      </c>
      <c r="K2343" s="2">
        <v>0.06</v>
      </c>
      <c r="L2343" s="2">
        <v>289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2343</v>
      </c>
      <c r="B2344" s="1">
        <v>26</v>
      </c>
      <c r="C2344" s="2" t="s">
        <v>149</v>
      </c>
      <c r="D2344" s="2" t="s">
        <v>270</v>
      </c>
      <c r="E2344" s="2" t="s">
        <v>148</v>
      </c>
      <c r="F2344" s="2">
        <v>1000</v>
      </c>
      <c r="G2344" s="2" t="s">
        <v>118</v>
      </c>
      <c r="H2344" s="3">
        <v>250</v>
      </c>
      <c r="I2344" s="2">
        <v>8.5000000000000006E-2</v>
      </c>
      <c r="J2344" s="2">
        <v>272</v>
      </c>
      <c r="K2344" s="2">
        <v>0.06</v>
      </c>
      <c r="L2344" s="2">
        <v>289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2344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v>272</v>
      </c>
      <c r="K2345" s="9">
        <v>0.06</v>
      </c>
      <c r="L2345" s="2">
        <v>289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2345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v>272</v>
      </c>
      <c r="K2346" s="9">
        <v>0.06</v>
      </c>
      <c r="L2346" s="2">
        <v>289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2346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v>272</v>
      </c>
      <c r="K2347" s="9">
        <v>0.06</v>
      </c>
      <c r="L2347" s="2">
        <v>289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2347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2348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2349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2350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2351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2352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2353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2354</v>
      </c>
      <c r="B2355" s="1">
        <v>26</v>
      </c>
      <c r="C2355" s="2" t="s">
        <v>149</v>
      </c>
      <c r="D2355" s="2" t="s">
        <v>272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2355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2356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2357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2358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2359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2360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2361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2362</v>
      </c>
      <c r="B2363" s="1">
        <v>26</v>
      </c>
      <c r="C2363" s="2" t="s">
        <v>149</v>
      </c>
      <c r="D2363" s="2" t="s">
        <v>275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2363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2364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2365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v>289</v>
      </c>
      <c r="K2366" s="9">
        <v>0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JANETH</v>
      </c>
    </row>
    <row r="2367" spans="1:17" x14ac:dyDescent="0.25">
      <c r="A2367" s="1">
        <v>2366</v>
      </c>
      <c r="B2367" s="1">
        <v>31</v>
      </c>
      <c r="C2367" s="2" t="s">
        <v>292</v>
      </c>
      <c r="D2367" s="2" t="s">
        <v>261</v>
      </c>
      <c r="E2367" s="2" t="s">
        <v>148</v>
      </c>
      <c r="F2367" s="2">
        <v>1600</v>
      </c>
      <c r="G2367" s="2" t="s">
        <v>118</v>
      </c>
      <c r="H2367" s="3">
        <v>257.87</v>
      </c>
      <c r="I2367" s="2">
        <v>0.12</v>
      </c>
      <c r="J2367" s="2">
        <v>289</v>
      </c>
      <c r="K2367" s="2">
        <v>0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JANETH</v>
      </c>
    </row>
    <row r="2368" spans="1:17" x14ac:dyDescent="0.25">
      <c r="A2368" s="1">
        <v>2367</v>
      </c>
      <c r="B2368" s="1">
        <v>31</v>
      </c>
      <c r="C2368" s="2" t="s">
        <v>292</v>
      </c>
      <c r="D2368" s="2" t="s">
        <v>376</v>
      </c>
      <c r="E2368" s="2" t="s">
        <v>148</v>
      </c>
      <c r="F2368" s="2">
        <v>1600</v>
      </c>
      <c r="G2368" s="2" t="s">
        <v>118</v>
      </c>
      <c r="H2368" s="3">
        <v>257.87</v>
      </c>
      <c r="I2368" s="2">
        <v>0.12</v>
      </c>
      <c r="J2368" s="2">
        <v>289</v>
      </c>
      <c r="K2368" s="2">
        <v>0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JANETH</v>
      </c>
    </row>
    <row r="2369" spans="1:17" x14ac:dyDescent="0.25">
      <c r="A2369" s="8">
        <v>2368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v>289</v>
      </c>
      <c r="K2369" s="9">
        <v>0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JANETH</v>
      </c>
    </row>
    <row r="2370" spans="1:17" x14ac:dyDescent="0.25">
      <c r="A2370" s="8">
        <v>2369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v>289</v>
      </c>
      <c r="K2370" s="9">
        <v>0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JANETH</v>
      </c>
    </row>
    <row r="2371" spans="1:17" x14ac:dyDescent="0.25">
      <c r="A2371" s="8">
        <v>2370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v>289</v>
      </c>
      <c r="K2371" s="9">
        <v>0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JANETH</v>
      </c>
    </row>
    <row r="2372" spans="1:17" x14ac:dyDescent="0.25">
      <c r="A2372" s="8">
        <v>2371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v>289</v>
      </c>
      <c r="K2372" s="9">
        <v>0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JANETH</v>
      </c>
    </row>
    <row r="2373" spans="1:17" x14ac:dyDescent="0.25">
      <c r="A2373" s="8">
        <v>2372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v>289</v>
      </c>
      <c r="K2373" s="9">
        <v>0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JANETH</v>
      </c>
    </row>
    <row r="2374" spans="1:17" x14ac:dyDescent="0.25">
      <c r="A2374" s="8">
        <v>2373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v>289</v>
      </c>
      <c r="K2374" s="9">
        <v>0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JANETH</v>
      </c>
    </row>
    <row r="2375" spans="1:17" x14ac:dyDescent="0.25">
      <c r="A2375" s="8">
        <v>2374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v>289</v>
      </c>
      <c r="K2375" s="9">
        <v>0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JANETH</v>
      </c>
    </row>
    <row r="2376" spans="1:17" x14ac:dyDescent="0.25">
      <c r="A2376" s="8">
        <v>2375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v>289</v>
      </c>
      <c r="K2376" s="9">
        <v>0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JANETH</v>
      </c>
    </row>
    <row r="2377" spans="1:17" x14ac:dyDescent="0.25">
      <c r="A2377" s="8">
        <v>2376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v>289</v>
      </c>
      <c r="K2377" s="9">
        <v>0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JANETH</v>
      </c>
    </row>
    <row r="2378" spans="1:17" x14ac:dyDescent="0.25">
      <c r="A2378" s="8">
        <v>2377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v>289</v>
      </c>
      <c r="K2378" s="9">
        <v>0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JANETH</v>
      </c>
    </row>
    <row r="2379" spans="1:17" x14ac:dyDescent="0.25">
      <c r="A2379" s="1">
        <v>2378</v>
      </c>
      <c r="B2379" s="1">
        <v>31</v>
      </c>
      <c r="C2379" s="2" t="s">
        <v>292</v>
      </c>
      <c r="D2379" s="2" t="s">
        <v>174</v>
      </c>
      <c r="E2379" s="2" t="s">
        <v>148</v>
      </c>
      <c r="F2379" s="2">
        <v>1600</v>
      </c>
      <c r="G2379" s="2" t="s">
        <v>118</v>
      </c>
      <c r="H2379" s="3">
        <v>257.87</v>
      </c>
      <c r="I2379" s="2">
        <v>0.12</v>
      </c>
      <c r="J2379" s="2">
        <v>289</v>
      </c>
      <c r="K2379" s="2">
        <v>0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JANETH</v>
      </c>
    </row>
    <row r="2380" spans="1:17" x14ac:dyDescent="0.25">
      <c r="A2380" s="1">
        <v>2379</v>
      </c>
      <c r="B2380" s="1">
        <v>31</v>
      </c>
      <c r="C2380" s="2" t="s">
        <v>292</v>
      </c>
      <c r="D2380" s="2" t="s">
        <v>270</v>
      </c>
      <c r="E2380" s="2" t="s">
        <v>148</v>
      </c>
      <c r="F2380" s="2">
        <v>1600</v>
      </c>
      <c r="G2380" s="2" t="s">
        <v>118</v>
      </c>
      <c r="H2380" s="3">
        <v>257.87</v>
      </c>
      <c r="I2380" s="2">
        <v>0.12</v>
      </c>
      <c r="J2380" s="2">
        <v>289</v>
      </c>
      <c r="K2380" s="2">
        <v>0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JANETH</v>
      </c>
    </row>
    <row r="2381" spans="1:17" x14ac:dyDescent="0.25">
      <c r="A2381" s="8">
        <v>2380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v>289</v>
      </c>
      <c r="K2381" s="9">
        <v>0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JANETH</v>
      </c>
    </row>
    <row r="2382" spans="1:17" x14ac:dyDescent="0.25">
      <c r="A2382" s="8">
        <v>2381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v>289</v>
      </c>
      <c r="K2382" s="9">
        <v>0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JANETH</v>
      </c>
    </row>
    <row r="2383" spans="1:17" x14ac:dyDescent="0.25">
      <c r="A2383" s="1">
        <v>2382</v>
      </c>
      <c r="B2383" s="1">
        <v>31</v>
      </c>
      <c r="C2383" s="2" t="s">
        <v>292</v>
      </c>
      <c r="D2383" s="2" t="s">
        <v>139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5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2383</v>
      </c>
      <c r="B2384" s="1">
        <v>31</v>
      </c>
      <c r="C2384" s="2" t="s">
        <v>292</v>
      </c>
      <c r="D2384" s="2" t="s">
        <v>284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5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2384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5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2385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5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2386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5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2387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5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2388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5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2389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5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2390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5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2391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5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2392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5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2393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5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2394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5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2395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5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2396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5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2397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5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2398</v>
      </c>
      <c r="B2399" s="1">
        <v>31</v>
      </c>
      <c r="C2399" s="2" t="s">
        <v>292</v>
      </c>
      <c r="D2399" s="2" t="s">
        <v>275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5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2399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5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2400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5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2401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v>261</v>
      </c>
      <c r="K2402" s="9">
        <v>0.06</v>
      </c>
      <c r="L2402" s="2">
        <v>277</v>
      </c>
      <c r="M2402" s="9" t="s">
        <v>146</v>
      </c>
      <c r="N2402" s="5"/>
      <c r="O2402" s="5"/>
      <c r="P2402" s="10"/>
      <c r="Q2402" s="19" t="str">
        <f>VLOOKUP(tblProductos[[#This Row],[id_proveedor]],tblProveedores[],2,0)</f>
        <v>CARLOS MILA</v>
      </c>
    </row>
    <row r="2403" spans="1:17" x14ac:dyDescent="0.25">
      <c r="A2403" s="8">
        <v>2402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v>261</v>
      </c>
      <c r="K2403" s="9">
        <v>0.06</v>
      </c>
      <c r="L2403" s="2">
        <v>277</v>
      </c>
      <c r="M2403" s="9" t="s">
        <v>146</v>
      </c>
      <c r="N2403" s="5"/>
      <c r="O2403" s="5"/>
      <c r="P2403" s="10"/>
      <c r="Q2403" s="19" t="str">
        <f>VLOOKUP(tblProductos[[#This Row],[id_proveedor]],tblProveedores[],2,0)</f>
        <v>CARLOS MILA</v>
      </c>
    </row>
    <row r="2404" spans="1:17" x14ac:dyDescent="0.25">
      <c r="A2404" s="8">
        <v>2403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v>261</v>
      </c>
      <c r="K2404" s="9">
        <v>0.06</v>
      </c>
      <c r="L2404" s="2">
        <v>277</v>
      </c>
      <c r="M2404" s="9" t="s">
        <v>146</v>
      </c>
      <c r="N2404" s="5"/>
      <c r="O2404" s="5"/>
      <c r="P2404" s="10"/>
      <c r="Q2404" s="19" t="str">
        <f>VLOOKUP(tblProductos[[#This Row],[id_proveedor]],tblProveedores[],2,0)</f>
        <v>CARLOS MILA</v>
      </c>
    </row>
    <row r="2405" spans="1:17" x14ac:dyDescent="0.25">
      <c r="A2405" s="8">
        <v>2404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v>261</v>
      </c>
      <c r="K2405" s="9">
        <v>0.06</v>
      </c>
      <c r="L2405" s="2">
        <v>277</v>
      </c>
      <c r="M2405" s="9" t="s">
        <v>146</v>
      </c>
      <c r="N2405" s="5"/>
      <c r="O2405" s="5"/>
      <c r="P2405" s="10"/>
      <c r="Q2405" s="19" t="str">
        <f>VLOOKUP(tblProductos[[#This Row],[id_proveedor]],tblProveedores[],2,0)</f>
        <v>CARLOS MILA</v>
      </c>
    </row>
    <row r="2406" spans="1:17" x14ac:dyDescent="0.25">
      <c r="A2406" s="8">
        <v>2405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v>261</v>
      </c>
      <c r="K2406" s="9">
        <v>0.06</v>
      </c>
      <c r="L2406" s="2">
        <v>277</v>
      </c>
      <c r="M2406" s="9" t="s">
        <v>146</v>
      </c>
      <c r="N2406" s="5"/>
      <c r="O2406" s="5"/>
      <c r="P2406" s="10"/>
      <c r="Q2406" s="19" t="str">
        <f>VLOOKUP(tblProductos[[#This Row],[id_proveedor]],tblProveedores[],2,0)</f>
        <v>CARLOS MILA</v>
      </c>
    </row>
    <row r="2407" spans="1:17" x14ac:dyDescent="0.25">
      <c r="A2407" s="8">
        <v>2406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v>261</v>
      </c>
      <c r="K2407" s="9">
        <v>0.06</v>
      </c>
      <c r="L2407" s="2">
        <v>277</v>
      </c>
      <c r="M2407" s="9" t="s">
        <v>146</v>
      </c>
      <c r="N2407" s="5"/>
      <c r="O2407" s="5"/>
      <c r="P2407" s="10"/>
      <c r="Q2407" s="19" t="str">
        <f>VLOOKUP(tblProductos[[#This Row],[id_proveedor]],tblProveedores[],2,0)</f>
        <v>CARLOS MILA</v>
      </c>
    </row>
    <row r="2408" spans="1:17" x14ac:dyDescent="0.25">
      <c r="A2408" s="8">
        <v>2407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v>261</v>
      </c>
      <c r="K2408" s="9">
        <v>0.06</v>
      </c>
      <c r="L2408" s="2">
        <v>277</v>
      </c>
      <c r="M2408" s="9" t="s">
        <v>146</v>
      </c>
      <c r="N2408" s="5"/>
      <c r="O2408" s="5"/>
      <c r="P2408" s="10"/>
      <c r="Q2408" s="19" t="str">
        <f>VLOOKUP(tblProductos[[#This Row],[id_proveedor]],tblProveedores[],2,0)</f>
        <v>CARLOS MILA</v>
      </c>
    </row>
    <row r="2409" spans="1:17" x14ac:dyDescent="0.25">
      <c r="A2409" s="8">
        <v>2408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v>261</v>
      </c>
      <c r="K2409" s="9">
        <v>0.06</v>
      </c>
      <c r="L2409" s="2">
        <v>277</v>
      </c>
      <c r="M2409" s="9" t="s">
        <v>146</v>
      </c>
      <c r="N2409" s="5"/>
      <c r="O2409" s="5"/>
      <c r="P2409" s="10"/>
      <c r="Q2409" s="19" t="str">
        <f>VLOOKUP(tblProductos[[#This Row],[id_proveedor]],tblProveedores[],2,0)</f>
        <v>CARLOS MILA</v>
      </c>
    </row>
    <row r="2410" spans="1:17" x14ac:dyDescent="0.25">
      <c r="A2410" s="8">
        <v>2409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v>261</v>
      </c>
      <c r="K2410" s="9">
        <v>0.06</v>
      </c>
      <c r="L2410" s="2">
        <v>277</v>
      </c>
      <c r="M2410" s="9" t="s">
        <v>146</v>
      </c>
      <c r="N2410" s="5"/>
      <c r="O2410" s="5"/>
      <c r="P2410" s="10"/>
      <c r="Q2410" s="19" t="str">
        <f>VLOOKUP(tblProductos[[#This Row],[id_proveedor]],tblProveedores[],2,0)</f>
        <v>CARLOS MILA</v>
      </c>
    </row>
    <row r="2411" spans="1:17" x14ac:dyDescent="0.25">
      <c r="A2411" s="8">
        <v>2410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v>261</v>
      </c>
      <c r="K2411" s="9">
        <v>0.06</v>
      </c>
      <c r="L2411" s="2">
        <v>277</v>
      </c>
      <c r="M2411" s="9" t="s">
        <v>146</v>
      </c>
      <c r="N2411" s="5"/>
      <c r="O2411" s="5"/>
      <c r="P2411" s="10"/>
      <c r="Q2411" s="19" t="str">
        <f>VLOOKUP(tblProductos[[#This Row],[id_proveedor]],tblProveedores[],2,0)</f>
        <v>CARLOS MILA</v>
      </c>
    </row>
    <row r="2412" spans="1:17" x14ac:dyDescent="0.25">
      <c r="A2412" s="8">
        <v>2411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v>261</v>
      </c>
      <c r="K2412" s="9">
        <v>0.06</v>
      </c>
      <c r="L2412" s="2">
        <v>277</v>
      </c>
      <c r="M2412" s="9" t="s">
        <v>146</v>
      </c>
      <c r="N2412" s="5"/>
      <c r="O2412" s="5"/>
      <c r="P2412" s="10"/>
      <c r="Q2412" s="19" t="str">
        <f>VLOOKUP(tblProductos[[#This Row],[id_proveedor]],tblProveedores[],2,0)</f>
        <v>CARLOS MILA</v>
      </c>
    </row>
    <row r="2413" spans="1:17" x14ac:dyDescent="0.25">
      <c r="A2413" s="8">
        <v>2412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v>261</v>
      </c>
      <c r="K2413" s="9">
        <v>0.06</v>
      </c>
      <c r="L2413" s="2">
        <v>277</v>
      </c>
      <c r="M2413" s="9" t="s">
        <v>146</v>
      </c>
      <c r="N2413" s="5"/>
      <c r="O2413" s="5"/>
      <c r="P2413" s="10"/>
      <c r="Q2413" s="19" t="str">
        <f>VLOOKUP(tblProductos[[#This Row],[id_proveedor]],tblProveedores[],2,0)</f>
        <v>CARLOS MILA</v>
      </c>
    </row>
    <row r="2414" spans="1:17" x14ac:dyDescent="0.25">
      <c r="A2414" s="8">
        <v>2413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v>261</v>
      </c>
      <c r="K2414" s="9">
        <v>0.06</v>
      </c>
      <c r="L2414" s="2">
        <v>277</v>
      </c>
      <c r="M2414" s="9" t="s">
        <v>146</v>
      </c>
      <c r="N2414" s="5"/>
      <c r="O2414" s="5"/>
      <c r="P2414" s="10"/>
      <c r="Q2414" s="19" t="str">
        <f>VLOOKUP(tblProductos[[#This Row],[id_proveedor]],tblProveedores[],2,0)</f>
        <v>CARLOS MILA</v>
      </c>
    </row>
    <row r="2415" spans="1:17" x14ac:dyDescent="0.25">
      <c r="A2415" s="1">
        <v>2414</v>
      </c>
      <c r="B2415" s="1">
        <v>10</v>
      </c>
      <c r="C2415" s="2" t="s">
        <v>372</v>
      </c>
      <c r="D2415" s="2" t="s">
        <v>174</v>
      </c>
      <c r="E2415" s="2" t="s">
        <v>148</v>
      </c>
      <c r="F2415" s="2">
        <v>1000</v>
      </c>
      <c r="G2415" s="2" t="s">
        <v>118</v>
      </c>
      <c r="H2415" s="3">
        <v>240</v>
      </c>
      <c r="I2415" s="2">
        <v>8.5000000000000006E-2</v>
      </c>
      <c r="J2415" s="2">
        <v>261</v>
      </c>
      <c r="K2415" s="2">
        <v>0.06</v>
      </c>
      <c r="L2415" s="2">
        <v>277</v>
      </c>
      <c r="M2415" s="2" t="s">
        <v>146</v>
      </c>
      <c r="N2415" s="5"/>
      <c r="O2415" s="5"/>
      <c r="P2415" s="4"/>
      <c r="Q2415" s="19" t="str">
        <f>VLOOKUP(tblProductos[[#This Row],[id_proveedor]],tblProveedores[],2,0)</f>
        <v>CARLOS MILA</v>
      </c>
    </row>
    <row r="2416" spans="1:17" x14ac:dyDescent="0.25">
      <c r="A2416" s="1">
        <v>2415</v>
      </c>
      <c r="B2416" s="1">
        <v>10</v>
      </c>
      <c r="C2416" s="2" t="s">
        <v>372</v>
      </c>
      <c r="D2416" s="2" t="s">
        <v>270</v>
      </c>
      <c r="E2416" s="2" t="s">
        <v>148</v>
      </c>
      <c r="F2416" s="2">
        <v>1000</v>
      </c>
      <c r="G2416" s="2" t="s">
        <v>118</v>
      </c>
      <c r="H2416" s="3">
        <v>240</v>
      </c>
      <c r="I2416" s="2">
        <v>8.5000000000000006E-2</v>
      </c>
      <c r="J2416" s="2">
        <v>261</v>
      </c>
      <c r="K2416" s="2">
        <v>0.06</v>
      </c>
      <c r="L2416" s="2">
        <v>277</v>
      </c>
      <c r="M2416" s="2" t="s">
        <v>146</v>
      </c>
      <c r="N2416" s="5"/>
      <c r="O2416" s="5"/>
      <c r="P2416" s="4"/>
      <c r="Q2416" s="19" t="str">
        <f>VLOOKUP(tblProductos[[#This Row],[id_proveedor]],tblProveedores[],2,0)</f>
        <v>CARLOS MILA</v>
      </c>
    </row>
    <row r="2417" spans="1:17" x14ac:dyDescent="0.25">
      <c r="A2417" s="1">
        <v>2416</v>
      </c>
      <c r="B2417" s="1">
        <v>10</v>
      </c>
      <c r="C2417" s="2" t="s">
        <v>372</v>
      </c>
      <c r="D2417" s="2" t="s">
        <v>283</v>
      </c>
      <c r="E2417" s="2" t="s">
        <v>148</v>
      </c>
      <c r="F2417" s="2">
        <v>1000</v>
      </c>
      <c r="G2417" s="2" t="s">
        <v>118</v>
      </c>
      <c r="H2417" s="3">
        <v>240</v>
      </c>
      <c r="I2417" s="2">
        <v>8.5000000000000006E-2</v>
      </c>
      <c r="J2417" s="2">
        <v>261</v>
      </c>
      <c r="K2417" s="2">
        <v>0.06</v>
      </c>
      <c r="L2417" s="2">
        <v>277</v>
      </c>
      <c r="M2417" s="2" t="s">
        <v>146</v>
      </c>
      <c r="N2417" s="5"/>
      <c r="O2417" s="5"/>
      <c r="P2417" s="4"/>
      <c r="Q2417" s="19" t="str">
        <f>VLOOKUP(tblProductos[[#This Row],[id_proveedor]],tblProveedores[],2,0)</f>
        <v>CARLOS MILA</v>
      </c>
    </row>
    <row r="2418" spans="1:17" x14ac:dyDescent="0.25">
      <c r="A2418" s="1">
        <v>2417</v>
      </c>
      <c r="B2418" s="1">
        <v>10</v>
      </c>
      <c r="C2418" s="2" t="s">
        <v>372</v>
      </c>
      <c r="D2418" s="2" t="s">
        <v>139</v>
      </c>
      <c r="E2418" s="2" t="s">
        <v>148</v>
      </c>
      <c r="F2418" s="2">
        <v>1000</v>
      </c>
      <c r="G2418" s="2" t="s">
        <v>118</v>
      </c>
      <c r="H2418" s="3">
        <v>240</v>
      </c>
      <c r="I2418" s="2">
        <v>8.5000000000000006E-2</v>
      </c>
      <c r="J2418" s="2">
        <v>261</v>
      </c>
      <c r="K2418" s="2">
        <v>0.06</v>
      </c>
      <c r="L2418" s="2">
        <v>277</v>
      </c>
      <c r="M2418" s="2" t="s">
        <v>146</v>
      </c>
      <c r="N2418" s="5"/>
      <c r="O2418" s="5"/>
      <c r="P2418" s="4"/>
      <c r="Q2418" s="19" t="str">
        <f>VLOOKUP(tblProductos[[#This Row],[id_proveedor]],tblProveedores[],2,0)</f>
        <v>CARLOS MILA</v>
      </c>
    </row>
    <row r="2419" spans="1:17" x14ac:dyDescent="0.25">
      <c r="A2419" s="1">
        <v>2418</v>
      </c>
      <c r="B2419" s="1">
        <v>10</v>
      </c>
      <c r="C2419" s="2" t="s">
        <v>372</v>
      </c>
      <c r="D2419" s="2" t="s">
        <v>284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2419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2420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2421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5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5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5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5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5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5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5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5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5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5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5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5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5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5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5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5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5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5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5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5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5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5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5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5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5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5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5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5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5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5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5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5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5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5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5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5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34">
        <v>3248</v>
      </c>
      <c r="B3244" s="34">
        <v>1</v>
      </c>
      <c r="C3244" s="35" t="s">
        <v>3127</v>
      </c>
      <c r="D3244" s="35" t="s">
        <v>92</v>
      </c>
      <c r="E3244" s="35" t="s">
        <v>178</v>
      </c>
      <c r="F3244" s="35">
        <v>1</v>
      </c>
      <c r="G3244" s="35" t="s">
        <v>124</v>
      </c>
      <c r="H3244" s="35">
        <v>2000</v>
      </c>
      <c r="I3244" s="35">
        <v>0.06</v>
      </c>
      <c r="J3244" s="35">
        <v>105</v>
      </c>
      <c r="K3244" s="35">
        <v>0.06</v>
      </c>
      <c r="L3244" s="35">
        <v>112</v>
      </c>
      <c r="M3244" s="35" t="s">
        <v>146</v>
      </c>
      <c r="N3244" s="36"/>
      <c r="O3244" s="36"/>
      <c r="P3244" s="37"/>
      <c r="Q3244" s="38" t="str">
        <f>VLOOKUP(tblProductos[[#This Row],[id_proveedor]],tblProveedores[],2,0)</f>
        <v>ABRAHAM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3045</v>
      </c>
      <c r="C3" t="s">
        <v>3046</v>
      </c>
      <c r="D3" t="s">
        <v>3047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C51" sqref="C51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2" activePane="bottomLeft" state="frozen"/>
      <selection pane="bottomLeft" activeCell="J43" sqref="J43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3062</v>
      </c>
      <c r="B1" s="31" t="s">
        <v>3063</v>
      </c>
      <c r="C1" s="31" t="s">
        <v>3064</v>
      </c>
      <c r="D1" s="32" t="s">
        <v>3065</v>
      </c>
      <c r="E1" s="33" t="s">
        <v>3066</v>
      </c>
      <c r="F1" s="33" t="s">
        <v>3067</v>
      </c>
      <c r="G1" s="33" t="s">
        <v>3068</v>
      </c>
      <c r="H1" s="33" t="s">
        <v>3069</v>
      </c>
      <c r="I1" s="33" t="s">
        <v>3070</v>
      </c>
      <c r="J1" s="33" t="s">
        <v>3071</v>
      </c>
      <c r="K1" s="33" t="s">
        <v>3072</v>
      </c>
      <c r="L1" s="33" t="s">
        <v>3073</v>
      </c>
      <c r="M1" s="33" t="s">
        <v>3074</v>
      </c>
      <c r="N1" s="33" t="s">
        <v>3075</v>
      </c>
      <c r="O1" s="33" t="s">
        <v>3076</v>
      </c>
      <c r="P1" s="33" t="s">
        <v>3077</v>
      </c>
      <c r="Q1" s="33" t="s">
        <v>3078</v>
      </c>
      <c r="R1" s="33" t="s">
        <v>3079</v>
      </c>
      <c r="S1" s="33" t="s">
        <v>3080</v>
      </c>
      <c r="T1" s="33" t="s">
        <v>3081</v>
      </c>
      <c r="U1" s="33" t="s">
        <v>3082</v>
      </c>
      <c r="V1" s="33" t="s">
        <v>3083</v>
      </c>
      <c r="W1" s="33" t="s">
        <v>3101</v>
      </c>
      <c r="X1" s="33" t="s">
        <v>3102</v>
      </c>
      <c r="Y1" s="33" t="s">
        <v>3103</v>
      </c>
      <c r="Z1" s="33" t="s">
        <v>3104</v>
      </c>
      <c r="AA1" s="33" t="s">
        <v>3105</v>
      </c>
      <c r="AB1" s="33" t="s">
        <v>3106</v>
      </c>
      <c r="AC1" s="33" t="s">
        <v>3107</v>
      </c>
      <c r="AD1" s="33" t="s">
        <v>3108</v>
      </c>
      <c r="AE1" s="33" t="s">
        <v>3109</v>
      </c>
      <c r="AF1" s="33" t="s">
        <v>3110</v>
      </c>
      <c r="AG1" s="33" t="s">
        <v>3111</v>
      </c>
      <c r="AH1" s="33" t="s">
        <v>3112</v>
      </c>
      <c r="AI1" s="33" t="s">
        <v>3113</v>
      </c>
      <c r="AJ1" s="33" t="s">
        <v>3114</v>
      </c>
      <c r="AK1" s="33" t="s">
        <v>3115</v>
      </c>
      <c r="AL1" s="33" t="s">
        <v>3116</v>
      </c>
      <c r="AM1" s="33" t="s">
        <v>3117</v>
      </c>
      <c r="AN1" s="33" t="s">
        <v>3118</v>
      </c>
      <c r="AO1" s="33" t="s">
        <v>3119</v>
      </c>
      <c r="AP1" s="33" t="s">
        <v>3120</v>
      </c>
      <c r="AQ1" s="33" t="s">
        <v>3121</v>
      </c>
      <c r="AR1" s="33" t="s">
        <v>3122</v>
      </c>
      <c r="AS1" s="33" t="s">
        <v>3123</v>
      </c>
      <c r="AT1" s="33" t="s">
        <v>3124</v>
      </c>
      <c r="AU1" s="33" t="s">
        <v>3125</v>
      </c>
      <c r="AV1" s="33" t="s">
        <v>3126</v>
      </c>
    </row>
    <row r="2" spans="1:48" x14ac:dyDescent="0.25">
      <c r="A2" t="s">
        <v>3086</v>
      </c>
      <c r="B2" t="s">
        <v>3091</v>
      </c>
      <c r="C2" t="s">
        <v>3084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3087</v>
      </c>
      <c r="B3" t="s">
        <v>3092</v>
      </c>
      <c r="C3" t="s">
        <v>3097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3085</v>
      </c>
      <c r="B4" t="s">
        <v>3093</v>
      </c>
      <c r="C4" t="s">
        <v>3097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3088</v>
      </c>
      <c r="B5" t="s">
        <v>3094</v>
      </c>
      <c r="C5" t="s">
        <v>3098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3089</v>
      </c>
      <c r="B6" t="s">
        <v>3095</v>
      </c>
      <c r="C6" t="s">
        <v>3099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3090</v>
      </c>
      <c r="B7" t="s">
        <v>3096</v>
      </c>
      <c r="C7" t="s">
        <v>3100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2019-02-19T22:59:46Z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