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민등록 인구통계\2025\7월\새 폴더\"/>
    </mc:Choice>
  </mc:AlternateContent>
  <xr:revisionPtr revIDLastSave="0" documentId="13_ncr:1_{F9F6A88C-52ED-4443-92F4-A4EB151C68B8}" xr6:coauthVersionLast="47" xr6:coauthVersionMax="47" xr10:uidLastSave="{00000000-0000-0000-0000-000000000000}"/>
  <bookViews>
    <workbookView xWindow="28680" yWindow="-120" windowWidth="29040" windowHeight="15840" tabRatio="802" firstSheet="2" activeTab="2" xr2:uid="{00000000-000D-0000-FFFF-FFFF00000000}"/>
  </bookViews>
  <sheets>
    <sheet name="laroux" sheetId="48" state="veryHidden" r:id="rId1"/>
    <sheet name="pldt" sheetId="53" state="veryHidden" r:id="rId2"/>
    <sheet name="2025-7" sheetId="54" r:id="rId3"/>
    <sheet name="행정통(리)인구" sheetId="51" r:id="rId4"/>
    <sheet name="법정동(리)인구" sheetId="52" r:id="rId5"/>
  </sheets>
  <definedNames>
    <definedName name="_xlnm.Print_Area" localSheetId="2">'2025-7'!$A$1:$U$44</definedName>
    <definedName name="_xlnm.Print_Area" localSheetId="3">'행정통(리)인구'!$A$1:$G$1265</definedName>
    <definedName name="_xlnm.Print_Titles" localSheetId="4">'법정동(리)인구'!$3:$4</definedName>
    <definedName name="_xlnm.Print_Titles" localSheetId="3">'행정통(리)인구'!$3:$4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54" l="1"/>
  <c r="I38" i="54"/>
  <c r="H38" i="54"/>
  <c r="G38" i="54"/>
  <c r="F38" i="54"/>
  <c r="C38" i="54"/>
  <c r="T38" i="54" s="1"/>
  <c r="U38" i="54" s="1"/>
  <c r="B38" i="54"/>
  <c r="Q38" i="54" s="1"/>
  <c r="R38" i="54" s="1"/>
  <c r="L37" i="54"/>
  <c r="I37" i="54"/>
  <c r="H37" i="54"/>
  <c r="G37" i="54"/>
  <c r="F37" i="54"/>
  <c r="C37" i="54"/>
  <c r="T37" i="54" s="1"/>
  <c r="U37" i="54" s="1"/>
  <c r="B37" i="54"/>
  <c r="Q37" i="54" s="1"/>
  <c r="R37" i="54" s="1"/>
  <c r="T36" i="54"/>
  <c r="U36" i="54" s="1"/>
  <c r="L36" i="54"/>
  <c r="I36" i="54"/>
  <c r="H36" i="54"/>
  <c r="G36" i="54"/>
  <c r="F36" i="54" s="1"/>
  <c r="B36" i="54" s="1"/>
  <c r="Q36" i="54" s="1"/>
  <c r="R36" i="54" s="1"/>
  <c r="C36" i="54"/>
  <c r="T35" i="54"/>
  <c r="U35" i="54" s="1"/>
  <c r="L35" i="54"/>
  <c r="I35" i="54"/>
  <c r="H35" i="54"/>
  <c r="G35" i="54"/>
  <c r="F35" i="54"/>
  <c r="C35" i="54"/>
  <c r="B35" i="54"/>
  <c r="Q35" i="54" s="1"/>
  <c r="R35" i="54" s="1"/>
  <c r="T34" i="54"/>
  <c r="U34" i="54" s="1"/>
  <c r="L34" i="54"/>
  <c r="I34" i="54"/>
  <c r="H34" i="54"/>
  <c r="G34" i="54"/>
  <c r="F34" i="54"/>
  <c r="C34" i="54"/>
  <c r="B34" i="54" s="1"/>
  <c r="Q34" i="54" s="1"/>
  <c r="R34" i="54" s="1"/>
  <c r="T33" i="54"/>
  <c r="U33" i="54" s="1"/>
  <c r="L33" i="54"/>
  <c r="I33" i="54"/>
  <c r="H33" i="54"/>
  <c r="G33" i="54"/>
  <c r="F33" i="54" s="1"/>
  <c r="B33" i="54" s="1"/>
  <c r="Q33" i="54" s="1"/>
  <c r="R33" i="54" s="1"/>
  <c r="C33" i="54"/>
  <c r="T32" i="54"/>
  <c r="U32" i="54" s="1"/>
  <c r="Q32" i="54"/>
  <c r="R32" i="54" s="1"/>
  <c r="L32" i="54"/>
  <c r="I32" i="54"/>
  <c r="I24" i="54" s="1"/>
  <c r="H32" i="54"/>
  <c r="G32" i="54"/>
  <c r="F32" i="54"/>
  <c r="C32" i="54"/>
  <c r="B32" i="54"/>
  <c r="U31" i="54"/>
  <c r="T31" i="54"/>
  <c r="L31" i="54"/>
  <c r="I31" i="54"/>
  <c r="H31" i="54"/>
  <c r="F31" i="54" s="1"/>
  <c r="G31" i="54"/>
  <c r="C31" i="54"/>
  <c r="B31" i="54" s="1"/>
  <c r="Q31" i="54" s="1"/>
  <c r="R31" i="54" s="1"/>
  <c r="T30" i="54"/>
  <c r="U30" i="54" s="1"/>
  <c r="L30" i="54"/>
  <c r="L24" i="54" s="1"/>
  <c r="I30" i="54"/>
  <c r="H30" i="54"/>
  <c r="G30" i="54"/>
  <c r="F30" i="54" s="1"/>
  <c r="B30" i="54" s="1"/>
  <c r="Q30" i="54" s="1"/>
  <c r="R30" i="54" s="1"/>
  <c r="C30" i="54"/>
  <c r="T29" i="54"/>
  <c r="U29" i="54" s="1"/>
  <c r="L29" i="54"/>
  <c r="I29" i="54"/>
  <c r="H29" i="54"/>
  <c r="G29" i="54"/>
  <c r="F29" i="54"/>
  <c r="B29" i="54" s="1"/>
  <c r="Q29" i="54" s="1"/>
  <c r="R29" i="54" s="1"/>
  <c r="C29" i="54"/>
  <c r="L28" i="54"/>
  <c r="I28" i="54"/>
  <c r="H28" i="54"/>
  <c r="G28" i="54"/>
  <c r="F28" i="54"/>
  <c r="C28" i="54"/>
  <c r="B28" i="54" s="1"/>
  <c r="Q28" i="54" s="1"/>
  <c r="R28" i="54" s="1"/>
  <c r="L27" i="54"/>
  <c r="I27" i="54"/>
  <c r="H27" i="54"/>
  <c r="G27" i="54"/>
  <c r="F27" i="54"/>
  <c r="C27" i="54"/>
  <c r="T27" i="54" s="1"/>
  <c r="U27" i="54" s="1"/>
  <c r="B27" i="54"/>
  <c r="Q27" i="54" s="1"/>
  <c r="R27" i="54" s="1"/>
  <c r="L26" i="54"/>
  <c r="I26" i="54"/>
  <c r="H26" i="54"/>
  <c r="G26" i="54"/>
  <c r="F26" i="54"/>
  <c r="C26" i="54"/>
  <c r="T26" i="54" s="1"/>
  <c r="U26" i="54" s="1"/>
  <c r="B26" i="54"/>
  <c r="Q26" i="54" s="1"/>
  <c r="R26" i="54" s="1"/>
  <c r="L25" i="54"/>
  <c r="I25" i="54"/>
  <c r="H25" i="54"/>
  <c r="G25" i="54"/>
  <c r="G24" i="54" s="1"/>
  <c r="F25" i="54"/>
  <c r="F24" i="54" s="1"/>
  <c r="C25" i="54"/>
  <c r="T25" i="54" s="1"/>
  <c r="U25" i="54" s="1"/>
  <c r="B25" i="54"/>
  <c r="Q25" i="54" s="1"/>
  <c r="R25" i="54" s="1"/>
  <c r="S24" i="54"/>
  <c r="P24" i="54"/>
  <c r="O24" i="54"/>
  <c r="N24" i="54"/>
  <c r="M24" i="54"/>
  <c r="K24" i="54"/>
  <c r="J24" i="54"/>
  <c r="J5" i="54" s="1"/>
  <c r="H24" i="54"/>
  <c r="E24" i="54"/>
  <c r="D24" i="54"/>
  <c r="T23" i="54"/>
  <c r="U23" i="54" s="1"/>
  <c r="Q23" i="54"/>
  <c r="R23" i="54" s="1"/>
  <c r="L23" i="54"/>
  <c r="I23" i="54"/>
  <c r="H23" i="54"/>
  <c r="G23" i="54"/>
  <c r="F23" i="54"/>
  <c r="C23" i="54"/>
  <c r="B23" i="54"/>
  <c r="U22" i="54"/>
  <c r="T22" i="54"/>
  <c r="L22" i="54"/>
  <c r="I22" i="54"/>
  <c r="H22" i="54"/>
  <c r="F22" i="54" s="1"/>
  <c r="B22" i="54" s="1"/>
  <c r="Q22" i="54" s="1"/>
  <c r="R22" i="54" s="1"/>
  <c r="G22" i="54"/>
  <c r="C22" i="54"/>
  <c r="T21" i="54"/>
  <c r="U21" i="54" s="1"/>
  <c r="L21" i="54"/>
  <c r="I21" i="54"/>
  <c r="H21" i="54"/>
  <c r="G21" i="54"/>
  <c r="F21" i="54" s="1"/>
  <c r="B21" i="54" s="1"/>
  <c r="Q21" i="54" s="1"/>
  <c r="R21" i="54" s="1"/>
  <c r="C21" i="54"/>
  <c r="T20" i="54"/>
  <c r="U20" i="54" s="1"/>
  <c r="L20" i="54"/>
  <c r="I20" i="54"/>
  <c r="H20" i="54"/>
  <c r="G20" i="54"/>
  <c r="F20" i="54"/>
  <c r="B20" i="54" s="1"/>
  <c r="Q20" i="54" s="1"/>
  <c r="R20" i="54" s="1"/>
  <c r="C20" i="54"/>
  <c r="L19" i="54"/>
  <c r="I19" i="54"/>
  <c r="H19" i="54"/>
  <c r="G19" i="54"/>
  <c r="F19" i="54"/>
  <c r="C19" i="54"/>
  <c r="B19" i="54" s="1"/>
  <c r="Q19" i="54" s="1"/>
  <c r="R19" i="54" s="1"/>
  <c r="L18" i="54"/>
  <c r="I18" i="54"/>
  <c r="H18" i="54"/>
  <c r="G18" i="54"/>
  <c r="F18" i="54"/>
  <c r="C18" i="54"/>
  <c r="T18" i="54" s="1"/>
  <c r="U18" i="54" s="1"/>
  <c r="B18" i="54"/>
  <c r="Q18" i="54" s="1"/>
  <c r="R18" i="54" s="1"/>
  <c r="L17" i="54"/>
  <c r="I17" i="54"/>
  <c r="H17" i="54"/>
  <c r="G17" i="54"/>
  <c r="F17" i="54"/>
  <c r="C17" i="54"/>
  <c r="T17" i="54" s="1"/>
  <c r="U17" i="54" s="1"/>
  <c r="B17" i="54"/>
  <c r="Q17" i="54" s="1"/>
  <c r="R17" i="54" s="1"/>
  <c r="L16" i="54"/>
  <c r="I16" i="54"/>
  <c r="H16" i="54"/>
  <c r="G16" i="54"/>
  <c r="F16" i="54"/>
  <c r="C16" i="54"/>
  <c r="T16" i="54" s="1"/>
  <c r="U16" i="54" s="1"/>
  <c r="B16" i="54"/>
  <c r="Q16" i="54" s="1"/>
  <c r="R16" i="54" s="1"/>
  <c r="T15" i="54"/>
  <c r="U15" i="54" s="1"/>
  <c r="L15" i="54"/>
  <c r="I15" i="54"/>
  <c r="H15" i="54"/>
  <c r="G15" i="54"/>
  <c r="F15" i="54" s="1"/>
  <c r="B15" i="54" s="1"/>
  <c r="Q15" i="54" s="1"/>
  <c r="R15" i="54" s="1"/>
  <c r="C15" i="54"/>
  <c r="T14" i="54"/>
  <c r="U14" i="54" s="1"/>
  <c r="L14" i="54"/>
  <c r="I14" i="54"/>
  <c r="H14" i="54"/>
  <c r="G14" i="54"/>
  <c r="F14" i="54"/>
  <c r="C14" i="54"/>
  <c r="B14" i="54"/>
  <c r="Q14" i="54" s="1"/>
  <c r="R14" i="54" s="1"/>
  <c r="T13" i="54"/>
  <c r="U13" i="54" s="1"/>
  <c r="L13" i="54"/>
  <c r="I13" i="54"/>
  <c r="H13" i="54"/>
  <c r="G13" i="54"/>
  <c r="F13" i="54"/>
  <c r="C13" i="54"/>
  <c r="B13" i="54" s="1"/>
  <c r="Q13" i="54" s="1"/>
  <c r="R13" i="54" s="1"/>
  <c r="T12" i="54"/>
  <c r="U12" i="54" s="1"/>
  <c r="Q12" i="54"/>
  <c r="R12" i="54" s="1"/>
  <c r="L12" i="54"/>
  <c r="L6" i="54" s="1"/>
  <c r="I12" i="54"/>
  <c r="H12" i="54"/>
  <c r="G12" i="54"/>
  <c r="F12" i="54"/>
  <c r="C12" i="54"/>
  <c r="B12" i="54"/>
  <c r="T11" i="54"/>
  <c r="U11" i="54" s="1"/>
  <c r="Q11" i="54"/>
  <c r="R11" i="54" s="1"/>
  <c r="L11" i="54"/>
  <c r="I11" i="54"/>
  <c r="H11" i="54"/>
  <c r="G11" i="54"/>
  <c r="F11" i="54"/>
  <c r="C11" i="54"/>
  <c r="B11" i="54"/>
  <c r="U10" i="54"/>
  <c r="T10" i="54"/>
  <c r="L10" i="54"/>
  <c r="I10" i="54"/>
  <c r="H10" i="54"/>
  <c r="F10" i="54" s="1"/>
  <c r="B10" i="54" s="1"/>
  <c r="Q10" i="54" s="1"/>
  <c r="R10" i="54" s="1"/>
  <c r="G10" i="54"/>
  <c r="C10" i="54"/>
  <c r="T9" i="54"/>
  <c r="U9" i="54" s="1"/>
  <c r="L9" i="54"/>
  <c r="I9" i="54"/>
  <c r="H9" i="54"/>
  <c r="G9" i="54"/>
  <c r="F9" i="54" s="1"/>
  <c r="B9" i="54" s="1"/>
  <c r="Q9" i="54" s="1"/>
  <c r="R9" i="54" s="1"/>
  <c r="C9" i="54"/>
  <c r="T8" i="54"/>
  <c r="U8" i="54" s="1"/>
  <c r="L8" i="54"/>
  <c r="I8" i="54"/>
  <c r="H8" i="54"/>
  <c r="G8" i="54"/>
  <c r="F8" i="54"/>
  <c r="B8" i="54" s="1"/>
  <c r="Q8" i="54" s="1"/>
  <c r="R8" i="54" s="1"/>
  <c r="C8" i="54"/>
  <c r="L7" i="54"/>
  <c r="I7" i="54"/>
  <c r="I6" i="54" s="1"/>
  <c r="I5" i="54" s="1"/>
  <c r="H7" i="54"/>
  <c r="H6" i="54" s="1"/>
  <c r="H5" i="54" s="1"/>
  <c r="G7" i="54"/>
  <c r="G6" i="54" s="1"/>
  <c r="G5" i="54" s="1"/>
  <c r="F7" i="54"/>
  <c r="F6" i="54" s="1"/>
  <c r="F5" i="54" s="1"/>
  <c r="C7" i="54"/>
  <c r="B7" i="54" s="1"/>
  <c r="Q7" i="54" s="1"/>
  <c r="R7" i="54" s="1"/>
  <c r="S6" i="54"/>
  <c r="P6" i="54"/>
  <c r="P5" i="54" s="1"/>
  <c r="O6" i="54"/>
  <c r="O5" i="54" s="1"/>
  <c r="N6" i="54"/>
  <c r="N5" i="54" s="1"/>
  <c r="M6" i="54"/>
  <c r="M5" i="54" s="1"/>
  <c r="K6" i="54"/>
  <c r="K5" i="54" s="1"/>
  <c r="J6" i="54"/>
  <c r="E6" i="54"/>
  <c r="E5" i="54" s="1"/>
  <c r="D6" i="54"/>
  <c r="D5" i="54" s="1"/>
  <c r="S5" i="54"/>
  <c r="L5" i="54" l="1"/>
  <c r="C6" i="54"/>
  <c r="T7" i="54"/>
  <c r="U7" i="54" s="1"/>
  <c r="T19" i="54"/>
  <c r="U19" i="54" s="1"/>
  <c r="T28" i="54"/>
  <c r="U28" i="54" s="1"/>
  <c r="C24" i="54"/>
  <c r="B24" i="54" l="1"/>
  <c r="Q24" i="54" s="1"/>
  <c r="R24" i="54" s="1"/>
  <c r="T24" i="54"/>
  <c r="U24" i="54" s="1"/>
  <c r="T6" i="54"/>
  <c r="U6" i="54" s="1"/>
  <c r="C5" i="54"/>
  <c r="T5" i="54" s="1"/>
  <c r="U5" i="54" s="1"/>
  <c r="B6" i="54"/>
  <c r="B5" i="54" l="1"/>
  <c r="Q5" i="54" s="1"/>
  <c r="R5" i="54" s="1"/>
  <c r="Q6" i="54"/>
  <c r="R6" i="54" s="1"/>
  <c r="C1129" i="51" l="1"/>
  <c r="E1129" i="51"/>
  <c r="F1129" i="51"/>
  <c r="D1129" i="51"/>
  <c r="D538" i="51" l="1"/>
  <c r="E538" i="51"/>
  <c r="F538" i="51"/>
  <c r="C538" i="51"/>
  <c r="F972" i="51" l="1"/>
  <c r="E972" i="51"/>
  <c r="D972" i="51"/>
  <c r="C972" i="51"/>
  <c r="C100" i="52" l="1"/>
  <c r="E100" i="52"/>
  <c r="F100" i="52"/>
  <c r="D100" i="52"/>
  <c r="C105" i="52"/>
  <c r="D105" i="52"/>
  <c r="E105" i="52"/>
  <c r="F105" i="52"/>
  <c r="C109" i="52"/>
  <c r="E109" i="52"/>
  <c r="F109" i="52"/>
  <c r="D109" i="52"/>
  <c r="D35" i="52" l="1"/>
  <c r="C719" i="51" l="1"/>
  <c r="C780" i="51"/>
  <c r="C152" i="52" l="1"/>
  <c r="C166" i="52"/>
  <c r="C181" i="52"/>
  <c r="C200" i="52"/>
  <c r="C203" i="52"/>
  <c r="C205" i="52"/>
  <c r="C92" i="51" l="1"/>
  <c r="E92" i="51"/>
  <c r="F92" i="51"/>
  <c r="C1048" i="51" l="1"/>
  <c r="E1048" i="51"/>
  <c r="F1048" i="51"/>
  <c r="C470" i="51"/>
  <c r="D60" i="51" l="1"/>
  <c r="F222" i="52" l="1"/>
  <c r="E222" i="52"/>
  <c r="C222" i="52"/>
  <c r="F217" i="52"/>
  <c r="E217" i="52"/>
  <c r="C217" i="52"/>
  <c r="F215" i="52"/>
  <c r="E215" i="52"/>
  <c r="D215" i="52"/>
  <c r="C215" i="52"/>
  <c r="F213" i="52"/>
  <c r="E213" i="52"/>
  <c r="D213" i="52"/>
  <c r="C213" i="52"/>
  <c r="D211" i="52"/>
  <c r="F211" i="52"/>
  <c r="E211" i="52"/>
  <c r="C211" i="52"/>
  <c r="D209" i="52"/>
  <c r="F209" i="52"/>
  <c r="E209" i="52"/>
  <c r="C209" i="52"/>
  <c r="D207" i="52"/>
  <c r="F207" i="52"/>
  <c r="E207" i="52"/>
  <c r="C207" i="52"/>
  <c r="D205" i="52"/>
  <c r="F205" i="52"/>
  <c r="E205" i="52"/>
  <c r="D203" i="52"/>
  <c r="F203" i="52"/>
  <c r="E203" i="52"/>
  <c r="F200" i="52"/>
  <c r="E200" i="52"/>
  <c r="F181" i="52"/>
  <c r="E181" i="52"/>
  <c r="F166" i="52"/>
  <c r="E166" i="52"/>
  <c r="F152" i="52"/>
  <c r="E152" i="52"/>
  <c r="F134" i="52"/>
  <c r="E134" i="52"/>
  <c r="C134" i="52"/>
  <c r="D130" i="52"/>
  <c r="F130" i="52"/>
  <c r="E130" i="52"/>
  <c r="C130" i="52"/>
  <c r="F124" i="52"/>
  <c r="E124" i="52"/>
  <c r="C124" i="52"/>
  <c r="F121" i="52"/>
  <c r="E121" i="52"/>
  <c r="C121" i="52"/>
  <c r="F118" i="52"/>
  <c r="E118" i="52"/>
  <c r="C118" i="52"/>
  <c r="D115" i="52"/>
  <c r="F115" i="52"/>
  <c r="E115" i="52"/>
  <c r="C115" i="52"/>
  <c r="D113" i="52"/>
  <c r="F113" i="52"/>
  <c r="E113" i="52"/>
  <c r="C113" i="52"/>
  <c r="F88" i="52"/>
  <c r="E88" i="52"/>
  <c r="C88" i="52"/>
  <c r="F78" i="52"/>
  <c r="E78" i="52"/>
  <c r="C78" i="52"/>
  <c r="F71" i="52"/>
  <c r="E71" i="52"/>
  <c r="C71" i="52"/>
  <c r="F61" i="52"/>
  <c r="E61" i="52"/>
  <c r="D61" i="52"/>
  <c r="C61" i="52"/>
  <c r="D47" i="52"/>
  <c r="F47" i="52"/>
  <c r="E47" i="52"/>
  <c r="C47" i="52"/>
  <c r="F35" i="52"/>
  <c r="E35" i="52"/>
  <c r="C35" i="52"/>
  <c r="F26" i="52"/>
  <c r="E26" i="52"/>
  <c r="D26" i="52"/>
  <c r="C26" i="52"/>
  <c r="F7" i="52"/>
  <c r="E7" i="52"/>
  <c r="C7" i="52"/>
  <c r="F1202" i="51"/>
  <c r="E1202" i="51"/>
  <c r="C1202" i="51"/>
  <c r="F1089" i="51"/>
  <c r="E1089" i="51"/>
  <c r="C1089" i="51"/>
  <c r="F1002" i="51"/>
  <c r="E1002" i="51"/>
  <c r="C1002" i="51"/>
  <c r="F917" i="51"/>
  <c r="E917" i="51"/>
  <c r="C917" i="51"/>
  <c r="F891" i="51"/>
  <c r="E891" i="51"/>
  <c r="C891" i="51"/>
  <c r="F861" i="51"/>
  <c r="E861" i="51"/>
  <c r="C861" i="51"/>
  <c r="F825" i="51"/>
  <c r="E825" i="51"/>
  <c r="C825" i="51"/>
  <c r="F780" i="51"/>
  <c r="E780" i="51"/>
  <c r="D719" i="51"/>
  <c r="F719" i="51"/>
  <c r="E719" i="51"/>
  <c r="F674" i="51"/>
  <c r="E674" i="51"/>
  <c r="C674" i="51"/>
  <c r="F601" i="51"/>
  <c r="E601" i="51"/>
  <c r="C601" i="51"/>
  <c r="F470" i="51"/>
  <c r="E470" i="51"/>
  <c r="F408" i="51"/>
  <c r="E408" i="51"/>
  <c r="C408" i="51"/>
  <c r="F379" i="51"/>
  <c r="E379" i="51"/>
  <c r="C379" i="51"/>
  <c r="D349" i="51"/>
  <c r="F349" i="51"/>
  <c r="E349" i="51"/>
  <c r="C349" i="51"/>
  <c r="F328" i="51"/>
  <c r="E328" i="51"/>
  <c r="C328" i="51"/>
  <c r="F310" i="51"/>
  <c r="E310" i="51"/>
  <c r="C310" i="51"/>
  <c r="F291" i="51"/>
  <c r="E291" i="51"/>
  <c r="C291" i="51"/>
  <c r="F270" i="51"/>
  <c r="E270" i="51"/>
  <c r="C270" i="51"/>
  <c r="F245" i="51"/>
  <c r="E245" i="51"/>
  <c r="C245" i="51"/>
  <c r="D204" i="51"/>
  <c r="F204" i="51"/>
  <c r="E204" i="51"/>
  <c r="C204" i="51"/>
  <c r="F184" i="51"/>
  <c r="E184" i="51"/>
  <c r="C184" i="51"/>
  <c r="F154" i="51"/>
  <c r="E154" i="51"/>
  <c r="C154" i="51"/>
  <c r="D126" i="51"/>
  <c r="F126" i="51"/>
  <c r="E126" i="51"/>
  <c r="C126" i="51"/>
  <c r="D92" i="51"/>
  <c r="F60" i="51"/>
  <c r="E60" i="51"/>
  <c r="C60" i="51"/>
  <c r="D7" i="51"/>
  <c r="F7" i="51"/>
  <c r="E7" i="51"/>
  <c r="C7" i="51"/>
  <c r="D222" i="52" l="1"/>
  <c r="E600" i="51"/>
  <c r="F600" i="51"/>
  <c r="C600" i="51"/>
  <c r="D121" i="52"/>
  <c r="D200" i="52"/>
  <c r="D217" i="52"/>
  <c r="C133" i="52"/>
  <c r="D310" i="51"/>
  <c r="F6" i="52"/>
  <c r="E6" i="52"/>
  <c r="D88" i="52"/>
  <c r="C6" i="52"/>
  <c r="D181" i="52"/>
  <c r="D71" i="52"/>
  <c r="D152" i="52"/>
  <c r="D166" i="52"/>
  <c r="D7" i="52"/>
  <c r="D124" i="52"/>
  <c r="E133" i="52"/>
  <c r="D78" i="52"/>
  <c r="F133" i="52"/>
  <c r="D118" i="52"/>
  <c r="D134" i="52"/>
  <c r="D379" i="51"/>
  <c r="D861" i="51"/>
  <c r="D328" i="51"/>
  <c r="D1002" i="51"/>
  <c r="D408" i="51"/>
  <c r="D601" i="51"/>
  <c r="D891" i="51"/>
  <c r="D1089" i="51"/>
  <c r="D470" i="51"/>
  <c r="D825" i="51"/>
  <c r="D1048" i="51"/>
  <c r="D780" i="51"/>
  <c r="D291" i="51"/>
  <c r="D674" i="51"/>
  <c r="D270" i="51"/>
  <c r="D917" i="51"/>
  <c r="D1202" i="51"/>
  <c r="D245" i="51"/>
  <c r="D184" i="51"/>
  <c r="D154" i="51"/>
  <c r="E6" i="51"/>
  <c r="F6" i="51"/>
  <c r="C6" i="51"/>
  <c r="C5" i="52" l="1"/>
  <c r="C5" i="51"/>
  <c r="D133" i="52"/>
  <c r="F5" i="52"/>
  <c r="D6" i="51"/>
  <c r="D6" i="52"/>
  <c r="E5" i="52"/>
  <c r="D600" i="51"/>
  <c r="F5" i="51"/>
  <c r="E5" i="51"/>
  <c r="D5" i="51" l="1"/>
  <c r="D5" i="52"/>
</calcChain>
</file>

<file path=xl/sharedStrings.xml><?xml version="1.0" encoding="utf-8"?>
<sst xmlns="http://schemas.openxmlformats.org/spreadsheetml/2006/main" count="1653" uniqueCount="841">
  <si>
    <t>계</t>
  </si>
  <si>
    <t>남</t>
  </si>
  <si>
    <t>여</t>
  </si>
  <si>
    <t>행  정  동</t>
    <phoneticPr fontId="3" type="noConversion"/>
  </si>
  <si>
    <t>교촌1리</t>
  </si>
  <si>
    <t>교촌2리</t>
  </si>
  <si>
    <t>교촌3리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</si>
  <si>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</si>
  <si>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</si>
  <si>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</si>
  <si>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</si>
  <si>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</si>
  <si>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</si>
  <si>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</si>
  <si>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</si>
  <si>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</si>
  <si>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</si>
  <si>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</si>
  <si>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</si>
  <si>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</si>
  <si>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</si>
  <si>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</si>
  <si>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</si>
  <si>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</si>
  <si>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</si>
  <si>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</si>
  <si>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</si>
  <si>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</si>
  <si>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</si>
  <si>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</si>
  <si>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</si>
  <si>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</si>
  <si>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</si>
  <si>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</si>
  <si>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</si>
  <si>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</si>
  <si>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</si>
  <si>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</si>
  <si>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</si>
  <si>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</si>
  <si>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</si>
  <si>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</si>
  <si>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</si>
  <si>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</si>
  <si>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</si>
  <si>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</si>
  <si>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</si>
  <si>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</si>
  <si>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</si>
  <si>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</si>
  <si>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</si>
  <si>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</si>
  <si>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</si>
  <si>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</si>
  <si>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</si>
  <si>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</si>
  <si>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</si>
  <si>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</si>
  <si>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</si>
  <si>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</si>
  <si>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</si>
  <si>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</si>
  <si>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</si>
  <si>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</si>
  <si>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</si>
  <si>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</si>
  <si>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</si>
  <si>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풍서1리</t>
  </si>
  <si>
    <t>풍서2리</t>
  </si>
  <si>
    <t>풍서3리</t>
  </si>
  <si>
    <t>풍서4리</t>
  </si>
  <si>
    <t>풍서5리</t>
  </si>
  <si>
    <t>풍서6리</t>
  </si>
  <si>
    <t>광덕 2리</t>
  </si>
  <si>
    <t>사담 2리</t>
  </si>
  <si>
    <t>신덕 4리</t>
  </si>
  <si>
    <t>용원 4리</t>
  </si>
  <si>
    <t>용원 5리</t>
  </si>
  <si>
    <t>화성 2리</t>
  </si>
  <si>
    <t>화성 3리</t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</si>
  <si>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</si>
  <si>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</si>
  <si>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</si>
  <si>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</si>
  <si>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</si>
  <si>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</si>
  <si>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</si>
  <si>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</si>
  <si>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</si>
  <si>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</si>
  <si>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</si>
  <si>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</si>
  <si>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</si>
  <si>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</si>
  <si>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</si>
  <si>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</si>
  <si>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</si>
  <si>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</si>
  <si>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</si>
  <si>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송연 3리</t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</si>
  <si>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</si>
  <si>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</si>
  <si>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</si>
  <si>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</si>
  <si>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</si>
  <si>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</si>
  <si>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</si>
  <si>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</si>
  <si>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</si>
  <si>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</si>
  <si>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</si>
  <si>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</si>
  <si>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</si>
  <si>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</si>
  <si>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</si>
  <si>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</si>
  <si>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</si>
  <si>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</si>
  <si>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</si>
  <si>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1통</t>
  </si>
  <si>
    <t>21통</t>
  </si>
  <si>
    <t>22통</t>
  </si>
  <si>
    <t>23통</t>
  </si>
  <si>
    <t>24통</t>
  </si>
  <si>
    <t>25통</t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</si>
  <si>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</si>
  <si>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</si>
  <si>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</si>
  <si>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</si>
  <si>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</si>
  <si>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</si>
  <si>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</si>
  <si>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</si>
  <si>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</si>
  <si>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</si>
  <si>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</si>
  <si>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</si>
  <si>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</si>
  <si>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</si>
  <si>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</si>
  <si>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</si>
  <si>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</si>
  <si>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44통</t>
  </si>
  <si>
    <t>45통</t>
  </si>
  <si>
    <t>46통</t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</si>
  <si>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</si>
  <si>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</si>
  <si>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</si>
  <si>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</si>
  <si>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</si>
  <si>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</si>
  <si>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</si>
  <si>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</si>
  <si>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</si>
  <si>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</si>
  <si>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</si>
  <si>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43통</t>
  </si>
  <si>
    <t>60통</t>
  </si>
  <si>
    <t>61통</t>
  </si>
  <si>
    <t>62통</t>
  </si>
  <si>
    <t>47통</t>
  </si>
  <si>
    <t>48통</t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</si>
  <si>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</si>
  <si>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</si>
  <si>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</si>
  <si>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</si>
  <si>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</si>
  <si>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</si>
  <si>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</si>
  <si>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</si>
  <si>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</si>
  <si>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</si>
  <si>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</si>
  <si>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</si>
  <si>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</si>
  <si>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</si>
  <si>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</si>
  <si>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</si>
  <si>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</si>
  <si>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</si>
  <si>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</si>
  <si>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</si>
  <si>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</si>
  <si>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</si>
  <si>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</si>
  <si>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</si>
  <si>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</si>
  <si>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</si>
  <si>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</si>
  <si>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</si>
  <si>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</si>
  <si>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</si>
  <si>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</si>
  <si>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</si>
  <si>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</si>
  <si>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</si>
  <si>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</si>
  <si>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</si>
  <si>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</si>
  <si>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</si>
  <si>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</si>
  <si>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</si>
  <si>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</si>
  <si>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</si>
  <si>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</si>
  <si>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</si>
  <si>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</si>
  <si>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</si>
  <si>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</si>
  <si>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</si>
  <si>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</si>
  <si>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</si>
  <si>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</si>
  <si>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</si>
  <si>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</si>
  <si>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</si>
  <si>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</si>
  <si>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</si>
  <si>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</si>
  <si>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</si>
  <si>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</si>
  <si>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</si>
  <si>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</si>
  <si>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</si>
  <si>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</si>
  <si>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</si>
  <si>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</si>
  <si>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</si>
  <si>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</si>
  <si>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</si>
  <si>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</si>
  <si>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</si>
  <si>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</si>
  <si>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신월 2리</t>
  </si>
  <si>
    <t>신월 3리</t>
  </si>
  <si>
    <t>신월 4리</t>
  </si>
  <si>
    <t>신월 5리</t>
  </si>
  <si>
    <t>신월 6리</t>
  </si>
  <si>
    <t>신월 7리</t>
  </si>
  <si>
    <t>천흥 2리</t>
  </si>
  <si>
    <t>천흥 3리</t>
  </si>
  <si>
    <t>천흥 4리</t>
  </si>
  <si>
    <t>천흥 5리</t>
  </si>
  <si>
    <t>천흥 6리</t>
  </si>
  <si>
    <t>송남 2리</t>
  </si>
  <si>
    <t>송남 3리</t>
  </si>
  <si>
    <t>송남 4리</t>
  </si>
  <si>
    <t>송남 5리</t>
  </si>
  <si>
    <t>모전 2리</t>
  </si>
  <si>
    <t>문덕 2리</t>
  </si>
  <si>
    <t>문덕 3리</t>
  </si>
  <si>
    <t>석교 2리</t>
  </si>
  <si>
    <t>석교 3리</t>
  </si>
  <si>
    <t>요방 2리</t>
  </si>
  <si>
    <t>요방 3리</t>
  </si>
  <si>
    <t>요방 4리</t>
  </si>
  <si>
    <t>군동 2리</t>
  </si>
  <si>
    <t>군동 3리</t>
  </si>
  <si>
    <t>군동 4리</t>
  </si>
  <si>
    <t>군서 2리</t>
  </si>
  <si>
    <t>군서 3리</t>
  </si>
  <si>
    <t>남산 2리</t>
  </si>
  <si>
    <t>삼은 15리</t>
  </si>
  <si>
    <t>삼은 16리</t>
  </si>
  <si>
    <t>삼은 17리</t>
  </si>
  <si>
    <t>홍천 2리</t>
  </si>
  <si>
    <t>63통</t>
  </si>
  <si>
    <t>64통</t>
  </si>
  <si>
    <t>풍세면</t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</si>
  <si>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</si>
  <si>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</si>
  <si>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</si>
  <si>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</si>
  <si>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</si>
  <si>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</si>
  <si>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</si>
  <si>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</si>
  <si>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</si>
  <si>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</si>
  <si>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</si>
  <si>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</si>
  <si>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</si>
  <si>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</si>
  <si>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</si>
  <si>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</si>
  <si>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</si>
  <si>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</si>
  <si>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</si>
  <si>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</si>
  <si>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</si>
  <si>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</si>
  <si>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</si>
  <si>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</si>
  <si>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</si>
  <si>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</si>
  <si>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</si>
  <si>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</si>
  <si>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</si>
  <si>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</si>
  <si>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</si>
  <si>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65통</t>
    <phoneticPr fontId="3" type="noConversion"/>
  </si>
  <si>
    <t>66통</t>
    <phoneticPr fontId="3" type="noConversion"/>
  </si>
  <si>
    <t>삼은 18리</t>
  </si>
  <si>
    <t>행정통(리)</t>
    <phoneticPr fontId="3" type="noConversion"/>
  </si>
  <si>
    <t>법정동(리)인구현황</t>
    <phoneticPr fontId="3" type="noConversion"/>
  </si>
  <si>
    <t>서      리</t>
  </si>
  <si>
    <t>동      리</t>
  </si>
  <si>
    <t>교  촌  리</t>
  </si>
  <si>
    <t>서  흥  리</t>
  </si>
  <si>
    <t>덕  전  리</t>
  </si>
  <si>
    <t>송  전  리</t>
  </si>
  <si>
    <t>석  천  리</t>
  </si>
  <si>
    <t>동  평  리</t>
  </si>
  <si>
    <t>운  전  리</t>
  </si>
  <si>
    <t>지  산  리</t>
  </si>
  <si>
    <t>교  천  리</t>
  </si>
  <si>
    <t>신  계  리</t>
  </si>
  <si>
    <t>천  정  리</t>
  </si>
  <si>
    <t>응  원  리</t>
  </si>
  <si>
    <t>삼  성  리</t>
  </si>
  <si>
    <t>도  장  리</t>
  </si>
  <si>
    <t>소  사  리</t>
  </si>
  <si>
    <t>교천1리</t>
  </si>
  <si>
    <t>교천2리</t>
  </si>
  <si>
    <t>도장3리</t>
  </si>
  <si>
    <t>삼성7리</t>
  </si>
  <si>
    <t>삼성8리</t>
  </si>
  <si>
    <t>천정2리</t>
  </si>
  <si>
    <t>천정3리</t>
  </si>
  <si>
    <t xml:space="preserve"> </t>
  </si>
  <si>
    <t>세 대 수</t>
  </si>
  <si>
    <t>인     구     수</t>
  </si>
  <si>
    <t>비   고</t>
  </si>
  <si>
    <t>31 개소</t>
  </si>
  <si>
    <t>합      계</t>
  </si>
  <si>
    <t>동남구</t>
  </si>
  <si>
    <t>소      계</t>
  </si>
  <si>
    <t>목천읍</t>
  </si>
  <si>
    <t>용정4리</t>
  </si>
  <si>
    <t>광덕면</t>
  </si>
  <si>
    <t>광덕 1리</t>
  </si>
  <si>
    <t>대평 1리</t>
  </si>
  <si>
    <t>대평 2리</t>
  </si>
  <si>
    <t>보산원1리</t>
  </si>
  <si>
    <t>보산원2리</t>
  </si>
  <si>
    <t>보산원3리</t>
  </si>
  <si>
    <t>보산원4리</t>
  </si>
  <si>
    <t>북  면</t>
  </si>
  <si>
    <t>납안 1리</t>
  </si>
  <si>
    <t>납안 2리</t>
  </si>
  <si>
    <t>매송 1리</t>
  </si>
  <si>
    <t>매송 2리</t>
  </si>
  <si>
    <t>명 덕 리</t>
  </si>
  <si>
    <t>사담 1리</t>
  </si>
  <si>
    <t>상동 1리</t>
  </si>
  <si>
    <t>상동 2리</t>
  </si>
  <si>
    <t>상동 3리</t>
  </si>
  <si>
    <t>상동 4리</t>
  </si>
  <si>
    <t>상동 5리</t>
  </si>
  <si>
    <t>양 곡 리</t>
  </si>
  <si>
    <t>연춘 1리</t>
  </si>
  <si>
    <t>연춘 2리</t>
  </si>
  <si>
    <t>연춘 3리</t>
  </si>
  <si>
    <t>오곡 1리</t>
  </si>
  <si>
    <t>오곡 2리</t>
  </si>
  <si>
    <t>용암 1리</t>
  </si>
  <si>
    <t>용암 2리</t>
  </si>
  <si>
    <t>운 용 리</t>
  </si>
  <si>
    <t>은지 1리</t>
  </si>
  <si>
    <t>은지 2리</t>
  </si>
  <si>
    <t>은지 3리</t>
  </si>
  <si>
    <t>전 곡 리</t>
  </si>
  <si>
    <t>성남면</t>
  </si>
  <si>
    <t>대정 1리</t>
  </si>
  <si>
    <t>대정 2리</t>
  </si>
  <si>
    <t>대화 1리</t>
  </si>
  <si>
    <t>대화 2리</t>
  </si>
  <si>
    <t>대흥 1리</t>
  </si>
  <si>
    <t>대흥 2리</t>
  </si>
  <si>
    <t>봉양 1리</t>
  </si>
  <si>
    <t>봉양 2리</t>
  </si>
  <si>
    <t>봉양 3리</t>
  </si>
  <si>
    <t>봉양 4리</t>
  </si>
  <si>
    <t>석곡 1리</t>
  </si>
  <si>
    <t>석곡 2리</t>
  </si>
  <si>
    <t>석곡 3리</t>
  </si>
  <si>
    <t>석곡 4리</t>
  </si>
  <si>
    <t>신덕 1리</t>
  </si>
  <si>
    <t>신덕 2리</t>
  </si>
  <si>
    <t>신덕 3리</t>
  </si>
  <si>
    <t>신사 1리</t>
  </si>
  <si>
    <t>신사 2리</t>
  </si>
  <si>
    <t>신사 3리</t>
  </si>
  <si>
    <t>용원 1리</t>
  </si>
  <si>
    <t>용원 2리</t>
  </si>
  <si>
    <t>용원 3리</t>
  </si>
  <si>
    <t>화성 1리</t>
  </si>
  <si>
    <t>수신면</t>
  </si>
  <si>
    <t>병천면</t>
  </si>
  <si>
    <t>가전 1리</t>
  </si>
  <si>
    <t>가전 2리</t>
  </si>
  <si>
    <t>가전 3리</t>
  </si>
  <si>
    <t>가전 4리</t>
  </si>
  <si>
    <t>가전 5리</t>
  </si>
  <si>
    <t>관성 1리</t>
  </si>
  <si>
    <t>관성 2리</t>
  </si>
  <si>
    <t>관성 3리</t>
  </si>
  <si>
    <t>관성 4리</t>
  </si>
  <si>
    <t>도원 1리</t>
  </si>
  <si>
    <t>도원 2리</t>
  </si>
  <si>
    <t>도원 3리</t>
  </si>
  <si>
    <t>도원 4리</t>
  </si>
  <si>
    <t>매성 1리</t>
  </si>
  <si>
    <t>매성 2리</t>
  </si>
  <si>
    <t>매성 3리</t>
  </si>
  <si>
    <t>병천 1리</t>
  </si>
  <si>
    <t>병천 2리</t>
  </si>
  <si>
    <t>병천 3리</t>
  </si>
  <si>
    <t>병천 4리</t>
  </si>
  <si>
    <t>병천 5리</t>
  </si>
  <si>
    <t>병천 6리</t>
  </si>
  <si>
    <t>병천 7리</t>
  </si>
  <si>
    <t>병천 8리</t>
  </si>
  <si>
    <t>병천 9리</t>
  </si>
  <si>
    <t>봉항 1리</t>
  </si>
  <si>
    <t>봉항 2리</t>
  </si>
  <si>
    <t>봉항 3리</t>
  </si>
  <si>
    <t>송정 1리</t>
  </si>
  <si>
    <t>송정 2리</t>
  </si>
  <si>
    <t>송정 3리</t>
  </si>
  <si>
    <t>용두 1리</t>
  </si>
  <si>
    <t>용두 2리</t>
  </si>
  <si>
    <t>용두 3리</t>
  </si>
  <si>
    <t>탑원 1리</t>
  </si>
  <si>
    <t>탑원 2리</t>
  </si>
  <si>
    <t>탑원 3리</t>
  </si>
  <si>
    <t>탑원 4리</t>
  </si>
  <si>
    <t>탑원 5리</t>
  </si>
  <si>
    <t>동  면</t>
  </si>
  <si>
    <t>구도 1리</t>
  </si>
  <si>
    <t>구도 2리</t>
  </si>
  <si>
    <t>덕성 1리</t>
  </si>
  <si>
    <t>덕성 2리</t>
  </si>
  <si>
    <t>동산 1리</t>
  </si>
  <si>
    <t>동산 2리</t>
  </si>
  <si>
    <t>동산 3리</t>
  </si>
  <si>
    <t>송연 1리</t>
  </si>
  <si>
    <t>송연 2리</t>
  </si>
  <si>
    <t>수남 1리</t>
  </si>
  <si>
    <t>수남 2리</t>
  </si>
  <si>
    <t>장송 1리</t>
  </si>
  <si>
    <t>장송 2리</t>
  </si>
  <si>
    <t>죽계 1리</t>
  </si>
  <si>
    <t>죽계 2리</t>
  </si>
  <si>
    <t>행 암 리</t>
  </si>
  <si>
    <t>화계 1리</t>
  </si>
  <si>
    <t>화계 2리</t>
  </si>
  <si>
    <t>화덕 1리</t>
  </si>
  <si>
    <t>화덕 2리</t>
  </si>
  <si>
    <t>화덕 3리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</si>
  <si>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</si>
  <si>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</si>
  <si>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</si>
  <si>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</si>
  <si>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</si>
  <si>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</si>
  <si>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</si>
  <si>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</si>
  <si>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64통</t>
    <phoneticPr fontId="3" type="noConversion"/>
  </si>
  <si>
    <t>신안동</t>
  </si>
  <si>
    <t>서북구</t>
  </si>
  <si>
    <t>성환읍</t>
  </si>
  <si>
    <t>성월5리</t>
  </si>
  <si>
    <t>성거읍</t>
  </si>
  <si>
    <t>신월 1리</t>
  </si>
  <si>
    <t>천흥 1리</t>
  </si>
  <si>
    <t>송남 1리</t>
  </si>
  <si>
    <t>오색당리</t>
  </si>
  <si>
    <t>모전 1리</t>
  </si>
  <si>
    <t>삼 곡 리</t>
  </si>
  <si>
    <t>정 촌 리</t>
  </si>
  <si>
    <t>문덕 1리</t>
  </si>
  <si>
    <t>석교 1리</t>
  </si>
  <si>
    <t>요방 1리</t>
  </si>
  <si>
    <t>소우 1리</t>
  </si>
  <si>
    <t>소우 2리</t>
  </si>
  <si>
    <t>직산읍</t>
  </si>
  <si>
    <t>군동 1리</t>
  </si>
  <si>
    <t>군서 1리</t>
  </si>
  <si>
    <t>남산 1리</t>
  </si>
  <si>
    <t>마정 1리</t>
  </si>
  <si>
    <t>마정 2리</t>
  </si>
  <si>
    <t>모시 1리</t>
  </si>
  <si>
    <t>모시 2리</t>
  </si>
  <si>
    <t>모시 3리</t>
  </si>
  <si>
    <t xml:space="preserve">모시 4리 </t>
  </si>
  <si>
    <t>모시 5리</t>
  </si>
  <si>
    <t>모시 6리</t>
  </si>
  <si>
    <t>모시 7리</t>
  </si>
  <si>
    <t>모시 8리</t>
  </si>
  <si>
    <t>모시 9리</t>
  </si>
  <si>
    <t>모시 10리</t>
  </si>
  <si>
    <t>부송 1리</t>
  </si>
  <si>
    <t>부송 2리</t>
  </si>
  <si>
    <t xml:space="preserve">부송 3리 </t>
  </si>
  <si>
    <t>부송 4리</t>
  </si>
  <si>
    <t>삼은 1리</t>
  </si>
  <si>
    <t>삼은 2리</t>
  </si>
  <si>
    <t xml:space="preserve">삼은 3리 </t>
  </si>
  <si>
    <t>삼은 4리</t>
  </si>
  <si>
    <t>삼은 5리</t>
  </si>
  <si>
    <t>삼은 6리</t>
  </si>
  <si>
    <t>삼은 7리</t>
  </si>
  <si>
    <t>삼은 8리</t>
  </si>
  <si>
    <t>삼은 9리</t>
  </si>
  <si>
    <t>삼은 10리</t>
  </si>
  <si>
    <t>삼은 11리</t>
  </si>
  <si>
    <t>삼은 12리</t>
  </si>
  <si>
    <t>삼은 13리</t>
  </si>
  <si>
    <t>삼은 14리</t>
  </si>
  <si>
    <t>상덕 1리</t>
  </si>
  <si>
    <t>상덕 2리</t>
  </si>
  <si>
    <t>상덕 3리</t>
  </si>
  <si>
    <t>상덕 4리</t>
  </si>
  <si>
    <t>상덕 5리</t>
  </si>
  <si>
    <t>석 곡 리</t>
  </si>
  <si>
    <t>수헐 1리</t>
  </si>
  <si>
    <t>수헐 2리</t>
  </si>
  <si>
    <t>수헐 3리</t>
  </si>
  <si>
    <t>수헐 4리</t>
  </si>
  <si>
    <t>신 갈 리</t>
  </si>
  <si>
    <t>양당 1리</t>
  </si>
  <si>
    <t>양당 2리</t>
  </si>
  <si>
    <t>지은 가리</t>
  </si>
  <si>
    <t>판정 1리</t>
  </si>
  <si>
    <t>판정 2리</t>
  </si>
  <si>
    <t>입장면</t>
  </si>
  <si>
    <t>하장 1리</t>
  </si>
  <si>
    <t>하장 2리</t>
  </si>
  <si>
    <t>하장 3리</t>
  </si>
  <si>
    <t>하장 4리</t>
  </si>
  <si>
    <t>하장 5리</t>
  </si>
  <si>
    <t>하장 6리</t>
  </si>
  <si>
    <t>하장 7리</t>
  </si>
  <si>
    <t>하장 8리</t>
  </si>
  <si>
    <t>상 장 리</t>
  </si>
  <si>
    <t>기로 1리</t>
  </si>
  <si>
    <t>기로 2리</t>
  </si>
  <si>
    <t>도림 1리</t>
  </si>
  <si>
    <t>도림 2리</t>
  </si>
  <si>
    <t>도림 3리</t>
  </si>
  <si>
    <t>도림 4리</t>
  </si>
  <si>
    <t>양 대 리</t>
  </si>
  <si>
    <t>홍천 1리</t>
  </si>
  <si>
    <t>호당 1리</t>
  </si>
  <si>
    <t>호당 2리</t>
  </si>
  <si>
    <t>시장 1리</t>
  </si>
  <si>
    <t>시장 2리</t>
  </si>
  <si>
    <t>효계 1리</t>
  </si>
  <si>
    <t>효계 2리</t>
  </si>
  <si>
    <t>신두 1리</t>
  </si>
  <si>
    <t>신두 2리</t>
  </si>
  <si>
    <t>용정 1리</t>
  </si>
  <si>
    <t>용정 2리</t>
  </si>
  <si>
    <t>흑 암 리</t>
  </si>
  <si>
    <t>산정 1리</t>
  </si>
  <si>
    <t>산정 2리</t>
  </si>
  <si>
    <t>연곡 1리</t>
  </si>
  <si>
    <t>연곡 2리</t>
  </si>
  <si>
    <t>가산 1리</t>
  </si>
  <si>
    <t>가산 2리</t>
  </si>
  <si>
    <t>유 1 리</t>
  </si>
  <si>
    <t>유 2 리</t>
  </si>
  <si>
    <t>유 3 리</t>
  </si>
  <si>
    <t>유 4 리</t>
  </si>
  <si>
    <t>독정 1리</t>
  </si>
  <si>
    <t>독정 2리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</si>
  <si>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</si>
  <si>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</si>
  <si>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</si>
  <si>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</si>
  <si>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</si>
  <si>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</si>
  <si>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</si>
  <si>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</si>
  <si>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</si>
  <si>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</si>
  <si>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65통</t>
  </si>
  <si>
    <t>66통</t>
  </si>
  <si>
    <t>67통</t>
  </si>
  <si>
    <t>※ 외국인(   ) 제외</t>
  </si>
  <si>
    <t>행  정  동</t>
  </si>
  <si>
    <t>법정동(리)</t>
  </si>
  <si>
    <t>가  송  리</t>
  </si>
  <si>
    <t>남  관  리</t>
  </si>
  <si>
    <t>두  남  리</t>
  </si>
  <si>
    <t>미  죽  리</t>
  </si>
  <si>
    <t>보  성  리</t>
  </si>
  <si>
    <t>삼  태  리</t>
  </si>
  <si>
    <t>용  정  리</t>
  </si>
  <si>
    <t>풍  서  리</t>
  </si>
  <si>
    <t>광  덕  리</t>
  </si>
  <si>
    <t>지  장  리</t>
  </si>
  <si>
    <t>보산  원리</t>
  </si>
  <si>
    <t>대  덕  리</t>
  </si>
  <si>
    <t>매  당  리</t>
  </si>
  <si>
    <t>신  흥  리</t>
  </si>
  <si>
    <t>무  학  리</t>
  </si>
  <si>
    <t>신  덕  리</t>
  </si>
  <si>
    <t>행  정  리</t>
  </si>
  <si>
    <t>대  평  리</t>
  </si>
  <si>
    <t>원  덕  리</t>
  </si>
  <si>
    <t>연  춘  리</t>
  </si>
  <si>
    <t>상  동  리</t>
  </si>
  <si>
    <t>은  지  리</t>
  </si>
  <si>
    <t>용  암  리</t>
  </si>
  <si>
    <t>매  송  리</t>
  </si>
  <si>
    <t>명  덕  리</t>
  </si>
  <si>
    <t>오  곡  리</t>
  </si>
  <si>
    <t>사  담  리</t>
  </si>
  <si>
    <t>전  곡  리</t>
  </si>
  <si>
    <t>양  곡  리</t>
  </si>
  <si>
    <t>납  안  리</t>
  </si>
  <si>
    <t>운  용  리</t>
  </si>
  <si>
    <t>봉  양  리</t>
  </si>
  <si>
    <t>대  흥  리</t>
  </si>
  <si>
    <t>대  정  리</t>
  </si>
  <si>
    <t>용  원  리</t>
  </si>
  <si>
    <t>신  사  리</t>
  </si>
  <si>
    <t>대  화  리</t>
  </si>
  <si>
    <t>화  성  리</t>
  </si>
  <si>
    <t>속  창  리</t>
  </si>
  <si>
    <t>신  풍  리</t>
  </si>
  <si>
    <t>해  정  리</t>
  </si>
  <si>
    <t>백  자  리</t>
  </si>
  <si>
    <t>발  산  리</t>
  </si>
  <si>
    <t>장  산  리</t>
  </si>
  <si>
    <t>가  전  리</t>
  </si>
  <si>
    <t>병  천  리</t>
  </si>
  <si>
    <t>탑  원  리</t>
  </si>
  <si>
    <t>도  원  리</t>
  </si>
  <si>
    <t>매  성  리</t>
  </si>
  <si>
    <t>관  성  리</t>
  </si>
  <si>
    <t>봉  항  리</t>
  </si>
  <si>
    <t>용  두  리</t>
  </si>
  <si>
    <t>송  정  리</t>
  </si>
  <si>
    <t>동면</t>
  </si>
  <si>
    <t>구  도  리</t>
  </si>
  <si>
    <t>송  연  리</t>
  </si>
  <si>
    <t>화  계  리</t>
  </si>
  <si>
    <t>동  산  리</t>
  </si>
  <si>
    <t>행  암  리</t>
  </si>
  <si>
    <t>덕  성  리</t>
  </si>
  <si>
    <t>죽  계  리</t>
  </si>
  <si>
    <t>장  송  리</t>
  </si>
  <si>
    <t>수  남  리</t>
  </si>
  <si>
    <t>화  덕  리</t>
  </si>
  <si>
    <t>대  흥  동</t>
  </si>
  <si>
    <t>사  직  동</t>
  </si>
  <si>
    <t>영  성  동</t>
  </si>
  <si>
    <t>오  룡  동</t>
  </si>
  <si>
    <t>성  황  동</t>
  </si>
  <si>
    <t>문  화  동</t>
  </si>
  <si>
    <t>원  성  동</t>
  </si>
  <si>
    <t>유  량  동</t>
  </si>
  <si>
    <t>봉  명  동</t>
  </si>
  <si>
    <t>쌍  용  동</t>
  </si>
  <si>
    <t>다  가  동</t>
  </si>
  <si>
    <t>용  곡  동</t>
  </si>
  <si>
    <t>신  방  동</t>
  </si>
  <si>
    <t>구  성  동</t>
  </si>
  <si>
    <t>청  수  동</t>
  </si>
  <si>
    <t>삼  룡  동</t>
  </si>
  <si>
    <t>청  당  동</t>
  </si>
  <si>
    <t>구  룡  동</t>
  </si>
  <si>
    <t>신  부  동</t>
  </si>
  <si>
    <t>안  서  동</t>
  </si>
  <si>
    <t>송  남  리</t>
  </si>
  <si>
    <t>천  흥  리</t>
  </si>
  <si>
    <t>오  목  리</t>
  </si>
  <si>
    <t>오색  당리</t>
  </si>
  <si>
    <t>저      리</t>
  </si>
  <si>
    <t>모  전  리</t>
  </si>
  <si>
    <t>삼  곡  리</t>
  </si>
  <si>
    <t>정  촌  리</t>
  </si>
  <si>
    <t>문  덕  리</t>
  </si>
  <si>
    <t>석  교  리</t>
  </si>
  <si>
    <t>요  방  리</t>
  </si>
  <si>
    <t>소  우  리</t>
  </si>
  <si>
    <t>신  월  리</t>
  </si>
  <si>
    <t>하  장  리</t>
  </si>
  <si>
    <t>상  장  리</t>
  </si>
  <si>
    <t>기  로  리</t>
  </si>
  <si>
    <t>도  림  리</t>
  </si>
  <si>
    <t>양  대  리</t>
  </si>
  <si>
    <t>홍  천  리</t>
  </si>
  <si>
    <t>호  당  리</t>
  </si>
  <si>
    <t>시  장  리</t>
  </si>
  <si>
    <t>효  계  리</t>
  </si>
  <si>
    <t>신  두  리</t>
  </si>
  <si>
    <t>흑  암  리</t>
  </si>
  <si>
    <t>산  정  리</t>
  </si>
  <si>
    <t>연  곡  리</t>
  </si>
  <si>
    <t>가  산  리</t>
  </si>
  <si>
    <t>유      리</t>
  </si>
  <si>
    <t>독  정  리</t>
  </si>
  <si>
    <t>와  촌  동</t>
  </si>
  <si>
    <t>성  정  동</t>
  </si>
  <si>
    <t>백  석  동</t>
  </si>
  <si>
    <t>불  당  동</t>
  </si>
  <si>
    <t>두  정  동</t>
  </si>
  <si>
    <t>업  성  동</t>
  </si>
  <si>
    <t>신  당  동</t>
  </si>
  <si>
    <t>부  대  동</t>
  </si>
  <si>
    <t>성  성  동</t>
  </si>
  <si>
    <t>차  암  동</t>
  </si>
  <si>
    <t>행정통(리)인구현황</t>
  </si>
  <si>
    <t>63통</t>
    <phoneticPr fontId="3" type="noConversion"/>
  </si>
  <si>
    <t>오목 1리</t>
    <phoneticPr fontId="3" type="noConversion"/>
  </si>
  <si>
    <t>오목 2리</t>
    <phoneticPr fontId="3" type="noConversion"/>
  </si>
  <si>
    <t>저 1리</t>
    <phoneticPr fontId="3" type="noConversion"/>
  </si>
  <si>
    <t>저 2리</t>
    <phoneticPr fontId="3" type="noConversion"/>
  </si>
  <si>
    <t>저 3리</t>
    <phoneticPr fontId="3" type="noConversion"/>
  </si>
  <si>
    <t>저 4리</t>
    <phoneticPr fontId="3" type="noConversion"/>
  </si>
  <si>
    <t>저 5리</t>
    <phoneticPr fontId="3" type="noConversion"/>
  </si>
  <si>
    <t>67통</t>
    <phoneticPr fontId="3" type="noConversion"/>
  </si>
  <si>
    <t>60통</t>
    <phoneticPr fontId="3" type="noConversion"/>
  </si>
  <si>
    <t>61통</t>
    <phoneticPr fontId="3" type="noConversion"/>
  </si>
  <si>
    <t>59통</t>
    <phoneticPr fontId="3" type="noConversion"/>
  </si>
  <si>
    <t>보성3리</t>
    <phoneticPr fontId="3" type="noConversion"/>
  </si>
  <si>
    <t>보성4리</t>
  </si>
  <si>
    <t>보성5리</t>
  </si>
  <si>
    <t>보성6리</t>
  </si>
  <si>
    <t>보성7리</t>
  </si>
  <si>
    <t>보성8리</t>
  </si>
  <si>
    <t>광덕1리</t>
  </si>
  <si>
    <t>광덕2리</t>
  </si>
  <si>
    <t>광덕3리</t>
  </si>
  <si>
    <t>광덕4리</t>
  </si>
  <si>
    <t>광덕5리</t>
  </si>
  <si>
    <t>지장1리</t>
  </si>
  <si>
    <t>지장2리</t>
  </si>
  <si>
    <t>지장3리</t>
  </si>
  <si>
    <t>대덕1리</t>
  </si>
  <si>
    <t>대덕2리</t>
  </si>
  <si>
    <t>매당1리</t>
  </si>
  <si>
    <t>매당2리</t>
  </si>
  <si>
    <t>매당3리</t>
  </si>
  <si>
    <t>매당4리</t>
  </si>
  <si>
    <t>매당5리</t>
  </si>
  <si>
    <t>신흥1리</t>
  </si>
  <si>
    <t>신흥2리</t>
  </si>
  <si>
    <t>신흥3리</t>
  </si>
  <si>
    <t>신흥4리</t>
  </si>
  <si>
    <t>신흥5리</t>
  </si>
  <si>
    <t>무학1리</t>
  </si>
  <si>
    <t>무학2리</t>
  </si>
  <si>
    <t>신덕리</t>
  </si>
  <si>
    <t>행정1리</t>
  </si>
  <si>
    <t>행정2리</t>
  </si>
  <si>
    <t>대평1리</t>
  </si>
  <si>
    <t>대평2리</t>
  </si>
  <si>
    <t>원덕1리</t>
  </si>
  <si>
    <t>원덕2리</t>
  </si>
  <si>
    <t>가전 6리</t>
    <phoneticPr fontId="3" type="noConversion"/>
  </si>
  <si>
    <t>삼은 19리</t>
    <phoneticPr fontId="3" type="noConversion"/>
  </si>
  <si>
    <t>44통</t>
    <phoneticPr fontId="3" type="noConversion"/>
  </si>
  <si>
    <t>45통</t>
    <phoneticPr fontId="3" type="noConversion"/>
  </si>
  <si>
    <t>37통</t>
    <phoneticPr fontId="3" type="noConversion"/>
  </si>
  <si>
    <t>38통</t>
    <phoneticPr fontId="3" type="noConversion"/>
  </si>
  <si>
    <t>39통</t>
    <phoneticPr fontId="3" type="noConversion"/>
  </si>
  <si>
    <t>68통</t>
  </si>
  <si>
    <t>69통</t>
  </si>
  <si>
    <t>70통</t>
  </si>
  <si>
    <t>71통</t>
    <phoneticPr fontId="3" type="noConversion"/>
  </si>
  <si>
    <t>72통</t>
    <phoneticPr fontId="3" type="noConversion"/>
  </si>
  <si>
    <t>73통</t>
    <phoneticPr fontId="3" type="noConversion"/>
  </si>
  <si>
    <t>74통</t>
    <phoneticPr fontId="3" type="noConversion"/>
  </si>
  <si>
    <t>신월 8리</t>
    <phoneticPr fontId="3" type="noConversion"/>
  </si>
  <si>
    <t>저 6리</t>
    <phoneticPr fontId="3" type="noConversion"/>
  </si>
  <si>
    <t>남  화  리</t>
    <phoneticPr fontId="3" type="noConversion"/>
  </si>
  <si>
    <t>70통</t>
    <phoneticPr fontId="3" type="noConversion"/>
  </si>
  <si>
    <t>2025.7.31.현재</t>
    <phoneticPr fontId="3" type="noConversion"/>
  </si>
  <si>
    <t>72통</t>
  </si>
  <si>
    <t>7월 주민등록·외국인 인구 및 세대수 현황</t>
    <phoneticPr fontId="3" type="noConversion"/>
  </si>
  <si>
    <t xml:space="preserve">   (2025.7.31.현재)</t>
    <phoneticPr fontId="3" type="noConversion"/>
  </si>
  <si>
    <t>구   분</t>
  </si>
  <si>
    <t>총  계</t>
    <phoneticPr fontId="3" type="noConversion"/>
  </si>
  <si>
    <t>주민등록 인구</t>
    <phoneticPr fontId="3" type="noConversion"/>
  </si>
  <si>
    <t>외국인(동포 포함) 인구</t>
    <phoneticPr fontId="3" type="noConversion"/>
  </si>
  <si>
    <t>일반외국인</t>
    <phoneticPr fontId="3" type="noConversion"/>
  </si>
  <si>
    <t>외국국적동포</t>
    <phoneticPr fontId="3" type="noConversion"/>
  </si>
  <si>
    <t>세대수</t>
  </si>
  <si>
    <t>전월 
총인구</t>
    <phoneticPr fontId="3" type="noConversion"/>
  </si>
  <si>
    <t>전월대비
증감</t>
    <phoneticPr fontId="3" type="noConversion"/>
  </si>
  <si>
    <t>증감율</t>
    <phoneticPr fontId="3" type="noConversion"/>
  </si>
  <si>
    <t>2025.06. 
주민등록인구</t>
    <phoneticPr fontId="3" type="noConversion"/>
  </si>
  <si>
    <t>전월대비 
 증감</t>
    <phoneticPr fontId="3" type="noConversion"/>
  </si>
  <si>
    <t>증감률</t>
    <phoneticPr fontId="3" type="noConversion"/>
  </si>
  <si>
    <t>계</t>
    <phoneticPr fontId="3" type="noConversion"/>
  </si>
  <si>
    <t>남</t>
    <phoneticPr fontId="3" type="noConversion"/>
  </si>
  <si>
    <t>여</t>
    <phoneticPr fontId="3" type="noConversion"/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</si>
  <si>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</si>
  <si>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</si>
  <si>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</si>
  <si>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</si>
  <si>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</si>
  <si>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</si>
  <si>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</si>
  <si>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</si>
  <si>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</si>
  <si>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</si>
  <si>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</si>
  <si>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</si>
  <si>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</si>
  <si>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</si>
  <si>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</si>
  <si>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</si>
  <si>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신 방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</si>
  <si>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</si>
  <si>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</si>
  <si>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</si>
  <si>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</si>
  <si>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</si>
  <si>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</si>
  <si>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</si>
  <si>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</si>
  <si>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</si>
  <si>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</si>
  <si>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</si>
  <si>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</si>
  <si>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</si>
  <si>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불당 1동</t>
    <phoneticPr fontId="3" type="noConversion"/>
  </si>
  <si>
    <t>불당 2동</t>
    <phoneticPr fontId="3" type="noConversion"/>
  </si>
  <si>
    <t>부성 1동</t>
    <phoneticPr fontId="3" type="noConversion"/>
  </si>
  <si>
    <t>부성 2동</t>
    <phoneticPr fontId="3" type="noConversion"/>
  </si>
  <si>
    <t xml:space="preserve"> 1. 전월대비 총인구 증감 : 785증(내국인  710증, 외국인  75증)</t>
    <phoneticPr fontId="3" type="noConversion"/>
  </si>
  <si>
    <t xml:space="preserve"> 2. 전월대비 주민등록인구 증감 : 785증</t>
    <phoneticPr fontId="3" type="noConversion"/>
  </si>
  <si>
    <t xml:space="preserve"> 3. 외국인 현황 : 39,079명(일반외국인 28,442명, 외국국적동포 10,637명)</t>
    <phoneticPr fontId="3" type="noConversion"/>
  </si>
  <si>
    <t xml:space="preserve"> 4. 금월 재외국민 현황 : 651명(동남구 307명, 서북구 344명)               </t>
    <phoneticPr fontId="3" type="noConversion"/>
  </si>
  <si>
    <t xml:space="preserve"> 5. 금월 거주불명 현황 : 1,768명(동남구 666명, 서북구 1,102명)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</si>
</sst>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##,###,###"/>
  </numFmts>
  <fonts count="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20"/>
      <color indexed="12"/>
      <name val="맑은 고딕"/>
      <family val="3"/>
      <charset val="129"/>
    </font>
    <font>
      <b/>
      <sz val="12"/>
      <color indexed="12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12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color rgb="FF0070C0"/>
      <name val="맑은 고딕"/>
      <family val="3"/>
      <charset val="129"/>
    </font>
    <font>
      <sz val="12"/>
      <color rgb="FF0070C0"/>
      <name val="맑은 고딕"/>
      <family val="3"/>
      <charset val="129"/>
    </font>
    <font>
      <b/>
      <sz val="25"/>
      <color indexed="8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2"/>
      <color rgb="FF333333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sz val="12"/>
      <color rgb="FF333333"/>
      <name val="NotoSansKR-Regular"/>
      <family val="2"/>
    </font>
    <font>
      <sz val="12"/>
      <color rgb="FF333333"/>
      <name val="맑은 고딕"/>
      <family val="3"/>
      <charset val="129"/>
      <scheme val="major"/>
    </font>
    <font>
      <sz val="12"/>
      <color indexed="1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inor"/>
    </font>
    <font>
      <sz val="11"/>
      <color indexed="12"/>
      <name val="맑은 고딕"/>
      <family val="3"/>
      <charset val="129"/>
      <scheme val="minor"/>
    </font>
    <font>
      <sz val="36"/>
      <name val="HY견고딕"/>
      <family val="1"/>
      <charset val="129"/>
    </font>
    <font>
      <b/>
      <sz val="18"/>
      <name val="함초롬바탕"/>
      <family val="1"/>
      <charset val="129"/>
    </font>
    <font>
      <b/>
      <sz val="14"/>
      <name val="굴림체"/>
      <family val="3"/>
      <charset val="129"/>
    </font>
    <font>
      <b/>
      <sz val="14"/>
      <color rgb="FFFFFFFF"/>
      <name val="굴림체"/>
      <family val="3"/>
      <charset val="129"/>
    </font>
    <font>
      <b/>
      <sz val="16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b/>
      <sz val="16"/>
      <color theme="1"/>
      <name val="굴림체"/>
      <family val="3"/>
      <charset val="129"/>
    </font>
    <font>
      <b/>
      <sz val="18"/>
      <name val="굴림체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rgb="FFC4CDD0"/>
      </right>
      <top/>
      <bottom style="thin">
        <color rgb="FFE9ECEE"/>
      </bottom>
      <diagonal/>
    </border>
    <border>
      <left/>
      <right/>
      <top/>
      <bottom style="thin">
        <color rgb="FFE9ECEE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4">
    <xf numFmtId="0" fontId="0" fillId="0" borderId="0" xfId="0"/>
    <xf numFmtId="41" fontId="8" fillId="5" borderId="9" xfId="1" applyFont="1" applyFill="1" applyBorder="1" applyAlignment="1">
      <alignment horizontal="right" vertical="center"/>
    </xf>
    <xf numFmtId="41" fontId="5" fillId="0" borderId="1" xfId="1" applyFont="1" applyBorder="1" applyAlignment="1">
      <alignment horizontal="right" vertical="center" shrinkToFit="1"/>
    </xf>
    <xf numFmtId="41" fontId="5" fillId="0" borderId="3" xfId="1" applyFont="1" applyBorder="1" applyAlignment="1">
      <alignment horizontal="right" vertical="center" shrinkToFit="1"/>
    </xf>
    <xf numFmtId="41" fontId="5" fillId="0" borderId="17" xfId="1" applyFont="1" applyBorder="1" applyAlignment="1">
      <alignment horizontal="right" vertical="center" shrinkToFit="1"/>
    </xf>
    <xf numFmtId="41" fontId="5" fillId="0" borderId="1" xfId="1" applyFont="1" applyBorder="1" applyAlignment="1">
      <alignment vertical="center"/>
    </xf>
    <xf numFmtId="41" fontId="5" fillId="0" borderId="1" xfId="1" applyFont="1" applyBorder="1" applyAlignment="1">
      <alignment horizontal="right" vertical="center"/>
    </xf>
    <xf numFmtId="41" fontId="5" fillId="0" borderId="17" xfId="1" applyFont="1" applyBorder="1" applyAlignment="1">
      <alignment vertical="center"/>
    </xf>
    <xf numFmtId="41" fontId="5" fillId="0" borderId="2" xfId="1" applyFont="1" applyBorder="1" applyAlignment="1">
      <alignment horizontal="right" vertical="center"/>
    </xf>
    <xf numFmtId="41" fontId="5" fillId="0" borderId="23" xfId="1" applyFont="1" applyBorder="1" applyAlignment="1">
      <alignment vertical="center"/>
    </xf>
    <xf numFmtId="178" fontId="8" fillId="3" borderId="4" xfId="33" applyNumberFormat="1" applyFont="1" applyFill="1" applyBorder="1" applyAlignment="1">
      <alignment horizontal="center" vertical="center" shrinkToFit="1"/>
    </xf>
    <xf numFmtId="178" fontId="8" fillId="3" borderId="5" xfId="33" applyNumberFormat="1" applyFont="1" applyFill="1" applyBorder="1" applyAlignment="1">
      <alignment horizontal="center" vertical="center" shrinkToFit="1"/>
    </xf>
    <xf numFmtId="41" fontId="8" fillId="3" borderId="5" xfId="1" applyFont="1" applyFill="1" applyBorder="1" applyAlignment="1">
      <alignment horizontal="right" vertical="center" shrinkToFit="1"/>
    </xf>
    <xf numFmtId="41" fontId="11" fillId="3" borderId="5" xfId="1" applyFont="1" applyFill="1" applyBorder="1" applyAlignment="1">
      <alignment horizontal="right" vertical="center" shrinkToFit="1"/>
    </xf>
    <xf numFmtId="178" fontId="8" fillId="3" borderId="6" xfId="33" applyNumberFormat="1" applyFont="1" applyFill="1" applyBorder="1" applyAlignment="1">
      <alignment horizontal="center" vertical="center" shrinkToFit="1"/>
    </xf>
    <xf numFmtId="178" fontId="12" fillId="4" borderId="25" xfId="33" applyNumberFormat="1" applyFont="1" applyFill="1" applyBorder="1" applyAlignment="1">
      <alignment horizontal="center" vertical="center" shrinkToFit="1"/>
    </xf>
    <xf numFmtId="178" fontId="8" fillId="4" borderId="7" xfId="33" applyNumberFormat="1" applyFont="1" applyFill="1" applyBorder="1" applyAlignment="1">
      <alignment horizontal="center" vertical="center" shrinkToFit="1"/>
    </xf>
    <xf numFmtId="41" fontId="8" fillId="4" borderId="7" xfId="1" applyFont="1" applyFill="1" applyBorder="1" applyAlignment="1">
      <alignment horizontal="right" vertical="center" shrinkToFit="1"/>
    </xf>
    <xf numFmtId="41" fontId="11" fillId="4" borderId="7" xfId="1" applyFont="1" applyFill="1" applyBorder="1" applyAlignment="1">
      <alignment horizontal="right" vertical="center" shrinkToFit="1"/>
    </xf>
    <xf numFmtId="178" fontId="8" fillId="4" borderId="8" xfId="33" applyNumberFormat="1" applyFont="1" applyFill="1" applyBorder="1" applyAlignment="1">
      <alignment horizontal="center" vertical="center" shrinkToFit="1"/>
    </xf>
    <xf numFmtId="178" fontId="8" fillId="5" borderId="9" xfId="33" applyNumberFormat="1" applyFont="1" applyFill="1" applyBorder="1" applyAlignment="1">
      <alignment horizontal="center" vertical="center" shrinkToFit="1"/>
    </xf>
    <xf numFmtId="41" fontId="8" fillId="5" borderId="9" xfId="1" applyFont="1" applyFill="1" applyBorder="1" applyAlignment="1">
      <alignment horizontal="right" vertical="center" shrinkToFit="1"/>
    </xf>
    <xf numFmtId="41" fontId="11" fillId="5" borderId="9" xfId="1" applyFont="1" applyFill="1" applyBorder="1" applyAlignment="1">
      <alignment horizontal="right" vertical="center" shrinkToFit="1"/>
    </xf>
    <xf numFmtId="178" fontId="8" fillId="5" borderId="10" xfId="33" applyNumberFormat="1" applyFont="1" applyFill="1" applyBorder="1" applyAlignment="1">
      <alignment horizontal="center" vertical="center" shrinkToFit="1"/>
    </xf>
    <xf numFmtId="178" fontId="13" fillId="2" borderId="1" xfId="0" applyNumberFormat="1" applyFont="1" applyFill="1" applyBorder="1" applyAlignment="1">
      <alignment horizontal="center" vertical="center" shrinkToFit="1"/>
    </xf>
    <xf numFmtId="41" fontId="5" fillId="2" borderId="1" xfId="1" applyFont="1" applyFill="1" applyBorder="1" applyAlignment="1">
      <alignment vertical="center"/>
    </xf>
    <xf numFmtId="41" fontId="14" fillId="2" borderId="1" xfId="1" applyFont="1" applyFill="1" applyBorder="1" applyAlignment="1">
      <alignment vertical="center"/>
    </xf>
    <xf numFmtId="178" fontId="13" fillId="0" borderId="11" xfId="33" applyNumberFormat="1" applyFont="1" applyBorder="1" applyAlignment="1">
      <alignment horizontal="center" vertical="center" shrinkToFit="1"/>
    </xf>
    <xf numFmtId="178" fontId="13" fillId="0" borderId="1" xfId="0" applyNumberFormat="1" applyFont="1" applyBorder="1" applyAlignment="1">
      <alignment horizontal="center" vertical="center" shrinkToFit="1"/>
    </xf>
    <xf numFmtId="41" fontId="14" fillId="0" borderId="1" xfId="1" applyFont="1" applyBorder="1" applyAlignment="1">
      <alignment vertical="center"/>
    </xf>
    <xf numFmtId="178" fontId="13" fillId="0" borderId="12" xfId="33" applyNumberFormat="1" applyFont="1" applyBorder="1" applyAlignment="1">
      <alignment horizontal="center" vertical="center" shrinkToFit="1"/>
    </xf>
    <xf numFmtId="178" fontId="13" fillId="0" borderId="2" xfId="0" applyNumberFormat="1" applyFont="1" applyBorder="1" applyAlignment="1">
      <alignment horizontal="center" vertical="center" shrinkToFit="1"/>
    </xf>
    <xf numFmtId="178" fontId="13" fillId="0" borderId="3" xfId="0" applyNumberFormat="1" applyFont="1" applyBorder="1" applyAlignment="1">
      <alignment horizontal="center" vertical="center" shrinkToFit="1"/>
    </xf>
    <xf numFmtId="178" fontId="13" fillId="0" borderId="13" xfId="33" applyNumberFormat="1" applyFont="1" applyBorder="1" applyAlignment="1">
      <alignment horizontal="center" vertical="center" shrinkToFit="1"/>
    </xf>
    <xf numFmtId="178" fontId="8" fillId="5" borderId="14" xfId="33" applyNumberFormat="1" applyFont="1" applyFill="1" applyBorder="1" applyAlignment="1">
      <alignment horizontal="center" vertical="center" shrinkToFit="1"/>
    </xf>
    <xf numFmtId="178" fontId="13" fillId="2" borderId="1" xfId="33" applyNumberFormat="1" applyFont="1" applyFill="1" applyBorder="1" applyAlignment="1">
      <alignment horizontal="center" vertical="center"/>
    </xf>
    <xf numFmtId="41" fontId="14" fillId="0" borderId="2" xfId="1" applyFont="1" applyFill="1" applyBorder="1" applyAlignment="1">
      <alignment horizontal="right" vertical="center" shrinkToFit="1"/>
    </xf>
    <xf numFmtId="178" fontId="13" fillId="2" borderId="2" xfId="33" applyNumberFormat="1" applyFont="1" applyFill="1" applyBorder="1" applyAlignment="1">
      <alignment horizontal="center" vertical="center"/>
    </xf>
    <xf numFmtId="178" fontId="13" fillId="0" borderId="1" xfId="33" applyNumberFormat="1" applyFont="1" applyBorder="1" applyAlignment="1">
      <alignment horizontal="center" vertical="center" shrinkToFit="1"/>
    </xf>
    <xf numFmtId="41" fontId="14" fillId="0" borderId="1" xfId="1" applyFont="1" applyFill="1" applyBorder="1" applyAlignment="1">
      <alignment horizontal="right" vertical="center" shrinkToFit="1"/>
    </xf>
    <xf numFmtId="41" fontId="13" fillId="0" borderId="1" xfId="1" applyFont="1" applyFill="1" applyBorder="1" applyAlignment="1">
      <alignment horizontal="right" vertical="center" shrinkToFit="1"/>
    </xf>
    <xf numFmtId="178" fontId="13" fillId="0" borderId="2" xfId="33" applyNumberFormat="1" applyFont="1" applyBorder="1" applyAlignment="1">
      <alignment horizontal="center" vertical="center" shrinkToFit="1"/>
    </xf>
    <xf numFmtId="41" fontId="5" fillId="0" borderId="2" xfId="1" applyFont="1" applyBorder="1" applyAlignment="1">
      <alignment horizontal="right" vertical="center" shrinkToFit="1"/>
    </xf>
    <xf numFmtId="41" fontId="13" fillId="0" borderId="2" xfId="1" applyFont="1" applyFill="1" applyBorder="1" applyAlignment="1">
      <alignment horizontal="right" vertical="center" shrinkToFit="1"/>
    </xf>
    <xf numFmtId="178" fontId="13" fillId="0" borderId="3" xfId="33" applyNumberFormat="1" applyFont="1" applyBorder="1" applyAlignment="1">
      <alignment horizontal="center" vertical="center" shrinkToFit="1"/>
    </xf>
    <xf numFmtId="41" fontId="13" fillId="0" borderId="3" xfId="1" applyFont="1" applyFill="1" applyBorder="1" applyAlignment="1">
      <alignment horizontal="right" vertical="center" shrinkToFit="1"/>
    </xf>
    <xf numFmtId="41" fontId="5" fillId="0" borderId="1" xfId="1" applyFont="1" applyFill="1" applyBorder="1" applyAlignment="1">
      <alignment horizontal="right" vertical="center" shrinkToFit="1"/>
    </xf>
    <xf numFmtId="178" fontId="13" fillId="0" borderId="15" xfId="33" applyNumberFormat="1" applyFont="1" applyBorder="1" applyAlignment="1">
      <alignment horizontal="center" vertical="center" shrinkToFit="1"/>
    </xf>
    <xf numFmtId="41" fontId="5" fillId="0" borderId="15" xfId="1" applyFont="1" applyBorder="1" applyAlignment="1">
      <alignment horizontal="right" vertical="center" shrinkToFit="1"/>
    </xf>
    <xf numFmtId="41" fontId="13" fillId="0" borderId="15" xfId="1" applyFont="1" applyFill="1" applyBorder="1" applyAlignment="1">
      <alignment horizontal="right" vertical="center" shrinkToFit="1"/>
    </xf>
    <xf numFmtId="178" fontId="13" fillId="0" borderId="16" xfId="33" applyNumberFormat="1" applyFont="1" applyBorder="1" applyAlignment="1">
      <alignment horizontal="center" vertical="center" shrinkToFit="1"/>
    </xf>
    <xf numFmtId="178" fontId="13" fillId="0" borderId="17" xfId="33" applyNumberFormat="1" applyFont="1" applyBorder="1" applyAlignment="1">
      <alignment horizontal="center" vertical="center" shrinkToFit="1"/>
    </xf>
    <xf numFmtId="41" fontId="13" fillId="0" borderId="17" xfId="1" applyFont="1" applyBorder="1" applyAlignment="1">
      <alignment horizontal="right" vertical="center" shrinkToFit="1"/>
    </xf>
    <xf numFmtId="178" fontId="13" fillId="0" borderId="18" xfId="33" applyNumberFormat="1" applyFont="1" applyBorder="1" applyAlignment="1">
      <alignment horizontal="center" vertical="center" shrinkToFit="1"/>
    </xf>
    <xf numFmtId="178" fontId="8" fillId="5" borderId="7" xfId="33" applyNumberFormat="1" applyFont="1" applyFill="1" applyBorder="1" applyAlignment="1">
      <alignment horizontal="center" vertical="center" shrinkToFit="1"/>
    </xf>
    <xf numFmtId="41" fontId="8" fillId="5" borderId="7" xfId="1" applyFont="1" applyFill="1" applyBorder="1" applyAlignment="1">
      <alignment horizontal="right" vertical="center" shrinkToFit="1"/>
    </xf>
    <xf numFmtId="41" fontId="11" fillId="5" borderId="7" xfId="1" applyFont="1" applyFill="1" applyBorder="1" applyAlignment="1">
      <alignment horizontal="right" vertical="center" shrinkToFit="1"/>
    </xf>
    <xf numFmtId="178" fontId="8" fillId="5" borderId="8" xfId="33" applyNumberFormat="1" applyFont="1" applyFill="1" applyBorder="1" applyAlignment="1">
      <alignment horizontal="center" vertical="center" shrinkToFit="1"/>
    </xf>
    <xf numFmtId="41" fontId="5" fillId="2" borderId="1" xfId="1" applyFont="1" applyFill="1" applyBorder="1" applyAlignment="1">
      <alignment horizontal="right" vertical="center" shrinkToFit="1"/>
    </xf>
    <xf numFmtId="41" fontId="11" fillId="5" borderId="9" xfId="1" applyFont="1" applyFill="1" applyBorder="1" applyAlignment="1">
      <alignment vertical="center" shrinkToFit="1"/>
    </xf>
    <xf numFmtId="41" fontId="5" fillId="0" borderId="2" xfId="1" applyFont="1" applyBorder="1" applyAlignment="1">
      <alignment vertical="center"/>
    </xf>
    <xf numFmtId="41" fontId="14" fillId="0" borderId="1" xfId="1" applyFont="1" applyBorder="1" applyAlignment="1">
      <alignment horizontal="right" vertical="center"/>
    </xf>
    <xf numFmtId="41" fontId="5" fillId="0" borderId="36" xfId="1" applyFont="1" applyBorder="1" applyAlignment="1">
      <alignment vertical="center"/>
    </xf>
    <xf numFmtId="41" fontId="5" fillId="0" borderId="20" xfId="1" applyFont="1" applyBorder="1" applyAlignment="1">
      <alignment vertical="center"/>
    </xf>
    <xf numFmtId="41" fontId="5" fillId="0" borderId="37" xfId="1" applyFont="1" applyBorder="1" applyAlignment="1">
      <alignment vertical="center"/>
    </xf>
    <xf numFmtId="41" fontId="5" fillId="0" borderId="21" xfId="1" applyFont="1" applyBorder="1" applyAlignment="1">
      <alignment vertical="center"/>
    </xf>
    <xf numFmtId="178" fontId="8" fillId="5" borderId="12" xfId="33" applyNumberFormat="1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vertical="center"/>
    </xf>
    <xf numFmtId="178" fontId="8" fillId="5" borderId="2" xfId="33" applyNumberFormat="1" applyFont="1" applyFill="1" applyBorder="1" applyAlignment="1">
      <alignment horizontal="center" vertical="center" shrinkToFit="1"/>
    </xf>
    <xf numFmtId="41" fontId="8" fillId="5" borderId="2" xfId="1" applyFont="1" applyFill="1" applyBorder="1" applyAlignment="1">
      <alignment horizontal="right" vertical="center" shrinkToFit="1"/>
    </xf>
    <xf numFmtId="41" fontId="14" fillId="2" borderId="1" xfId="1" applyFont="1" applyFill="1" applyBorder="1" applyAlignment="1">
      <alignment horizontal="right" vertical="center" shrinkToFit="1"/>
    </xf>
    <xf numFmtId="178" fontId="5" fillId="0" borderId="18" xfId="33" applyNumberFormat="1" applyFont="1" applyBorder="1" applyAlignment="1">
      <alignment horizontal="center" vertical="center"/>
    </xf>
    <xf numFmtId="178" fontId="13" fillId="0" borderId="20" xfId="33" applyNumberFormat="1" applyFont="1" applyBorder="1" applyAlignment="1">
      <alignment horizontal="center" vertical="center"/>
    </xf>
    <xf numFmtId="178" fontId="13" fillId="0" borderId="21" xfId="33" applyNumberFormat="1" applyFont="1" applyBorder="1" applyAlignment="1">
      <alignment horizontal="center" vertical="center"/>
    </xf>
    <xf numFmtId="178" fontId="13" fillId="0" borderId="22" xfId="33" applyNumberFormat="1" applyFont="1" applyBorder="1" applyAlignment="1">
      <alignment horizontal="center" vertical="center"/>
    </xf>
    <xf numFmtId="178" fontId="13" fillId="0" borderId="1" xfId="33" applyNumberFormat="1" applyFont="1" applyBorder="1" applyAlignment="1">
      <alignment horizontal="center" vertical="center"/>
    </xf>
    <xf numFmtId="178" fontId="13" fillId="2" borderId="1" xfId="33" applyNumberFormat="1" applyFont="1" applyFill="1" applyBorder="1" applyAlignment="1">
      <alignment horizontal="center" vertical="center" shrinkToFit="1"/>
    </xf>
    <xf numFmtId="178" fontId="13" fillId="2" borderId="16" xfId="33" applyNumberFormat="1" applyFont="1" applyFill="1" applyBorder="1" applyAlignment="1">
      <alignment horizontal="center" vertical="center" shrinkToFit="1"/>
    </xf>
    <xf numFmtId="41" fontId="11" fillId="5" borderId="9" xfId="1" applyFont="1" applyFill="1" applyBorder="1" applyAlignment="1">
      <alignment horizontal="right" vertical="center"/>
    </xf>
    <xf numFmtId="41" fontId="5" fillId="0" borderId="15" xfId="1" applyFont="1" applyBorder="1" applyAlignment="1">
      <alignment horizontal="right" vertical="center"/>
    </xf>
    <xf numFmtId="178" fontId="12" fillId="8" borderId="26" xfId="33" applyNumberFormat="1" applyFont="1" applyFill="1" applyBorder="1" applyAlignment="1">
      <alignment vertical="top"/>
    </xf>
    <xf numFmtId="178" fontId="13" fillId="0" borderId="2" xfId="11" applyNumberFormat="1" applyFont="1" applyBorder="1" applyAlignment="1">
      <alignment horizontal="center" vertical="center"/>
    </xf>
    <xf numFmtId="178" fontId="13" fillId="0" borderId="1" xfId="11" applyNumberFormat="1" applyFont="1" applyBorder="1" applyAlignment="1">
      <alignment horizontal="center" vertical="center"/>
    </xf>
    <xf numFmtId="178" fontId="13" fillId="0" borderId="3" xfId="11" applyNumberFormat="1" applyFont="1" applyBorder="1" applyAlignment="1">
      <alignment horizontal="center" vertical="center"/>
    </xf>
    <xf numFmtId="178" fontId="12" fillId="8" borderId="27" xfId="33" applyNumberFormat="1" applyFont="1" applyFill="1" applyBorder="1" applyAlignment="1">
      <alignment vertical="top"/>
    </xf>
    <xf numFmtId="178" fontId="13" fillId="0" borderId="42" xfId="11" applyNumberFormat="1" applyFont="1" applyBorder="1" applyAlignment="1">
      <alignment horizontal="center" vertical="center"/>
    </xf>
    <xf numFmtId="41" fontId="5" fillId="0" borderId="42" xfId="1" applyFont="1" applyBorder="1" applyAlignment="1">
      <alignment vertical="center"/>
    </xf>
    <xf numFmtId="178" fontId="13" fillId="0" borderId="43" xfId="33" applyNumberFormat="1" applyFont="1" applyBorder="1" applyAlignment="1">
      <alignment horizontal="center" vertical="center" shrinkToFit="1"/>
    </xf>
    <xf numFmtId="178" fontId="5" fillId="0" borderId="0" xfId="33" applyNumberFormat="1" applyFont="1" applyAlignment="1">
      <alignment horizontal="center" vertical="center"/>
    </xf>
    <xf numFmtId="178" fontId="16" fillId="0" borderId="0" xfId="33" applyNumberFormat="1" applyFont="1" applyAlignment="1">
      <alignment horizontal="center" vertical="center"/>
    </xf>
    <xf numFmtId="177" fontId="8" fillId="6" borderId="23" xfId="7" applyNumberFormat="1" applyFont="1" applyFill="1" applyBorder="1" applyAlignment="1">
      <alignment horizontal="center" vertical="center" shrinkToFit="1"/>
    </xf>
    <xf numFmtId="178" fontId="8" fillId="3" borderId="5" xfId="7" applyNumberFormat="1" applyFont="1" applyFill="1" applyBorder="1" applyAlignment="1">
      <alignment horizontal="center" vertical="center" shrinkToFit="1"/>
    </xf>
    <xf numFmtId="178" fontId="8" fillId="3" borderId="6" xfId="7" applyNumberFormat="1" applyFont="1" applyFill="1" applyBorder="1" applyAlignment="1">
      <alignment horizontal="center" vertical="center" shrinkToFit="1"/>
    </xf>
    <xf numFmtId="178" fontId="8" fillId="4" borderId="7" xfId="7" applyNumberFormat="1" applyFont="1" applyFill="1" applyBorder="1" applyAlignment="1">
      <alignment horizontal="center" vertical="center" shrinkToFit="1"/>
    </xf>
    <xf numFmtId="178" fontId="8" fillId="4" borderId="8" xfId="7" applyNumberFormat="1" applyFont="1" applyFill="1" applyBorder="1" applyAlignment="1">
      <alignment horizontal="center" vertical="center" shrinkToFit="1"/>
    </xf>
    <xf numFmtId="178" fontId="8" fillId="5" borderId="9" xfId="7" applyNumberFormat="1" applyFont="1" applyFill="1" applyBorder="1" applyAlignment="1">
      <alignment horizontal="center" vertical="center" shrinkToFit="1"/>
    </xf>
    <xf numFmtId="178" fontId="8" fillId="5" borderId="10" xfId="7" applyNumberFormat="1" applyFont="1" applyFill="1" applyBorder="1" applyAlignment="1">
      <alignment horizontal="center" vertical="center" shrinkToFit="1"/>
    </xf>
    <xf numFmtId="178" fontId="13" fillId="0" borderId="11" xfId="7" applyNumberFormat="1" applyFont="1" applyBorder="1" applyAlignment="1">
      <alignment horizontal="center" vertical="center" shrinkToFit="1"/>
    </xf>
    <xf numFmtId="178" fontId="13" fillId="0" borderId="1" xfId="7" applyNumberFormat="1" applyFont="1" applyBorder="1" applyAlignment="1">
      <alignment horizontal="center" vertical="center" shrinkToFit="1"/>
    </xf>
    <xf numFmtId="178" fontId="13" fillId="0" borderId="2" xfId="7" applyNumberFormat="1" applyFont="1" applyBorder="1" applyAlignment="1">
      <alignment horizontal="center" vertical="center" shrinkToFit="1"/>
    </xf>
    <xf numFmtId="178" fontId="13" fillId="0" borderId="12" xfId="7" applyNumberFormat="1" applyFont="1" applyBorder="1" applyAlignment="1">
      <alignment horizontal="center" vertical="center" shrinkToFit="1"/>
    </xf>
    <xf numFmtId="178" fontId="13" fillId="0" borderId="3" xfId="7" applyNumberFormat="1" applyFont="1" applyBorder="1" applyAlignment="1">
      <alignment horizontal="center" vertical="center" shrinkToFit="1"/>
    </xf>
    <xf numFmtId="178" fontId="13" fillId="0" borderId="13" xfId="7" applyNumberFormat="1" applyFont="1" applyBorder="1" applyAlignment="1">
      <alignment horizontal="center" vertical="center" shrinkToFit="1"/>
    </xf>
    <xf numFmtId="178" fontId="13" fillId="0" borderId="17" xfId="7" applyNumberFormat="1" applyFont="1" applyBorder="1" applyAlignment="1">
      <alignment horizontal="center" vertical="center" shrinkToFit="1"/>
    </xf>
    <xf numFmtId="178" fontId="13" fillId="0" borderId="18" xfId="7" applyNumberFormat="1" applyFont="1" applyBorder="1" applyAlignment="1">
      <alignment horizontal="center" vertical="center" shrinkToFit="1"/>
    </xf>
    <xf numFmtId="177" fontId="8" fillId="5" borderId="9" xfId="7" applyNumberFormat="1" applyFont="1" applyFill="1" applyBorder="1" applyAlignment="1">
      <alignment horizontal="center" vertical="center" shrinkToFit="1"/>
    </xf>
    <xf numFmtId="177" fontId="8" fillId="5" borderId="10" xfId="7" applyNumberFormat="1" applyFont="1" applyFill="1" applyBorder="1" applyAlignment="1">
      <alignment horizontal="center" vertical="center" shrinkToFit="1"/>
    </xf>
    <xf numFmtId="177" fontId="13" fillId="0" borderId="1" xfId="7" applyNumberFormat="1" applyFont="1" applyBorder="1" applyAlignment="1">
      <alignment horizontal="center" vertical="center" shrinkToFit="1"/>
    </xf>
    <xf numFmtId="177" fontId="13" fillId="0" borderId="11" xfId="7" applyNumberFormat="1" applyFont="1" applyBorder="1" applyAlignment="1">
      <alignment horizontal="center" vertical="center" shrinkToFit="1"/>
    </xf>
    <xf numFmtId="177" fontId="13" fillId="0" borderId="17" xfId="7" applyNumberFormat="1" applyFont="1" applyBorder="1" applyAlignment="1">
      <alignment horizontal="center" vertical="center" shrinkToFit="1"/>
    </xf>
    <xf numFmtId="177" fontId="13" fillId="0" borderId="18" xfId="7" applyNumberFormat="1" applyFont="1" applyBorder="1" applyAlignment="1">
      <alignment horizontal="center" vertical="center" shrinkToFit="1"/>
    </xf>
    <xf numFmtId="178" fontId="8" fillId="5" borderId="2" xfId="7" applyNumberFormat="1" applyFont="1" applyFill="1" applyBorder="1" applyAlignment="1">
      <alignment horizontal="center" vertical="center" shrinkToFit="1"/>
    </xf>
    <xf numFmtId="178" fontId="8" fillId="5" borderId="12" xfId="7" applyNumberFormat="1" applyFont="1" applyFill="1" applyBorder="1" applyAlignment="1">
      <alignment horizontal="center" vertical="center" shrinkToFit="1"/>
    </xf>
    <xf numFmtId="177" fontId="8" fillId="5" borderId="2" xfId="7" applyNumberFormat="1" applyFont="1" applyFill="1" applyBorder="1" applyAlignment="1">
      <alignment horizontal="center" vertical="center" shrinkToFit="1"/>
    </xf>
    <xf numFmtId="177" fontId="8" fillId="5" borderId="12" xfId="7" applyNumberFormat="1" applyFont="1" applyFill="1" applyBorder="1" applyAlignment="1">
      <alignment horizontal="center" vertical="center" shrinkToFit="1"/>
    </xf>
    <xf numFmtId="41" fontId="13" fillId="0" borderId="11" xfId="1" applyFont="1" applyBorder="1" applyAlignment="1">
      <alignment horizontal="center" vertical="center" shrinkToFit="1"/>
    </xf>
    <xf numFmtId="41" fontId="13" fillId="0" borderId="18" xfId="1" applyFont="1" applyBorder="1" applyAlignment="1">
      <alignment horizontal="center" vertical="center" shrinkToFit="1"/>
    </xf>
    <xf numFmtId="178" fontId="13" fillId="5" borderId="2" xfId="7" applyNumberFormat="1" applyFont="1" applyFill="1" applyBorder="1" applyAlignment="1">
      <alignment horizontal="center" vertical="center" shrinkToFit="1"/>
    </xf>
    <xf numFmtId="178" fontId="13" fillId="5" borderId="12" xfId="7" applyNumberFormat="1" applyFont="1" applyFill="1" applyBorder="1" applyAlignment="1">
      <alignment horizontal="center" vertical="center" shrinkToFit="1"/>
    </xf>
    <xf numFmtId="49" fontId="13" fillId="0" borderId="1" xfId="9" applyNumberFormat="1" applyFont="1" applyBorder="1" applyAlignment="1">
      <alignment horizontal="center" vertical="center"/>
    </xf>
    <xf numFmtId="178" fontId="13" fillId="0" borderId="24" xfId="7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right" vertical="center"/>
    </xf>
    <xf numFmtId="0" fontId="5" fillId="0" borderId="0" xfId="7" applyNumberFormat="1" applyFont="1" applyAlignment="1">
      <alignment horizontal="center" vertical="center"/>
    </xf>
    <xf numFmtId="177" fontId="8" fillId="3" borderId="5" xfId="7" applyNumberFormat="1" applyFont="1" applyFill="1" applyBorder="1" applyAlignment="1">
      <alignment horizontal="right" vertical="center" shrinkToFit="1"/>
    </xf>
    <xf numFmtId="177" fontId="11" fillId="3" borderId="5" xfId="7" applyNumberFormat="1" applyFont="1" applyFill="1" applyBorder="1" applyAlignment="1">
      <alignment horizontal="right" vertical="center" shrinkToFit="1"/>
    </xf>
    <xf numFmtId="177" fontId="8" fillId="4" borderId="7" xfId="7" applyNumberFormat="1" applyFont="1" applyFill="1" applyBorder="1" applyAlignment="1">
      <alignment horizontal="right" vertical="center" shrinkToFit="1"/>
    </xf>
    <xf numFmtId="177" fontId="11" fillId="4" borderId="7" xfId="7" applyNumberFormat="1" applyFont="1" applyFill="1" applyBorder="1" applyAlignment="1">
      <alignment horizontal="right" vertical="center" shrinkToFit="1"/>
    </xf>
    <xf numFmtId="3" fontId="5" fillId="0" borderId="1" xfId="21" applyNumberFormat="1" applyFont="1" applyBorder="1">
      <alignment vertical="center"/>
    </xf>
    <xf numFmtId="177" fontId="5" fillId="0" borderId="0" xfId="7" applyNumberFormat="1" applyFont="1" applyAlignment="1">
      <alignment horizontal="center" vertical="center"/>
    </xf>
    <xf numFmtId="177" fontId="5" fillId="2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17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76" fontId="5" fillId="0" borderId="1" xfId="8" applyNumberFormat="1" applyFont="1" applyBorder="1" applyAlignment="1">
      <alignment horizontal="right" vertical="center" shrinkToFit="1"/>
    </xf>
    <xf numFmtId="176" fontId="5" fillId="0" borderId="3" xfId="8" applyNumberFormat="1" applyFont="1" applyBorder="1" applyAlignment="1">
      <alignment horizontal="right" vertical="center" shrinkToFit="1"/>
    </xf>
    <xf numFmtId="176" fontId="5" fillId="0" borderId="17" xfId="8" applyNumberFormat="1" applyFont="1" applyBorder="1" applyAlignment="1">
      <alignment horizontal="right" vertical="center" shrinkToFit="1"/>
    </xf>
    <xf numFmtId="3" fontId="5" fillId="0" borderId="17" xfId="21" applyNumberFormat="1" applyFont="1" applyBorder="1">
      <alignment vertical="center"/>
    </xf>
    <xf numFmtId="177" fontId="5" fillId="2" borderId="2" xfId="0" applyNumberFormat="1" applyFont="1" applyFill="1" applyBorder="1" applyAlignment="1">
      <alignment horizontal="right" vertical="center"/>
    </xf>
    <xf numFmtId="177" fontId="20" fillId="0" borderId="0" xfId="7" applyNumberFormat="1" applyFont="1" applyAlignment="1">
      <alignment horizontal="center" vertical="center"/>
    </xf>
    <xf numFmtId="0" fontId="5" fillId="0" borderId="0" xfId="33" applyNumberFormat="1" applyFont="1" applyAlignment="1">
      <alignment horizontal="center" vertical="center"/>
    </xf>
    <xf numFmtId="178" fontId="5" fillId="0" borderId="0" xfId="33" applyNumberFormat="1" applyFont="1" applyFill="1" applyAlignment="1">
      <alignment horizontal="center" vertical="center"/>
    </xf>
    <xf numFmtId="178" fontId="5" fillId="0" borderId="0" xfId="33" applyNumberFormat="1" applyFont="1" applyBorder="1" applyAlignment="1">
      <alignment horizontal="center" vertical="center"/>
    </xf>
    <xf numFmtId="177" fontId="16" fillId="0" borderId="0" xfId="33" applyNumberFormat="1" applyFont="1" applyAlignment="1">
      <alignment horizontal="center" vertical="center"/>
    </xf>
    <xf numFmtId="41" fontId="5" fillId="0" borderId="1" xfId="21" applyNumberFormat="1" applyFont="1" applyBorder="1">
      <alignment vertical="center"/>
    </xf>
    <xf numFmtId="41" fontId="5" fillId="0" borderId="17" xfId="21" applyNumberFormat="1" applyFont="1" applyBorder="1">
      <alignment vertical="center"/>
    </xf>
    <xf numFmtId="178" fontId="12" fillId="8" borderId="26" xfId="33" applyNumberFormat="1" applyFont="1" applyFill="1" applyBorder="1" applyAlignment="1">
      <alignment horizontal="center" vertical="top" shrinkToFit="1"/>
    </xf>
    <xf numFmtId="178" fontId="12" fillId="8" borderId="25" xfId="33" applyNumberFormat="1" applyFont="1" applyFill="1" applyBorder="1" applyAlignment="1">
      <alignment horizontal="center" vertical="top"/>
    </xf>
    <xf numFmtId="178" fontId="8" fillId="6" borderId="23" xfId="33" applyNumberFormat="1" applyFont="1" applyFill="1" applyBorder="1" applyAlignment="1">
      <alignment horizontal="center" vertical="center" shrinkToFit="1"/>
    </xf>
    <xf numFmtId="0" fontId="9" fillId="0" borderId="0" xfId="33" applyFont="1" applyAlignment="1">
      <alignment horizontal="center" vertical="center" wrapText="1"/>
    </xf>
    <xf numFmtId="0" fontId="9" fillId="0" borderId="0" xfId="33" applyFont="1" applyAlignment="1">
      <alignment horizontal="center" vertical="center" shrinkToFit="1"/>
    </xf>
    <xf numFmtId="177" fontId="10" fillId="0" borderId="0" xfId="33" applyNumberFormat="1" applyFont="1" applyAlignment="1">
      <alignment horizontal="center" vertical="center" shrinkToFit="1"/>
    </xf>
    <xf numFmtId="178" fontId="8" fillId="0" borderId="12" xfId="33" applyNumberFormat="1" applyFont="1" applyBorder="1" applyAlignment="1">
      <alignment horizontal="center" vertical="center" shrinkToFit="1"/>
    </xf>
    <xf numFmtId="178" fontId="8" fillId="0" borderId="11" xfId="33" applyNumberFormat="1" applyFont="1" applyBorder="1" applyAlignment="1">
      <alignment horizontal="center" vertical="center" shrinkToFit="1"/>
    </xf>
    <xf numFmtId="178" fontId="13" fillId="0" borderId="11" xfId="33" applyNumberFormat="1" applyFont="1" applyBorder="1" applyAlignment="1">
      <alignment horizontal="right" vertical="center" shrinkToFit="1"/>
    </xf>
    <xf numFmtId="178" fontId="13" fillId="0" borderId="13" xfId="33" applyNumberFormat="1" applyFont="1" applyBorder="1" applyAlignment="1">
      <alignment horizontal="right" vertical="center" shrinkToFit="1"/>
    </xf>
    <xf numFmtId="178" fontId="13" fillId="0" borderId="18" xfId="33" applyNumberFormat="1" applyFont="1" applyBorder="1" applyAlignment="1">
      <alignment horizontal="right" vertical="center" shrinkToFit="1"/>
    </xf>
    <xf numFmtId="178" fontId="13" fillId="0" borderId="36" xfId="33" applyNumberFormat="1" applyFont="1" applyBorder="1" applyAlignment="1">
      <alignment horizontal="center" vertical="center" shrinkToFit="1"/>
    </xf>
    <xf numFmtId="178" fontId="13" fillId="0" borderId="37" xfId="33" applyNumberFormat="1" applyFont="1" applyBorder="1" applyAlignment="1">
      <alignment horizontal="center" vertical="center" shrinkToFit="1"/>
    </xf>
    <xf numFmtId="178" fontId="13" fillId="0" borderId="39" xfId="33" applyNumberFormat="1" applyFont="1" applyBorder="1" applyAlignment="1">
      <alignment horizontal="center" vertical="center" shrinkToFit="1"/>
    </xf>
    <xf numFmtId="178" fontId="13" fillId="0" borderId="41" xfId="33" applyNumberFormat="1" applyFont="1" applyBorder="1" applyAlignment="1">
      <alignment horizontal="center" vertical="center" shrinkToFit="1"/>
    </xf>
    <xf numFmtId="41" fontId="14" fillId="0" borderId="3" xfId="1" applyFont="1" applyBorder="1" applyAlignment="1">
      <alignment horizontal="right" vertical="center"/>
    </xf>
    <xf numFmtId="178" fontId="8" fillId="0" borderId="16" xfId="33" applyNumberFormat="1" applyFont="1" applyBorder="1" applyAlignment="1">
      <alignment horizontal="center" vertical="center" shrinkToFit="1"/>
    </xf>
    <xf numFmtId="179" fontId="21" fillId="9" borderId="1" xfId="0" applyNumberFormat="1" applyFont="1" applyFill="1" applyBorder="1" applyAlignment="1">
      <alignment horizontal="right" vertical="center" wrapText="1"/>
    </xf>
    <xf numFmtId="41" fontId="14" fillId="0" borderId="23" xfId="1" applyFont="1" applyFill="1" applyBorder="1" applyAlignment="1">
      <alignment horizontal="right" vertical="center" shrinkToFit="1"/>
    </xf>
    <xf numFmtId="178" fontId="5" fillId="0" borderId="0" xfId="33" applyNumberFormat="1" applyFont="1" applyAlignment="1">
      <alignment horizontal="left" vertical="center"/>
    </xf>
    <xf numFmtId="0" fontId="9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vertical="center" shrinkToFit="1"/>
    </xf>
    <xf numFmtId="177" fontId="17" fillId="0" borderId="0" xfId="7" applyNumberFormat="1" applyFont="1" applyAlignment="1">
      <alignment horizontal="center" vertical="center" shrinkToFit="1"/>
    </xf>
    <xf numFmtId="0" fontId="8" fillId="6" borderId="23" xfId="7" applyFont="1" applyFill="1" applyBorder="1" applyAlignment="1">
      <alignment horizontal="center" vertical="center" shrinkToFit="1"/>
    </xf>
    <xf numFmtId="0" fontId="8" fillId="3" borderId="4" xfId="7" applyFont="1" applyFill="1" applyBorder="1" applyAlignment="1">
      <alignment horizontal="center" vertical="center" shrinkToFit="1"/>
    </xf>
    <xf numFmtId="0" fontId="12" fillId="4" borderId="25" xfId="7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41" fontId="14" fillId="0" borderId="1" xfId="1" applyFont="1" applyFill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41" fontId="11" fillId="5" borderId="7" xfId="1" applyFont="1" applyFill="1" applyBorder="1" applyAlignment="1">
      <alignment horizontal="right" vertical="center"/>
    </xf>
    <xf numFmtId="41" fontId="14" fillId="2" borderId="1" xfId="1" applyFont="1" applyFill="1" applyBorder="1" applyAlignment="1">
      <alignment horizontal="right" vertical="center"/>
    </xf>
    <xf numFmtId="41" fontId="14" fillId="2" borderId="17" xfId="1" applyFont="1" applyFill="1" applyBorder="1" applyAlignment="1">
      <alignment horizontal="right" vertical="center"/>
    </xf>
    <xf numFmtId="41" fontId="8" fillId="5" borderId="2" xfId="1" applyFont="1" applyFill="1" applyBorder="1" applyAlignment="1">
      <alignment horizontal="right" vertical="center"/>
    </xf>
    <xf numFmtId="41" fontId="11" fillId="5" borderId="2" xfId="1" applyFont="1" applyFill="1" applyBorder="1" applyAlignment="1">
      <alignment horizontal="right" vertical="center"/>
    </xf>
    <xf numFmtId="0" fontId="5" fillId="0" borderId="1" xfId="21" applyFont="1" applyBorder="1">
      <alignment vertical="center"/>
    </xf>
    <xf numFmtId="179" fontId="24" fillId="9" borderId="1" xfId="0" applyNumberFormat="1" applyFont="1" applyFill="1" applyBorder="1" applyAlignment="1">
      <alignment horizontal="right" vertical="center" wrapText="1"/>
    </xf>
    <xf numFmtId="0" fontId="5" fillId="0" borderId="17" xfId="21" applyFont="1" applyBorder="1">
      <alignment vertical="center"/>
    </xf>
    <xf numFmtId="41" fontId="14" fillId="0" borderId="17" xfId="1" applyFont="1" applyFill="1" applyBorder="1" applyAlignment="1">
      <alignment horizontal="right" vertical="center"/>
    </xf>
    <xf numFmtId="0" fontId="12" fillId="8" borderId="26" xfId="7" applyFont="1" applyFill="1" applyBorder="1" applyAlignment="1">
      <alignment horizontal="center" vertical="center" shrinkToFit="1"/>
    </xf>
    <xf numFmtId="178" fontId="13" fillId="0" borderId="19" xfId="7" applyNumberFormat="1" applyFont="1" applyBorder="1" applyAlignment="1">
      <alignment horizontal="center" vertical="center" shrinkToFit="1"/>
    </xf>
    <xf numFmtId="177" fontId="13" fillId="0" borderId="17" xfId="0" applyNumberFormat="1" applyFont="1" applyBorder="1" applyAlignment="1">
      <alignment horizontal="right" vertical="center"/>
    </xf>
    <xf numFmtId="177" fontId="13" fillId="0" borderId="19" xfId="0" applyNumberFormat="1" applyFont="1" applyBorder="1" applyAlignment="1">
      <alignment horizontal="right" vertical="center"/>
    </xf>
    <xf numFmtId="3" fontId="6" fillId="0" borderId="1" xfId="37" applyNumberFormat="1" applyBorder="1">
      <alignment vertical="center"/>
    </xf>
    <xf numFmtId="41" fontId="14" fillId="0" borderId="3" xfId="1" applyFont="1" applyFill="1" applyBorder="1" applyAlignment="1">
      <alignment horizontal="right" vertical="center"/>
    </xf>
    <xf numFmtId="3" fontId="6" fillId="0" borderId="1" xfId="22" applyNumberFormat="1" applyBorder="1">
      <alignment vertical="center"/>
    </xf>
    <xf numFmtId="41" fontId="8" fillId="4" borderId="7" xfId="1" applyFont="1" applyFill="1" applyBorder="1" applyAlignment="1">
      <alignment horizontal="right" vertical="center"/>
    </xf>
    <xf numFmtId="41" fontId="11" fillId="4" borderId="7" xfId="1" applyFont="1" applyFill="1" applyBorder="1" applyAlignment="1">
      <alignment horizontal="right" vertical="center"/>
    </xf>
    <xf numFmtId="0" fontId="5" fillId="0" borderId="1" xfId="37" applyFont="1" applyBorder="1" applyAlignment="1">
      <alignment horizontal="right" vertical="center"/>
    </xf>
    <xf numFmtId="41" fontId="14" fillId="2" borderId="3" xfId="1" applyFont="1" applyFill="1" applyBorder="1" applyAlignment="1">
      <alignment horizontal="right" vertical="center"/>
    </xf>
    <xf numFmtId="41" fontId="14" fillId="2" borderId="2" xfId="1" applyFont="1" applyFill="1" applyBorder="1" applyAlignment="1">
      <alignment horizontal="right" vertical="center"/>
    </xf>
    <xf numFmtId="179" fontId="23" fillId="9" borderId="45" xfId="0" applyNumberFormat="1" applyFont="1" applyFill="1" applyBorder="1" applyAlignment="1">
      <alignment horizontal="right" vertical="center" wrapText="1"/>
    </xf>
    <xf numFmtId="41" fontId="14" fillId="2" borderId="23" xfId="1" applyFont="1" applyFill="1" applyBorder="1" applyAlignment="1">
      <alignment horizontal="right" vertical="center"/>
    </xf>
    <xf numFmtId="0" fontId="5" fillId="0" borderId="44" xfId="7" applyFont="1" applyBorder="1" applyAlignment="1">
      <alignment horizontal="left" vertical="center"/>
    </xf>
    <xf numFmtId="176" fontId="13" fillId="0" borderId="0" xfId="7" applyNumberFormat="1" applyFont="1" applyAlignment="1">
      <alignment horizontal="right" vertical="center" shrinkToFit="1"/>
    </xf>
    <xf numFmtId="177" fontId="18" fillId="0" borderId="0" xfId="7" applyNumberFormat="1" applyFont="1" applyAlignment="1">
      <alignment horizontal="right" vertical="center" shrinkToFit="1"/>
    </xf>
    <xf numFmtId="178" fontId="13" fillId="0" borderId="0" xfId="7" applyNumberFormat="1" applyFont="1" applyAlignment="1">
      <alignment horizontal="center" vertical="center" shrinkToFit="1"/>
    </xf>
    <xf numFmtId="0" fontId="5" fillId="0" borderId="2" xfId="37" applyFont="1" applyBorder="1" applyAlignment="1">
      <alignment horizontal="right" vertical="center"/>
    </xf>
    <xf numFmtId="0" fontId="5" fillId="0" borderId="15" xfId="37" applyFont="1" applyBorder="1" applyAlignment="1">
      <alignment horizontal="right" vertical="center"/>
    </xf>
    <xf numFmtId="0" fontId="5" fillId="0" borderId="3" xfId="37" applyFont="1" applyBorder="1" applyAlignment="1">
      <alignment horizontal="right" vertical="center"/>
    </xf>
    <xf numFmtId="0" fontId="5" fillId="0" borderId="17" xfId="37" applyFont="1" applyBorder="1" applyAlignment="1">
      <alignment horizontal="right" vertical="center"/>
    </xf>
    <xf numFmtId="3" fontId="5" fillId="0" borderId="1" xfId="35" applyNumberFormat="1" applyFont="1" applyBorder="1">
      <alignment vertical="center"/>
    </xf>
    <xf numFmtId="3" fontId="5" fillId="0" borderId="1" xfId="37" applyNumberFormat="1" applyFont="1" applyBorder="1">
      <alignment vertical="center"/>
    </xf>
    <xf numFmtId="0" fontId="5" fillId="0" borderId="1" xfId="37" applyFont="1" applyBorder="1">
      <alignment vertical="center"/>
    </xf>
    <xf numFmtId="3" fontId="5" fillId="0" borderId="1" xfId="24" applyNumberFormat="1" applyFont="1" applyBorder="1">
      <alignment vertical="center"/>
    </xf>
    <xf numFmtId="3" fontId="5" fillId="0" borderId="1" xfId="32" applyNumberFormat="1" applyFont="1" applyBorder="1">
      <alignment vertical="center"/>
    </xf>
    <xf numFmtId="0" fontId="5" fillId="0" borderId="1" xfId="32" applyFont="1" applyBorder="1">
      <alignment vertical="center"/>
    </xf>
    <xf numFmtId="3" fontId="24" fillId="9" borderId="1" xfId="0" applyNumberFormat="1" applyFont="1" applyFill="1" applyBorder="1" applyAlignment="1">
      <alignment horizontal="right" vertical="center" wrapText="1"/>
    </xf>
    <xf numFmtId="3" fontId="24" fillId="9" borderId="2" xfId="0" applyNumberFormat="1" applyFont="1" applyFill="1" applyBorder="1" applyAlignment="1">
      <alignment horizontal="right" vertical="center" wrapText="1"/>
    </xf>
    <xf numFmtId="3" fontId="24" fillId="9" borderId="17" xfId="0" applyNumberFormat="1" applyFont="1" applyFill="1" applyBorder="1" applyAlignment="1">
      <alignment horizontal="right" vertical="center" wrapText="1"/>
    </xf>
    <xf numFmtId="41" fontId="14" fillId="7" borderId="2" xfId="1" applyFont="1" applyFill="1" applyBorder="1" applyAlignment="1">
      <alignment horizontal="right" vertical="center" shrinkToFit="1"/>
    </xf>
    <xf numFmtId="41" fontId="14" fillId="7" borderId="17" xfId="1" applyFont="1" applyFill="1" applyBorder="1" applyAlignment="1">
      <alignment horizontal="right" vertical="center" shrinkToFit="1"/>
    </xf>
    <xf numFmtId="41" fontId="25" fillId="2" borderId="1" xfId="1" applyFont="1" applyFill="1" applyBorder="1" applyAlignment="1">
      <alignment horizontal="right" vertical="center"/>
    </xf>
    <xf numFmtId="179" fontId="24" fillId="9" borderId="17" xfId="0" applyNumberFormat="1" applyFont="1" applyFill="1" applyBorder="1" applyAlignment="1">
      <alignment horizontal="right" vertical="center" wrapText="1"/>
    </xf>
    <xf numFmtId="41" fontId="25" fillId="2" borderId="17" xfId="1" applyFont="1" applyFill="1" applyBorder="1" applyAlignment="1">
      <alignment horizontal="right" vertical="center"/>
    </xf>
    <xf numFmtId="41" fontId="22" fillId="0" borderId="1" xfId="1" applyFont="1" applyBorder="1" applyAlignment="1">
      <alignment horizontal="right" vertical="center"/>
    </xf>
    <xf numFmtId="41" fontId="14" fillId="0" borderId="17" xfId="1" applyFont="1" applyBorder="1" applyAlignment="1">
      <alignment vertical="center"/>
    </xf>
    <xf numFmtId="179" fontId="26" fillId="9" borderId="1" xfId="0" applyNumberFormat="1" applyFont="1" applyFill="1" applyBorder="1" applyAlignment="1">
      <alignment horizontal="right" vertical="center" wrapText="1"/>
    </xf>
    <xf numFmtId="179" fontId="27" fillId="9" borderId="1" xfId="0" applyNumberFormat="1" applyFont="1" applyFill="1" applyBorder="1" applyAlignment="1">
      <alignment horizontal="right" vertical="center" wrapText="1"/>
    </xf>
    <xf numFmtId="41" fontId="14" fillId="7" borderId="1" xfId="1" applyFont="1" applyFill="1" applyBorder="1" applyAlignment="1">
      <alignment horizontal="right" vertical="center" shrinkToFit="1"/>
    </xf>
    <xf numFmtId="179" fontId="23" fillId="9" borderId="46" xfId="0" applyNumberFormat="1" applyFont="1" applyFill="1" applyBorder="1" applyAlignment="1">
      <alignment horizontal="right" vertical="center" wrapText="1"/>
    </xf>
    <xf numFmtId="179" fontId="23" fillId="9" borderId="17" xfId="0" applyNumberFormat="1" applyFont="1" applyFill="1" applyBorder="1" applyAlignment="1">
      <alignment horizontal="right" vertical="center" wrapText="1"/>
    </xf>
    <xf numFmtId="41" fontId="28" fillId="2" borderId="1" xfId="1" applyFont="1" applyFill="1" applyBorder="1" applyAlignment="1">
      <alignment horizontal="right" vertical="center" shrinkToFit="1"/>
    </xf>
    <xf numFmtId="178" fontId="5" fillId="0" borderId="11" xfId="33" applyNumberFormat="1" applyFont="1" applyBorder="1" applyAlignment="1">
      <alignment horizontal="center" vertical="center" shrinkToFit="1"/>
    </xf>
    <xf numFmtId="178" fontId="5" fillId="0" borderId="13" xfId="33" applyNumberFormat="1" applyFont="1" applyBorder="1" applyAlignment="1">
      <alignment horizontal="center" vertical="center" shrinkToFit="1"/>
    </xf>
    <xf numFmtId="179" fontId="27" fillId="9" borderId="17" xfId="0" applyNumberFormat="1" applyFont="1" applyFill="1" applyBorder="1" applyAlignment="1">
      <alignment horizontal="right" vertical="center" wrapText="1"/>
    </xf>
    <xf numFmtId="41" fontId="28" fillId="2" borderId="17" xfId="1" applyFont="1" applyFill="1" applyBorder="1" applyAlignment="1">
      <alignment horizontal="right" vertical="center" shrinkToFit="1"/>
    </xf>
    <xf numFmtId="178" fontId="5" fillId="0" borderId="18" xfId="33" applyNumberFormat="1" applyFont="1" applyBorder="1" applyAlignment="1">
      <alignment horizontal="center" vertical="center" shrinkToFit="1"/>
    </xf>
    <xf numFmtId="178" fontId="7" fillId="0" borderId="11" xfId="33" applyNumberFormat="1" applyFont="1" applyBorder="1" applyAlignment="1">
      <alignment horizontal="center" vertical="center" shrinkToFit="1"/>
    </xf>
    <xf numFmtId="178" fontId="7" fillId="0" borderId="12" xfId="33" applyNumberFormat="1" applyFont="1" applyBorder="1" applyAlignment="1">
      <alignment horizontal="center" vertical="center" shrinkToFit="1"/>
    </xf>
    <xf numFmtId="178" fontId="7" fillId="0" borderId="13" xfId="33" applyNumberFormat="1" applyFont="1" applyBorder="1" applyAlignment="1">
      <alignment horizontal="center" vertical="center" shrinkToFit="1"/>
    </xf>
    <xf numFmtId="41" fontId="5" fillId="0" borderId="15" xfId="1" applyFont="1" applyBorder="1" applyAlignment="1">
      <alignment vertical="center"/>
    </xf>
    <xf numFmtId="0" fontId="14" fillId="0" borderId="1" xfId="1" applyNumberFormat="1" applyFont="1" applyFill="1" applyBorder="1" applyAlignment="1">
      <alignment horizontal="right" vertical="center"/>
    </xf>
    <xf numFmtId="0" fontId="14" fillId="0" borderId="1" xfId="1" applyNumberFormat="1" applyFont="1" applyBorder="1" applyAlignment="1">
      <alignment horizontal="right" vertical="center"/>
    </xf>
    <xf numFmtId="3" fontId="14" fillId="0" borderId="1" xfId="1" applyNumberFormat="1" applyFont="1" applyBorder="1" applyAlignment="1">
      <alignment horizontal="right" vertical="center"/>
    </xf>
    <xf numFmtId="0" fontId="14" fillId="0" borderId="1" xfId="1" applyNumberFormat="1" applyFont="1" applyFill="1" applyBorder="1" applyAlignment="1">
      <alignment horizontal="right" vertical="center" shrinkToFit="1"/>
    </xf>
    <xf numFmtId="3" fontId="14" fillId="0" borderId="1" xfId="1" applyNumberFormat="1" applyFont="1" applyFill="1" applyBorder="1" applyAlignment="1">
      <alignment horizontal="right" vertical="center" shrinkToFit="1"/>
    </xf>
    <xf numFmtId="0" fontId="28" fillId="0" borderId="1" xfId="1" applyNumberFormat="1" applyFont="1" applyFill="1" applyBorder="1" applyAlignment="1">
      <alignment horizontal="right" vertical="center" shrinkToFit="1"/>
    </xf>
    <xf numFmtId="3" fontId="28" fillId="0" borderId="1" xfId="1" applyNumberFormat="1" applyFont="1" applyFill="1" applyBorder="1" applyAlignment="1">
      <alignment horizontal="right" vertical="center" shrinkToFit="1"/>
    </xf>
    <xf numFmtId="178" fontId="12" fillId="8" borderId="25" xfId="33" applyNumberFormat="1" applyFont="1" applyFill="1" applyBorder="1" applyAlignment="1">
      <alignment horizontal="center" vertical="top"/>
    </xf>
    <xf numFmtId="178" fontId="12" fillId="8" borderId="26" xfId="33" applyNumberFormat="1" applyFont="1" applyFill="1" applyBorder="1" applyAlignment="1">
      <alignment horizontal="center" vertical="top"/>
    </xf>
    <xf numFmtId="178" fontId="12" fillId="8" borderId="28" xfId="33" applyNumberFormat="1" applyFont="1" applyFill="1" applyBorder="1" applyAlignment="1">
      <alignment horizontal="center" vertical="top"/>
    </xf>
    <xf numFmtId="178" fontId="12" fillId="8" borderId="25" xfId="33" applyNumberFormat="1" applyFont="1" applyFill="1" applyBorder="1" applyAlignment="1">
      <alignment horizontal="center" vertical="top" shrinkToFit="1"/>
    </xf>
    <xf numFmtId="178" fontId="12" fillId="8" borderId="26" xfId="33" applyNumberFormat="1" applyFont="1" applyFill="1" applyBorder="1" applyAlignment="1">
      <alignment horizontal="center" vertical="top" shrinkToFit="1"/>
    </xf>
    <xf numFmtId="178" fontId="12" fillId="8" borderId="28" xfId="33" applyNumberFormat="1" applyFont="1" applyFill="1" applyBorder="1" applyAlignment="1">
      <alignment horizontal="center" vertical="top" shrinkToFit="1"/>
    </xf>
    <xf numFmtId="178" fontId="15" fillId="0" borderId="26" xfId="33" applyNumberFormat="1" applyFont="1" applyBorder="1" applyAlignment="1">
      <alignment horizontal="center" vertical="top"/>
    </xf>
    <xf numFmtId="178" fontId="15" fillId="0" borderId="26" xfId="33" applyNumberFormat="1" applyFont="1" applyBorder="1" applyAlignment="1">
      <alignment horizontal="center"/>
    </xf>
    <xf numFmtId="178" fontId="15" fillId="0" borderId="28" xfId="33" applyNumberFormat="1" applyFont="1" applyBorder="1" applyAlignment="1">
      <alignment horizontal="center" vertical="top"/>
    </xf>
    <xf numFmtId="178" fontId="12" fillId="8" borderId="39" xfId="33" applyNumberFormat="1" applyFont="1" applyFill="1" applyBorder="1" applyAlignment="1">
      <alignment horizontal="center" vertical="top"/>
    </xf>
    <xf numFmtId="178" fontId="12" fillId="8" borderId="40" xfId="33" applyNumberFormat="1" applyFont="1" applyFill="1" applyBorder="1" applyAlignment="1">
      <alignment horizontal="center" vertical="top"/>
    </xf>
    <xf numFmtId="178" fontId="12" fillId="8" borderId="41" xfId="33" applyNumberFormat="1" applyFont="1" applyFill="1" applyBorder="1" applyAlignment="1">
      <alignment horizontal="center" vertical="top"/>
    </xf>
    <xf numFmtId="178" fontId="15" fillId="0" borderId="26" xfId="33" applyNumberFormat="1" applyFont="1" applyBorder="1" applyAlignment="1">
      <alignment horizontal="center" vertical="top" shrinkToFit="1"/>
    </xf>
    <xf numFmtId="178" fontId="12" fillId="8" borderId="38" xfId="33" applyNumberFormat="1" applyFont="1" applyFill="1" applyBorder="1" applyAlignment="1">
      <alignment horizontal="center" vertical="top"/>
    </xf>
    <xf numFmtId="178" fontId="12" fillId="8" borderId="27" xfId="33" applyNumberFormat="1" applyFont="1" applyFill="1" applyBorder="1" applyAlignment="1">
      <alignment horizontal="center" vertical="center"/>
    </xf>
    <xf numFmtId="178" fontId="12" fillId="8" borderId="29" xfId="33" applyNumberFormat="1" applyFont="1" applyFill="1" applyBorder="1" applyAlignment="1">
      <alignment horizontal="center" vertical="center"/>
    </xf>
    <xf numFmtId="178" fontId="12" fillId="8" borderId="31" xfId="33" applyNumberFormat="1" applyFont="1" applyFill="1" applyBorder="1" applyAlignment="1">
      <alignment horizontal="center" vertical="center"/>
    </xf>
    <xf numFmtId="178" fontId="12" fillId="8" borderId="30" xfId="33" applyNumberFormat="1" applyFont="1" applyFill="1" applyBorder="1" applyAlignment="1">
      <alignment horizontal="center" vertical="center"/>
    </xf>
    <xf numFmtId="0" fontId="19" fillId="0" borderId="0" xfId="33" applyFont="1" applyAlignment="1">
      <alignment horizontal="center" vertical="center"/>
    </xf>
    <xf numFmtId="0" fontId="9" fillId="0" borderId="0" xfId="33" applyFont="1" applyAlignment="1">
      <alignment horizontal="right" vertical="center" shrinkToFit="1"/>
    </xf>
    <xf numFmtId="178" fontId="8" fillId="6" borderId="32" xfId="33" applyNumberFormat="1" applyFont="1" applyFill="1" applyBorder="1" applyAlignment="1">
      <alignment horizontal="center" vertical="center" shrinkToFit="1"/>
    </xf>
    <xf numFmtId="178" fontId="8" fillId="6" borderId="33" xfId="33" applyNumberFormat="1" applyFont="1" applyFill="1" applyBorder="1" applyAlignment="1">
      <alignment horizontal="center" vertical="center" shrinkToFit="1"/>
    </xf>
    <xf numFmtId="178" fontId="8" fillId="6" borderId="34" xfId="33" applyNumberFormat="1" applyFont="1" applyFill="1" applyBorder="1" applyAlignment="1">
      <alignment horizontal="center" vertical="center" shrinkToFit="1"/>
    </xf>
    <xf numFmtId="178" fontId="8" fillId="6" borderId="23" xfId="33" applyNumberFormat="1" applyFont="1" applyFill="1" applyBorder="1" applyAlignment="1">
      <alignment horizontal="center" vertical="center" shrinkToFit="1"/>
    </xf>
    <xf numFmtId="178" fontId="8" fillId="6" borderId="35" xfId="33" applyNumberFormat="1" applyFont="1" applyFill="1" applyBorder="1" applyAlignment="1">
      <alignment horizontal="center" vertical="center" shrinkToFit="1"/>
    </xf>
    <xf numFmtId="178" fontId="8" fillId="6" borderId="24" xfId="33" applyNumberFormat="1" applyFont="1" applyFill="1" applyBorder="1" applyAlignment="1">
      <alignment horizontal="center" vertical="center" shrinkToFit="1"/>
    </xf>
    <xf numFmtId="178" fontId="12" fillId="8" borderId="27" xfId="33" applyNumberFormat="1" applyFont="1" applyFill="1" applyBorder="1" applyAlignment="1">
      <alignment horizontal="center" vertical="center" shrinkToFit="1"/>
    </xf>
    <xf numFmtId="178" fontId="12" fillId="8" borderId="29" xfId="33" applyNumberFormat="1" applyFont="1" applyFill="1" applyBorder="1" applyAlignment="1">
      <alignment horizontal="center" vertical="center" shrinkToFit="1"/>
    </xf>
    <xf numFmtId="178" fontId="12" fillId="8" borderId="31" xfId="33" applyNumberFormat="1" applyFont="1" applyFill="1" applyBorder="1" applyAlignment="1">
      <alignment horizontal="center" vertical="center" shrinkToFit="1"/>
    </xf>
    <xf numFmtId="0" fontId="12" fillId="8" borderId="25" xfId="7" applyFont="1" applyFill="1" applyBorder="1" applyAlignment="1">
      <alignment horizontal="center" vertical="center" shrinkToFit="1"/>
    </xf>
    <xf numFmtId="0" fontId="12" fillId="8" borderId="26" xfId="7" applyFont="1" applyFill="1" applyBorder="1" applyAlignment="1">
      <alignment horizontal="center" vertical="center" shrinkToFit="1"/>
    </xf>
    <xf numFmtId="0" fontId="12" fillId="8" borderId="27" xfId="7" applyFont="1" applyFill="1" applyBorder="1" applyAlignment="1">
      <alignment horizontal="center" vertical="center" shrinkToFit="1"/>
    </xf>
    <xf numFmtId="0" fontId="12" fillId="8" borderId="28" xfId="7" applyFont="1" applyFill="1" applyBorder="1" applyAlignment="1">
      <alignment horizontal="center" vertical="center" shrinkToFit="1"/>
    </xf>
    <xf numFmtId="177" fontId="12" fillId="8" borderId="25" xfId="7" applyNumberFormat="1" applyFont="1" applyFill="1" applyBorder="1" applyAlignment="1">
      <alignment horizontal="center" vertical="center" shrinkToFit="1"/>
    </xf>
    <xf numFmtId="177" fontId="12" fillId="8" borderId="26" xfId="7" applyNumberFormat="1" applyFont="1" applyFill="1" applyBorder="1" applyAlignment="1">
      <alignment horizontal="center" vertical="center" shrinkToFit="1"/>
    </xf>
    <xf numFmtId="177" fontId="12" fillId="8" borderId="28" xfId="7" applyNumberFormat="1" applyFont="1" applyFill="1" applyBorder="1" applyAlignment="1">
      <alignment horizontal="center" vertical="center" shrinkToFit="1"/>
    </xf>
    <xf numFmtId="0" fontId="19" fillId="0" borderId="0" xfId="7" applyFont="1" applyAlignment="1">
      <alignment horizontal="center" vertical="center"/>
    </xf>
    <xf numFmtId="0" fontId="8" fillId="6" borderId="32" xfId="7" applyFont="1" applyFill="1" applyBorder="1" applyAlignment="1">
      <alignment horizontal="center" vertical="center" shrinkToFit="1"/>
    </xf>
    <xf numFmtId="0" fontId="8" fillId="6" borderId="33" xfId="7" applyFont="1" applyFill="1" applyBorder="1" applyAlignment="1">
      <alignment horizontal="center" vertical="center" shrinkToFit="1"/>
    </xf>
    <xf numFmtId="0" fontId="8" fillId="6" borderId="34" xfId="7" applyFont="1" applyFill="1" applyBorder="1" applyAlignment="1">
      <alignment horizontal="center" vertical="center" shrinkToFit="1"/>
    </xf>
    <xf numFmtId="0" fontId="8" fillId="6" borderId="23" xfId="7" applyFont="1" applyFill="1" applyBorder="1" applyAlignment="1">
      <alignment horizontal="center" vertical="center" shrinkToFit="1"/>
    </xf>
    <xf numFmtId="0" fontId="8" fillId="6" borderId="35" xfId="7" applyFont="1" applyFill="1" applyBorder="1" applyAlignment="1">
      <alignment horizontal="center" vertical="center" shrinkToFit="1"/>
    </xf>
    <xf numFmtId="0" fontId="8" fillId="6" borderId="24" xfId="7" applyFont="1" applyFill="1" applyBorder="1" applyAlignment="1">
      <alignment horizontal="center" vertical="center" shrinkToFit="1"/>
    </xf>
    <xf numFmtId="0" fontId="12" fillId="8" borderId="25" xfId="7" applyFont="1" applyFill="1" applyBorder="1" applyAlignment="1">
      <alignment horizontal="center" vertical="center"/>
    </xf>
    <xf numFmtId="0" fontId="15" fillId="0" borderId="26" xfId="7" applyFont="1" applyBorder="1" applyAlignment="1">
      <alignment horizontal="center" vertical="center"/>
    </xf>
    <xf numFmtId="0" fontId="15" fillId="0" borderId="28" xfId="7" applyFont="1" applyBorder="1" applyAlignment="1">
      <alignment horizontal="center" vertical="center"/>
    </xf>
    <xf numFmtId="176" fontId="12" fillId="8" borderId="25" xfId="7" applyNumberFormat="1" applyFont="1" applyFill="1" applyBorder="1" applyAlignment="1">
      <alignment horizontal="center" vertical="center" shrinkToFit="1"/>
    </xf>
    <xf numFmtId="176" fontId="12" fillId="8" borderId="26" xfId="7" applyNumberFormat="1" applyFont="1" applyFill="1" applyBorder="1" applyAlignment="1">
      <alignment horizontal="center" vertical="center" shrinkToFit="1"/>
    </xf>
    <xf numFmtId="176" fontId="12" fillId="8" borderId="28" xfId="7" applyNumberFormat="1" applyFont="1" applyFill="1" applyBorder="1" applyAlignment="1">
      <alignment horizontal="center" vertical="center" shrinkToFit="1"/>
    </xf>
    <xf numFmtId="41" fontId="29" fillId="0" borderId="0" xfId="40" applyFont="1" applyFill="1" applyBorder="1" applyAlignment="1" applyProtection="1">
      <alignment horizontal="center" vertical="center" shrinkToFit="1"/>
      <protection locked="0"/>
    </xf>
    <xf numFmtId="0" fontId="1" fillId="0" borderId="0" xfId="41">
      <alignment vertical="center"/>
    </xf>
    <xf numFmtId="41" fontId="30" fillId="0" borderId="0" xfId="40" applyFont="1" applyFill="1" applyBorder="1" applyAlignment="1" applyProtection="1">
      <alignment horizontal="right" vertical="center" wrapText="1"/>
      <protection locked="0"/>
    </xf>
    <xf numFmtId="41" fontId="31" fillId="10" borderId="47" xfId="40" applyFont="1" applyFill="1" applyBorder="1" applyAlignment="1" applyProtection="1">
      <alignment horizontal="center" vertical="center" wrapText="1" shrinkToFit="1"/>
      <protection locked="0"/>
    </xf>
    <xf numFmtId="41" fontId="31" fillId="10" borderId="48" xfId="40" applyFont="1" applyFill="1" applyBorder="1" applyAlignment="1" applyProtection="1">
      <alignment horizontal="center" vertical="center" wrapText="1" shrinkToFit="1"/>
      <protection locked="0"/>
    </xf>
    <xf numFmtId="41" fontId="31" fillId="10" borderId="49" xfId="40" applyFont="1" applyFill="1" applyBorder="1" applyAlignment="1" applyProtection="1">
      <alignment horizontal="center" vertical="center" wrapText="1" shrinkToFit="1"/>
      <protection locked="0"/>
    </xf>
    <xf numFmtId="41" fontId="31" fillId="10" borderId="50" xfId="40" applyFont="1" applyFill="1" applyBorder="1" applyAlignment="1" applyProtection="1">
      <alignment horizontal="center" vertical="center" wrapText="1" shrinkToFit="1"/>
      <protection locked="0"/>
    </xf>
    <xf numFmtId="41" fontId="31" fillId="10" borderId="51" xfId="40" applyFont="1" applyFill="1" applyBorder="1" applyAlignment="1" applyProtection="1">
      <alignment horizontal="center" vertical="center" wrapText="1" shrinkToFit="1"/>
      <protection locked="0"/>
    </xf>
    <xf numFmtId="41" fontId="31" fillId="10" borderId="49" xfId="40" applyFont="1" applyFill="1" applyBorder="1" applyAlignment="1" applyProtection="1">
      <alignment horizontal="center" vertical="center" shrinkToFit="1"/>
      <protection locked="0"/>
    </xf>
    <xf numFmtId="41" fontId="31" fillId="10" borderId="50" xfId="40" applyFont="1" applyFill="1" applyBorder="1" applyAlignment="1" applyProtection="1">
      <alignment horizontal="center" vertical="center" shrinkToFit="1"/>
      <protection locked="0"/>
    </xf>
    <xf numFmtId="41" fontId="31" fillId="10" borderId="51" xfId="40" applyFont="1" applyFill="1" applyBorder="1" applyAlignment="1" applyProtection="1">
      <alignment horizontal="center" vertical="center" shrinkToFit="1"/>
      <protection locked="0"/>
    </xf>
    <xf numFmtId="41" fontId="31" fillId="10" borderId="52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3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4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4" xfId="40" applyFont="1" applyFill="1" applyBorder="1" applyAlignment="1" applyProtection="1">
      <alignment horizontal="center" vertical="center"/>
      <protection locked="0"/>
    </xf>
    <xf numFmtId="41" fontId="31" fillId="12" borderId="55" xfId="40" applyFont="1" applyFill="1" applyBorder="1" applyAlignment="1" applyProtection="1">
      <alignment horizontal="center" vertical="center" wrapText="1" shrinkToFit="1"/>
      <protection locked="0"/>
    </xf>
    <xf numFmtId="41" fontId="31" fillId="12" borderId="52" xfId="40" applyFont="1" applyFill="1" applyBorder="1" applyAlignment="1" applyProtection="1">
      <alignment horizontal="center" vertical="center" wrapText="1" shrinkToFit="1"/>
      <protection locked="0"/>
    </xf>
    <xf numFmtId="10" fontId="31" fillId="12" borderId="53" xfId="40" applyNumberFormat="1" applyFont="1" applyFill="1" applyBorder="1" applyAlignment="1" applyProtection="1">
      <alignment horizontal="center" vertical="center" wrapText="1" shrinkToFit="1"/>
      <protection locked="0"/>
    </xf>
    <xf numFmtId="41" fontId="31" fillId="10" borderId="56" xfId="40" applyFont="1" applyFill="1" applyBorder="1" applyAlignment="1" applyProtection="1">
      <alignment horizontal="center" vertical="center" wrapText="1" shrinkToFit="1"/>
      <protection locked="0"/>
    </xf>
    <xf numFmtId="41" fontId="31" fillId="10" borderId="57" xfId="40" applyFont="1" applyFill="1" applyBorder="1" applyAlignment="1" applyProtection="1">
      <alignment horizontal="center" vertical="center" wrapText="1" shrinkToFit="1"/>
      <protection locked="0"/>
    </xf>
    <xf numFmtId="41" fontId="31" fillId="10" borderId="17" xfId="40" applyFont="1" applyFill="1" applyBorder="1" applyAlignment="1" applyProtection="1">
      <alignment horizontal="center" vertical="center" wrapText="1" shrinkToFit="1"/>
      <protection locked="0"/>
    </xf>
    <xf numFmtId="41" fontId="31" fillId="10" borderId="19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8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9" xfId="40" applyFont="1" applyFill="1" applyBorder="1" applyAlignment="1" applyProtection="1">
      <alignment horizontal="center" vertical="center" wrapText="1" shrinkToFit="1"/>
      <protection locked="0"/>
    </xf>
    <xf numFmtId="41" fontId="32" fillId="11" borderId="59" xfId="40" applyFont="1" applyFill="1" applyBorder="1" applyAlignment="1" applyProtection="1">
      <alignment horizontal="center" vertical="center"/>
      <protection locked="0"/>
    </xf>
    <xf numFmtId="41" fontId="31" fillId="12" borderId="41" xfId="40" applyFont="1" applyFill="1" applyBorder="1" applyAlignment="1" applyProtection="1">
      <alignment horizontal="center" vertical="center" wrapText="1" shrinkToFit="1"/>
      <protection locked="0"/>
    </xf>
    <xf numFmtId="41" fontId="31" fillId="12" borderId="19" xfId="40" applyFont="1" applyFill="1" applyBorder="1" applyAlignment="1" applyProtection="1">
      <alignment horizontal="center" vertical="center" wrapText="1" shrinkToFit="1"/>
      <protection locked="0"/>
    </xf>
    <xf numFmtId="10" fontId="31" fillId="12" borderId="58" xfId="40" applyNumberFormat="1" applyFont="1" applyFill="1" applyBorder="1" applyAlignment="1" applyProtection="1">
      <alignment horizontal="center" vertical="center" wrapText="1" shrinkToFit="1"/>
      <protection locked="0"/>
    </xf>
    <xf numFmtId="41" fontId="31" fillId="13" borderId="60" xfId="40" applyFont="1" applyFill="1" applyBorder="1" applyAlignment="1" applyProtection="1">
      <alignment horizontal="center" vertical="center" wrapText="1" shrinkToFit="1"/>
      <protection locked="0"/>
    </xf>
    <xf numFmtId="41" fontId="33" fillId="13" borderId="61" xfId="40" applyFont="1" applyFill="1" applyBorder="1" applyAlignment="1" applyProtection="1">
      <alignment horizontal="right" vertical="center" shrinkToFit="1"/>
      <protection locked="0"/>
    </xf>
    <xf numFmtId="41" fontId="33" fillId="13" borderId="2" xfId="40" applyFont="1" applyFill="1" applyBorder="1" applyAlignment="1" applyProtection="1">
      <alignment horizontal="center" vertical="center" shrinkToFit="1"/>
      <protection locked="0"/>
    </xf>
    <xf numFmtId="0" fontId="33" fillId="13" borderId="2" xfId="40" applyNumberFormat="1" applyFont="1" applyFill="1" applyBorder="1" applyAlignment="1" applyProtection="1">
      <alignment vertical="center" shrinkToFit="1"/>
      <protection locked="0"/>
    </xf>
    <xf numFmtId="10" fontId="33" fillId="13" borderId="62" xfId="42" applyNumberFormat="1" applyFont="1" applyFill="1" applyBorder="1" applyAlignment="1" applyProtection="1">
      <alignment horizontal="center" vertical="center" shrinkToFit="1"/>
      <protection locked="0"/>
    </xf>
    <xf numFmtId="41" fontId="33" fillId="13" borderId="2" xfId="40" applyFont="1" applyFill="1" applyBorder="1" applyAlignment="1" applyProtection="1">
      <alignment horizontal="right" vertical="center" shrinkToFit="1"/>
      <protection locked="0"/>
    </xf>
    <xf numFmtId="10" fontId="33" fillId="13" borderId="62" xfId="40" applyNumberFormat="1" applyFont="1" applyFill="1" applyBorder="1" applyAlignment="1" applyProtection="1">
      <alignment vertical="center" wrapText="1" shrinkToFit="1"/>
      <protection locked="0"/>
    </xf>
    <xf numFmtId="41" fontId="31" fillId="14" borderId="63" xfId="40" applyFont="1" applyFill="1" applyBorder="1" applyAlignment="1" applyProtection="1">
      <alignment horizontal="center" vertical="center" wrapText="1" shrinkToFit="1"/>
      <protection locked="0"/>
    </xf>
    <xf numFmtId="41" fontId="33" fillId="14" borderId="64" xfId="40" applyFont="1" applyFill="1" applyBorder="1" applyAlignment="1" applyProtection="1">
      <alignment horizontal="right" vertical="center" shrinkToFit="1"/>
      <protection locked="0"/>
    </xf>
    <xf numFmtId="3" fontId="33" fillId="14" borderId="1" xfId="40" applyNumberFormat="1" applyFont="1" applyFill="1" applyBorder="1" applyAlignment="1">
      <alignment horizontal="center" vertical="center" shrinkToFit="1"/>
    </xf>
    <xf numFmtId="41" fontId="33" fillId="14" borderId="1" xfId="40" applyFont="1" applyFill="1" applyBorder="1" applyAlignment="1">
      <alignment horizontal="center" vertical="center" shrinkToFit="1"/>
    </xf>
    <xf numFmtId="0" fontId="33" fillId="14" borderId="1" xfId="40" applyNumberFormat="1" applyFont="1" applyFill="1" applyBorder="1" applyAlignment="1">
      <alignment vertical="center" shrinkToFit="1"/>
    </xf>
    <xf numFmtId="10" fontId="33" fillId="14" borderId="62" xfId="42" applyNumberFormat="1" applyFont="1" applyFill="1" applyBorder="1" applyAlignment="1" applyProtection="1">
      <alignment horizontal="center" vertical="center" shrinkToFit="1"/>
      <protection locked="0"/>
    </xf>
    <xf numFmtId="41" fontId="33" fillId="14" borderId="1" xfId="40" applyFont="1" applyFill="1" applyBorder="1" applyAlignment="1" applyProtection="1">
      <alignment horizontal="right" vertical="center" shrinkToFit="1"/>
      <protection locked="0"/>
    </xf>
    <xf numFmtId="10" fontId="33" fillId="14" borderId="65" xfId="40" applyNumberFormat="1" applyFont="1" applyFill="1" applyBorder="1" applyAlignment="1" applyProtection="1">
      <alignment vertical="center" wrapText="1" shrinkToFit="1"/>
      <protection locked="0"/>
    </xf>
    <xf numFmtId="41" fontId="31" fillId="0" borderId="63" xfId="40" applyFont="1" applyFill="1" applyBorder="1" applyAlignment="1" applyProtection="1">
      <alignment horizontal="center" vertical="center" wrapText="1" shrinkToFit="1"/>
      <protection locked="0"/>
    </xf>
    <xf numFmtId="3" fontId="33" fillId="15" borderId="1" xfId="40" applyNumberFormat="1" applyFont="1" applyFill="1" applyBorder="1" applyAlignment="1">
      <alignment horizontal="right" vertical="center" shrinkToFit="1"/>
    </xf>
    <xf numFmtId="3" fontId="34" fillId="9" borderId="1" xfId="41" applyNumberFormat="1" applyFont="1" applyFill="1" applyBorder="1" applyAlignment="1">
      <alignment horizontal="right" vertical="center"/>
    </xf>
    <xf numFmtId="41" fontId="33" fillId="15" borderId="1" xfId="40" applyFont="1" applyFill="1" applyBorder="1" applyAlignment="1">
      <alignment horizontal="right" vertical="center" shrinkToFit="1"/>
    </xf>
    <xf numFmtId="41" fontId="33" fillId="0" borderId="1" xfId="40" applyFont="1" applyFill="1" applyBorder="1" applyAlignment="1">
      <alignment horizontal="right" vertical="center" shrinkToFit="1"/>
    </xf>
    <xf numFmtId="0" fontId="35" fillId="0" borderId="1" xfId="41" applyFont="1" applyBorder="1">
      <alignment vertical="center"/>
    </xf>
    <xf numFmtId="41" fontId="33" fillId="15" borderId="1" xfId="40" applyFont="1" applyFill="1" applyBorder="1" applyAlignment="1" applyProtection="1">
      <alignment horizontal="right" vertical="center" shrinkToFit="1"/>
      <protection locked="0"/>
    </xf>
    <xf numFmtId="41" fontId="33" fillId="0" borderId="64" xfId="40" applyFont="1" applyFill="1" applyBorder="1" applyAlignment="1" applyProtection="1">
      <alignment horizontal="right" vertical="center" shrinkToFit="1"/>
      <protection locked="0"/>
    </xf>
    <xf numFmtId="3" fontId="33" fillId="15" borderId="1" xfId="40" applyNumberFormat="1" applyFont="1" applyFill="1" applyBorder="1" applyAlignment="1">
      <alignment vertical="center" shrinkToFit="1"/>
    </xf>
    <xf numFmtId="41" fontId="33" fillId="16" borderId="1" xfId="40" applyFont="1" applyFill="1" applyBorder="1" applyAlignment="1" applyProtection="1">
      <alignment horizontal="right" vertical="center" shrinkToFit="1"/>
      <protection locked="0"/>
    </xf>
    <xf numFmtId="0" fontId="34" fillId="9" borderId="1" xfId="41" applyFont="1" applyFill="1" applyBorder="1" applyAlignment="1">
      <alignment horizontal="right" vertical="center"/>
    </xf>
    <xf numFmtId="3" fontId="35" fillId="0" borderId="1" xfId="41" applyNumberFormat="1" applyFont="1" applyBorder="1">
      <alignment vertical="center"/>
    </xf>
    <xf numFmtId="41" fontId="31" fillId="17" borderId="63" xfId="40" applyFont="1" applyFill="1" applyBorder="1" applyAlignment="1" applyProtection="1">
      <alignment horizontal="center" vertical="center" wrapText="1" shrinkToFit="1"/>
      <protection locked="0"/>
    </xf>
    <xf numFmtId="41" fontId="33" fillId="17" borderId="64" xfId="40" applyFont="1" applyFill="1" applyBorder="1" applyAlignment="1" applyProtection="1">
      <alignment horizontal="right" vertical="center" shrinkToFit="1"/>
      <protection locked="0"/>
    </xf>
    <xf numFmtId="3" fontId="33" fillId="17" borderId="1" xfId="40" applyNumberFormat="1" applyFont="1" applyFill="1" applyBorder="1" applyAlignment="1" applyProtection="1">
      <alignment horizontal="center" vertical="center" shrinkToFit="1"/>
      <protection locked="0"/>
    </xf>
    <xf numFmtId="41" fontId="33" fillId="17" borderId="1" xfId="40" applyFont="1" applyFill="1" applyBorder="1" applyAlignment="1" applyProtection="1">
      <alignment horizontal="center" vertical="center" shrinkToFit="1"/>
      <protection locked="0"/>
    </xf>
    <xf numFmtId="0" fontId="33" fillId="17" borderId="1" xfId="40" applyNumberFormat="1" applyFont="1" applyFill="1" applyBorder="1" applyAlignment="1" applyProtection="1">
      <alignment horizontal="right" vertical="center" shrinkToFit="1"/>
      <protection locked="0"/>
    </xf>
    <xf numFmtId="10" fontId="33" fillId="17" borderId="62" xfId="42" applyNumberFormat="1" applyFont="1" applyFill="1" applyBorder="1" applyAlignment="1" applyProtection="1">
      <alignment horizontal="center" vertical="center" shrinkToFit="1"/>
      <protection locked="0"/>
    </xf>
    <xf numFmtId="41" fontId="33" fillId="17" borderId="1" xfId="40" applyFont="1" applyFill="1" applyBorder="1" applyAlignment="1" applyProtection="1">
      <alignment horizontal="right" vertical="center" shrinkToFit="1"/>
      <protection locked="0"/>
    </xf>
    <xf numFmtId="10" fontId="33" fillId="17" borderId="65" xfId="40" applyNumberFormat="1" applyFont="1" applyFill="1" applyBorder="1" applyAlignment="1" applyProtection="1">
      <alignment vertical="center" wrapText="1" shrinkToFit="1"/>
      <protection locked="0"/>
    </xf>
    <xf numFmtId="3" fontId="33" fillId="15" borderId="1" xfId="40" applyNumberFormat="1" applyFont="1" applyFill="1" applyBorder="1" applyAlignment="1" applyProtection="1">
      <alignment horizontal="right" vertical="center" shrinkToFit="1"/>
      <protection locked="0"/>
    </xf>
    <xf numFmtId="10" fontId="33" fillId="15" borderId="65" xfId="40" applyNumberFormat="1" applyFont="1" applyFill="1" applyBorder="1" applyAlignment="1" applyProtection="1">
      <alignment vertical="center" wrapText="1" shrinkToFit="1"/>
      <protection locked="0"/>
    </xf>
    <xf numFmtId="41" fontId="31" fillId="0" borderId="66" xfId="40" applyFont="1" applyFill="1" applyBorder="1" applyAlignment="1" applyProtection="1">
      <alignment horizontal="center" vertical="center" wrapText="1" shrinkToFit="1"/>
      <protection locked="0"/>
    </xf>
    <xf numFmtId="41" fontId="33" fillId="17" borderId="67" xfId="40" applyFont="1" applyFill="1" applyBorder="1" applyAlignment="1" applyProtection="1">
      <alignment horizontal="right" vertical="center" shrinkToFit="1"/>
      <protection locked="0"/>
    </xf>
    <xf numFmtId="3" fontId="33" fillId="15" borderId="68" xfId="40" applyNumberFormat="1" applyFont="1" applyFill="1" applyBorder="1" applyAlignment="1">
      <alignment horizontal="right" vertical="center" shrinkToFit="1"/>
    </xf>
    <xf numFmtId="3" fontId="34" fillId="9" borderId="68" xfId="41" applyNumberFormat="1" applyFont="1" applyFill="1" applyBorder="1" applyAlignment="1">
      <alignment horizontal="right" vertical="center"/>
    </xf>
    <xf numFmtId="41" fontId="33" fillId="15" borderId="68" xfId="40" applyFont="1" applyFill="1" applyBorder="1" applyAlignment="1">
      <alignment horizontal="right" vertical="center" shrinkToFit="1"/>
    </xf>
    <xf numFmtId="41" fontId="33" fillId="0" borderId="68" xfId="40" applyFont="1" applyFill="1" applyBorder="1" applyAlignment="1">
      <alignment horizontal="right" vertical="center" shrinkToFit="1"/>
    </xf>
    <xf numFmtId="3" fontId="35" fillId="0" borderId="68" xfId="41" applyNumberFormat="1" applyFont="1" applyBorder="1">
      <alignment vertical="center"/>
    </xf>
    <xf numFmtId="41" fontId="33" fillId="15" borderId="68" xfId="40" applyFont="1" applyFill="1" applyBorder="1" applyAlignment="1" applyProtection="1">
      <alignment horizontal="right" vertical="center" shrinkToFit="1"/>
      <protection locked="0"/>
    </xf>
    <xf numFmtId="0" fontId="35" fillId="0" borderId="68" xfId="41" applyFont="1" applyBorder="1">
      <alignment vertical="center"/>
    </xf>
    <xf numFmtId="41" fontId="33" fillId="0" borderId="67" xfId="40" applyFont="1" applyFill="1" applyBorder="1" applyAlignment="1" applyProtection="1">
      <alignment horizontal="right" vertical="center" shrinkToFit="1"/>
      <protection locked="0"/>
    </xf>
    <xf numFmtId="3" fontId="33" fillId="15" borderId="68" xfId="40" applyNumberFormat="1" applyFont="1" applyFill="1" applyBorder="1" applyAlignment="1">
      <alignment vertical="center" shrinkToFit="1"/>
    </xf>
    <xf numFmtId="10" fontId="33" fillId="13" borderId="69" xfId="42" applyNumberFormat="1" applyFont="1" applyFill="1" applyBorder="1" applyAlignment="1" applyProtection="1">
      <alignment horizontal="center" vertical="center" shrinkToFit="1"/>
      <protection locked="0"/>
    </xf>
    <xf numFmtId="3" fontId="33" fillId="15" borderId="68" xfId="40" applyNumberFormat="1" applyFont="1" applyFill="1" applyBorder="1" applyAlignment="1" applyProtection="1">
      <alignment horizontal="right" vertical="center" shrinkToFit="1"/>
      <protection locked="0"/>
    </xf>
    <xf numFmtId="41" fontId="33" fillId="16" borderId="68" xfId="40" applyFont="1" applyFill="1" applyBorder="1" applyAlignment="1" applyProtection="1">
      <alignment horizontal="right" vertical="center" shrinkToFit="1"/>
      <protection locked="0"/>
    </xf>
    <xf numFmtId="10" fontId="33" fillId="15" borderId="70" xfId="40" applyNumberFormat="1" applyFont="1" applyFill="1" applyBorder="1" applyAlignment="1" applyProtection="1">
      <alignment vertical="center" wrapText="1" shrinkToFit="1"/>
      <protection locked="0"/>
    </xf>
    <xf numFmtId="41" fontId="36" fillId="0" borderId="0" xfId="40" applyFont="1" applyBorder="1" applyAlignment="1" applyProtection="1">
      <alignment horizontal="left" vertical="center" wrapText="1" shrinkToFit="1"/>
      <protection locked="0"/>
    </xf>
  </cellXfs>
  <cellStyles count="43">
    <cellStyle name="백분율 2" xfId="42" xr:uid="{9D579B53-2E15-4810-AFC9-0E14D311A394}"/>
    <cellStyle name="쉼표 [0]" xfId="1" builtinId="6"/>
    <cellStyle name="쉼표 [0] 2" xfId="2" xr:uid="{00000000-0005-0000-0000-000001000000}"/>
    <cellStyle name="쉼표 [0] 2 2" xfId="3" xr:uid="{00000000-0005-0000-0000-000002000000}"/>
    <cellStyle name="쉼표 [0] 3" xfId="4" xr:uid="{00000000-0005-0000-0000-000003000000}"/>
    <cellStyle name="쉼표 [0] 4" xfId="5" xr:uid="{00000000-0005-0000-0000-000004000000}"/>
    <cellStyle name="쉼표 [0] 5" xfId="40" xr:uid="{8B38B8C2-31DE-4CB6-8DD2-5625C7F1B49B}"/>
    <cellStyle name="표준" xfId="0" builtinId="0"/>
    <cellStyle name="표준 10" xfId="6" xr:uid="{00000000-0005-0000-0000-000006000000}"/>
    <cellStyle name="표준 11" xfId="7" xr:uid="{00000000-0005-0000-0000-000007000000}"/>
    <cellStyle name="표준 11 2" xfId="8" xr:uid="{00000000-0005-0000-0000-000008000000}"/>
    <cellStyle name="표준 12" xfId="9" xr:uid="{00000000-0005-0000-0000-000009000000}"/>
    <cellStyle name="표준 13" xfId="10" xr:uid="{00000000-0005-0000-0000-00000A000000}"/>
    <cellStyle name="표준 14" xfId="11" xr:uid="{00000000-0005-0000-0000-00000B000000}"/>
    <cellStyle name="표준 15" xfId="12" xr:uid="{00000000-0005-0000-0000-00000C000000}"/>
    <cellStyle name="표준 16" xfId="13" xr:uid="{00000000-0005-0000-0000-00000D000000}"/>
    <cellStyle name="표준 17" xfId="14" xr:uid="{00000000-0005-0000-0000-00000E000000}"/>
    <cellStyle name="표준 18" xfId="15" xr:uid="{00000000-0005-0000-0000-00000F000000}"/>
    <cellStyle name="표준 19" xfId="16" xr:uid="{00000000-0005-0000-0000-000010000000}"/>
    <cellStyle name="표준 2" xfId="17" xr:uid="{00000000-0005-0000-0000-000011000000}"/>
    <cellStyle name="표준 2 2" xfId="18" xr:uid="{00000000-0005-0000-0000-000012000000}"/>
    <cellStyle name="표준 20" xfId="19" xr:uid="{00000000-0005-0000-0000-000013000000}"/>
    <cellStyle name="표준 21" xfId="20" xr:uid="{00000000-0005-0000-0000-000014000000}"/>
    <cellStyle name="표준 22" xfId="21" xr:uid="{00000000-0005-0000-0000-000015000000}"/>
    <cellStyle name="표준 23" xfId="22" xr:uid="{00000000-0005-0000-0000-000016000000}"/>
    <cellStyle name="표준 24" xfId="23" xr:uid="{00000000-0005-0000-0000-000017000000}"/>
    <cellStyle name="표준 25" xfId="39" xr:uid="{00000000-0005-0000-0000-000018000000}"/>
    <cellStyle name="표준 26" xfId="41" xr:uid="{8FA3368B-D67D-4071-B33D-54FAA65BE529}"/>
    <cellStyle name="표준 27" xfId="24" xr:uid="{00000000-0005-0000-0000-000019000000}"/>
    <cellStyle name="표준 28" xfId="25" xr:uid="{00000000-0005-0000-0000-00001A000000}"/>
    <cellStyle name="표준 29" xfId="26" xr:uid="{00000000-0005-0000-0000-00001B000000}"/>
    <cellStyle name="표준 3" xfId="27" xr:uid="{00000000-0005-0000-0000-00001C000000}"/>
    <cellStyle name="표준 3 2" xfId="28" xr:uid="{00000000-0005-0000-0000-00001D000000}"/>
    <cellStyle name="표준 4" xfId="29" xr:uid="{00000000-0005-0000-0000-00001E000000}"/>
    <cellStyle name="표준 4 2" xfId="30" xr:uid="{00000000-0005-0000-0000-00001F000000}"/>
    <cellStyle name="표준 43" xfId="31" xr:uid="{00000000-0005-0000-0000-000020000000}"/>
    <cellStyle name="표준 48" xfId="32" xr:uid="{00000000-0005-0000-0000-000021000000}"/>
    <cellStyle name="표준 5" xfId="33" xr:uid="{00000000-0005-0000-0000-000022000000}"/>
    <cellStyle name="표준 6" xfId="34" xr:uid="{00000000-0005-0000-0000-000023000000}"/>
    <cellStyle name="표준 7" xfId="35" xr:uid="{00000000-0005-0000-0000-000024000000}"/>
    <cellStyle name="표준 70" xfId="36" xr:uid="{00000000-0005-0000-0000-000025000000}"/>
    <cellStyle name="표준 8" xfId="37" xr:uid="{00000000-0005-0000-0000-000026000000}"/>
    <cellStyle name="표준 9" xfId="38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defaultGridColor="0" view="pageBreakPreview" colorId="0"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24ED-1774-4377-AC41-62FBFD80ACEC}">
  <sheetPr>
    <pageSetUpPr fitToPage="1"/>
  </sheetPr>
  <dimension ref="A1:U44"/>
  <sheetViews>
    <sheetView tabSelected="1" zoomScale="70" zoomScaleNormal="70" workbookViewId="0">
      <selection sqref="A1:U1"/>
    </sheetView>
  </sheetViews>
  <sheetFormatPr defaultRowHeight="16.5"/>
  <cols>
    <col min="1" max="1" width="12.6640625" style="294" bestFit="1" customWidth="1"/>
    <col min="2" max="2" width="14.21875" style="294" customWidth="1"/>
    <col min="3" max="3" width="13.88671875" style="294" customWidth="1"/>
    <col min="4" max="4" width="12.6640625" style="294" customWidth="1"/>
    <col min="5" max="5" width="13.88671875" style="294" customWidth="1"/>
    <col min="6" max="6" width="12.6640625" style="294" customWidth="1"/>
    <col min="7" max="7" width="13.6640625" style="294" customWidth="1"/>
    <col min="8" max="9" width="12" style="294" customWidth="1"/>
    <col min="10" max="11" width="14.109375" style="294" bestFit="1" customWidth="1"/>
    <col min="12" max="12" width="10.6640625" style="294" customWidth="1"/>
    <col min="13" max="13" width="10" style="294" customWidth="1"/>
    <col min="14" max="14" width="12.44140625" style="294" bestFit="1" customWidth="1"/>
    <col min="15" max="15" width="15.6640625" style="294" bestFit="1" customWidth="1"/>
    <col min="16" max="16" width="12.5546875" style="294" customWidth="1"/>
    <col min="17" max="17" width="13.88671875" style="294" customWidth="1"/>
    <col min="18" max="18" width="11.109375" style="294" hidden="1" customWidth="1"/>
    <col min="19" max="19" width="15.6640625" style="294" customWidth="1"/>
    <col min="20" max="20" width="13.5546875" style="294" customWidth="1"/>
    <col min="21" max="21" width="11.44140625" style="294" hidden="1" customWidth="1"/>
    <col min="22" max="16384" width="8.88671875" style="294"/>
  </cols>
  <sheetData>
    <row r="1" spans="1:21" ht="46.5">
      <c r="A1" s="293" t="s">
        <v>784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1" ht="27" thickBot="1">
      <c r="A2" s="295" t="s">
        <v>785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</row>
    <row r="3" spans="1:21" ht="30" customHeight="1">
      <c r="A3" s="296" t="s">
        <v>786</v>
      </c>
      <c r="B3" s="297" t="s">
        <v>787</v>
      </c>
      <c r="C3" s="298" t="s">
        <v>788</v>
      </c>
      <c r="D3" s="299"/>
      <c r="E3" s="300"/>
      <c r="F3" s="301" t="s">
        <v>789</v>
      </c>
      <c r="G3" s="302"/>
      <c r="H3" s="303"/>
      <c r="I3" s="298" t="s">
        <v>790</v>
      </c>
      <c r="J3" s="299"/>
      <c r="K3" s="300"/>
      <c r="L3" s="299" t="s">
        <v>791</v>
      </c>
      <c r="M3" s="299"/>
      <c r="N3" s="300"/>
      <c r="O3" s="304" t="s">
        <v>792</v>
      </c>
      <c r="P3" s="305" t="s">
        <v>793</v>
      </c>
      <c r="Q3" s="306" t="s">
        <v>794</v>
      </c>
      <c r="R3" s="307" t="s">
        <v>795</v>
      </c>
      <c r="S3" s="308" t="s">
        <v>796</v>
      </c>
      <c r="T3" s="309" t="s">
        <v>797</v>
      </c>
      <c r="U3" s="310" t="s">
        <v>798</v>
      </c>
    </row>
    <row r="4" spans="1:21" ht="30" customHeight="1" thickBot="1">
      <c r="A4" s="311"/>
      <c r="B4" s="312"/>
      <c r="C4" s="313" t="s">
        <v>0</v>
      </c>
      <c r="D4" s="313" t="s">
        <v>1</v>
      </c>
      <c r="E4" s="313" t="s">
        <v>2</v>
      </c>
      <c r="F4" s="313" t="s">
        <v>799</v>
      </c>
      <c r="G4" s="313" t="s">
        <v>800</v>
      </c>
      <c r="H4" s="313" t="s">
        <v>801</v>
      </c>
      <c r="I4" s="313" t="s">
        <v>799</v>
      </c>
      <c r="J4" s="313" t="s">
        <v>800</v>
      </c>
      <c r="K4" s="313" t="s">
        <v>801</v>
      </c>
      <c r="L4" s="313" t="s">
        <v>799</v>
      </c>
      <c r="M4" s="313" t="s">
        <v>800</v>
      </c>
      <c r="N4" s="313" t="s">
        <v>801</v>
      </c>
      <c r="O4" s="314"/>
      <c r="P4" s="315"/>
      <c r="Q4" s="316"/>
      <c r="R4" s="317"/>
      <c r="S4" s="318"/>
      <c r="T4" s="319"/>
      <c r="U4" s="320"/>
    </row>
    <row r="5" spans="1:21" ht="39.950000000000003" customHeight="1" thickTop="1">
      <c r="A5" s="321" t="s">
        <v>802</v>
      </c>
      <c r="B5" s="322">
        <f>SUM(B6,B24)</f>
        <v>701756</v>
      </c>
      <c r="C5" s="323">
        <f>SUM(C6,C24)</f>
        <v>662677</v>
      </c>
      <c r="D5" s="323">
        <f t="shared" ref="D5:O5" si="0">SUM(D6,D24)</f>
        <v>339926</v>
      </c>
      <c r="E5" s="323">
        <f t="shared" si="0"/>
        <v>322751</v>
      </c>
      <c r="F5" s="323">
        <f t="shared" si="0"/>
        <v>39079</v>
      </c>
      <c r="G5" s="323">
        <f t="shared" si="0"/>
        <v>22422</v>
      </c>
      <c r="H5" s="323">
        <f t="shared" si="0"/>
        <v>16657</v>
      </c>
      <c r="I5" s="323">
        <f t="shared" si="0"/>
        <v>28442</v>
      </c>
      <c r="J5" s="323">
        <f t="shared" si="0"/>
        <v>16850</v>
      </c>
      <c r="K5" s="323">
        <f t="shared" si="0"/>
        <v>11592</v>
      </c>
      <c r="L5" s="323">
        <f t="shared" si="0"/>
        <v>10637</v>
      </c>
      <c r="M5" s="323">
        <f t="shared" si="0"/>
        <v>5572</v>
      </c>
      <c r="N5" s="323">
        <f t="shared" si="0"/>
        <v>5065</v>
      </c>
      <c r="O5" s="323">
        <f t="shared" si="0"/>
        <v>316391</v>
      </c>
      <c r="P5" s="322">
        <f>P6+P24</f>
        <v>700971</v>
      </c>
      <c r="Q5" s="324">
        <f t="shared" ref="Q5:Q6" si="1">B5-P5</f>
        <v>785</v>
      </c>
      <c r="R5" s="325">
        <f>Q5/P5</f>
        <v>1.1198751446208188E-3</v>
      </c>
      <c r="S5" s="323">
        <f>S6+S24</f>
        <v>661967</v>
      </c>
      <c r="T5" s="326">
        <f>C5-S5</f>
        <v>710</v>
      </c>
      <c r="U5" s="327">
        <f>SUM(T5/S5)</f>
        <v>1.0725610189027549E-3</v>
      </c>
    </row>
    <row r="6" spans="1:21" ht="39.950000000000003" customHeight="1">
      <c r="A6" s="328" t="s">
        <v>803</v>
      </c>
      <c r="B6" s="329">
        <f>SUM(C6,F6)</f>
        <v>277625</v>
      </c>
      <c r="C6" s="330">
        <f>SUM(C7:C23)</f>
        <v>261137</v>
      </c>
      <c r="D6" s="330">
        <f t="shared" ref="D6:O6" si="2">SUM(D7:D23)</f>
        <v>132357</v>
      </c>
      <c r="E6" s="330">
        <f t="shared" si="2"/>
        <v>128780</v>
      </c>
      <c r="F6" s="331">
        <f t="shared" si="2"/>
        <v>16488</v>
      </c>
      <c r="G6" s="331">
        <f t="shared" si="2"/>
        <v>9827</v>
      </c>
      <c r="H6" s="331">
        <f t="shared" si="2"/>
        <v>6661</v>
      </c>
      <c r="I6" s="331">
        <f t="shared" si="2"/>
        <v>11587</v>
      </c>
      <c r="J6" s="331">
        <f t="shared" si="2"/>
        <v>7241</v>
      </c>
      <c r="K6" s="331">
        <f t="shared" si="2"/>
        <v>4346</v>
      </c>
      <c r="L6" s="331">
        <f t="shared" si="2"/>
        <v>4901</v>
      </c>
      <c r="M6" s="331">
        <f t="shared" si="2"/>
        <v>2586</v>
      </c>
      <c r="N6" s="331">
        <f t="shared" si="2"/>
        <v>2315</v>
      </c>
      <c r="O6" s="330">
        <f t="shared" si="2"/>
        <v>126464</v>
      </c>
      <c r="P6" s="329">
        <f>SUM(P7:P23)</f>
        <v>277175</v>
      </c>
      <c r="Q6" s="332">
        <f t="shared" si="1"/>
        <v>450</v>
      </c>
      <c r="R6" s="333">
        <f t="shared" ref="R6:R38" si="3">Q6/P6</f>
        <v>1.6235230450076666E-3</v>
      </c>
      <c r="S6" s="331">
        <f>SUM(S7:S23)</f>
        <v>260756</v>
      </c>
      <c r="T6" s="334">
        <f>C6-S6</f>
        <v>381</v>
      </c>
      <c r="U6" s="335">
        <f>SUM(T6/S6)</f>
        <v>1.4611360812407002E-3</v>
      </c>
    </row>
    <row r="7" spans="1:21" ht="39.950000000000003" customHeight="1">
      <c r="A7" s="336" t="s">
        <v>804</v>
      </c>
      <c r="B7" s="329">
        <f t="shared" ref="B7:B23" si="4">SUM(C7,F7)</f>
        <v>23354</v>
      </c>
      <c r="C7" s="337">
        <f>D7+E7</f>
        <v>22263</v>
      </c>
      <c r="D7" s="338">
        <v>11444</v>
      </c>
      <c r="E7" s="338">
        <v>10819</v>
      </c>
      <c r="F7" s="339">
        <f t="shared" ref="F7:F23" si="5">SUM(G7:H7)</f>
        <v>1091</v>
      </c>
      <c r="G7" s="340">
        <f>SUM(J7+M7)</f>
        <v>622</v>
      </c>
      <c r="H7" s="340">
        <f>K7+N7</f>
        <v>469</v>
      </c>
      <c r="I7" s="339">
        <f>SUM(J7:K7)</f>
        <v>814</v>
      </c>
      <c r="J7" s="341">
        <v>479</v>
      </c>
      <c r="K7" s="341">
        <v>335</v>
      </c>
      <c r="L7" s="342">
        <f>SUM(M7:N7)</f>
        <v>277</v>
      </c>
      <c r="M7" s="341">
        <v>143</v>
      </c>
      <c r="N7" s="341">
        <v>134</v>
      </c>
      <c r="O7" s="337">
        <v>11233</v>
      </c>
      <c r="P7" s="343">
        <v>23389</v>
      </c>
      <c r="Q7" s="344">
        <f>B7-P7</f>
        <v>-35</v>
      </c>
      <c r="R7" s="325">
        <f t="shared" si="3"/>
        <v>-1.4964299457009705E-3</v>
      </c>
      <c r="S7" s="337">
        <v>22292</v>
      </c>
      <c r="T7" s="345">
        <f>C7-S7</f>
        <v>-29</v>
      </c>
      <c r="U7" s="335">
        <f t="shared" ref="U7:U23" si="6">SUM(T7/S7)</f>
        <v>-1.3009151265027813E-3</v>
      </c>
    </row>
    <row r="8" spans="1:21" ht="39.950000000000003" customHeight="1">
      <c r="A8" s="336" t="s">
        <v>805</v>
      </c>
      <c r="B8" s="329">
        <f t="shared" si="4"/>
        <v>11186</v>
      </c>
      <c r="C8" s="337">
        <f t="shared" ref="C8:C23" si="7">D8+E8</f>
        <v>10469</v>
      </c>
      <c r="D8" s="338">
        <v>5517</v>
      </c>
      <c r="E8" s="338">
        <v>4952</v>
      </c>
      <c r="F8" s="339">
        <f t="shared" si="5"/>
        <v>717</v>
      </c>
      <c r="G8" s="340">
        <f t="shared" ref="G8:G23" si="8">SUM(J8+M8)</f>
        <v>518</v>
      </c>
      <c r="H8" s="340">
        <f t="shared" ref="H8:H23" si="9">K8+N8</f>
        <v>199</v>
      </c>
      <c r="I8" s="339">
        <f t="shared" ref="I8:I23" si="10">SUM(J8:K8)</f>
        <v>601</v>
      </c>
      <c r="J8" s="341">
        <v>448</v>
      </c>
      <c r="K8" s="341">
        <v>153</v>
      </c>
      <c r="L8" s="342">
        <f t="shared" ref="L8:L23" si="11">SUM(M8:N8)</f>
        <v>116</v>
      </c>
      <c r="M8" s="341">
        <v>70</v>
      </c>
      <c r="N8" s="341">
        <v>46</v>
      </c>
      <c r="O8" s="337">
        <v>5374</v>
      </c>
      <c r="P8" s="343">
        <v>11122</v>
      </c>
      <c r="Q8" s="344">
        <f t="shared" ref="Q8:Q38" si="12">B8-P8</f>
        <v>64</v>
      </c>
      <c r="R8" s="325">
        <f t="shared" si="3"/>
        <v>5.7543607264880416E-3</v>
      </c>
      <c r="S8" s="337">
        <v>10401</v>
      </c>
      <c r="T8" s="345">
        <f t="shared" ref="T8:T38" si="13">C8-S8</f>
        <v>68</v>
      </c>
      <c r="U8" s="335">
        <f t="shared" si="6"/>
        <v>6.5378329006826269E-3</v>
      </c>
    </row>
    <row r="9" spans="1:21" ht="39.950000000000003" customHeight="1">
      <c r="A9" s="336" t="s">
        <v>806</v>
      </c>
      <c r="B9" s="329">
        <f t="shared" si="4"/>
        <v>4289</v>
      </c>
      <c r="C9" s="337">
        <f t="shared" si="7"/>
        <v>3996</v>
      </c>
      <c r="D9" s="338">
        <v>2015</v>
      </c>
      <c r="E9" s="338">
        <v>1981</v>
      </c>
      <c r="F9" s="339">
        <f t="shared" si="5"/>
        <v>293</v>
      </c>
      <c r="G9" s="340">
        <f t="shared" si="8"/>
        <v>247</v>
      </c>
      <c r="H9" s="340">
        <f t="shared" si="9"/>
        <v>46</v>
      </c>
      <c r="I9" s="339">
        <f t="shared" si="10"/>
        <v>240</v>
      </c>
      <c r="J9" s="341">
        <v>206</v>
      </c>
      <c r="K9" s="341">
        <v>34</v>
      </c>
      <c r="L9" s="342">
        <f t="shared" si="11"/>
        <v>53</v>
      </c>
      <c r="M9" s="341">
        <v>41</v>
      </c>
      <c r="N9" s="341">
        <v>12</v>
      </c>
      <c r="O9" s="337">
        <v>2278</v>
      </c>
      <c r="P9" s="343">
        <v>4299</v>
      </c>
      <c r="Q9" s="344">
        <f t="shared" si="12"/>
        <v>-10</v>
      </c>
      <c r="R9" s="325">
        <f t="shared" si="3"/>
        <v>-2.3261223540358223E-3</v>
      </c>
      <c r="S9" s="337">
        <v>4004</v>
      </c>
      <c r="T9" s="345">
        <f t="shared" si="13"/>
        <v>-8</v>
      </c>
      <c r="U9" s="335">
        <f t="shared" si="6"/>
        <v>-1.998001998001998E-3</v>
      </c>
    </row>
    <row r="10" spans="1:21" ht="39.950000000000003" customHeight="1">
      <c r="A10" s="336" t="s">
        <v>807</v>
      </c>
      <c r="B10" s="329">
        <f t="shared" si="4"/>
        <v>4635</v>
      </c>
      <c r="C10" s="337">
        <f t="shared" si="7"/>
        <v>4113</v>
      </c>
      <c r="D10" s="338">
        <v>2159</v>
      </c>
      <c r="E10" s="338">
        <v>1954</v>
      </c>
      <c r="F10" s="339">
        <f t="shared" si="5"/>
        <v>522</v>
      </c>
      <c r="G10" s="340">
        <f t="shared" si="8"/>
        <v>408</v>
      </c>
      <c r="H10" s="340">
        <f t="shared" si="9"/>
        <v>114</v>
      </c>
      <c r="I10" s="339">
        <f t="shared" si="10"/>
        <v>443</v>
      </c>
      <c r="J10" s="341">
        <v>366</v>
      </c>
      <c r="K10" s="341">
        <v>77</v>
      </c>
      <c r="L10" s="342">
        <f t="shared" si="11"/>
        <v>79</v>
      </c>
      <c r="M10" s="341">
        <v>42</v>
      </c>
      <c r="N10" s="341">
        <v>37</v>
      </c>
      <c r="O10" s="337">
        <v>2441</v>
      </c>
      <c r="P10" s="343">
        <v>4627</v>
      </c>
      <c r="Q10" s="344">
        <f t="shared" si="12"/>
        <v>8</v>
      </c>
      <c r="R10" s="325">
        <f t="shared" si="3"/>
        <v>1.7289820618111088E-3</v>
      </c>
      <c r="S10" s="337">
        <v>4109</v>
      </c>
      <c r="T10" s="345">
        <f t="shared" si="13"/>
        <v>4</v>
      </c>
      <c r="U10" s="335">
        <f t="shared" si="6"/>
        <v>9.7347286444390358E-4</v>
      </c>
    </row>
    <row r="11" spans="1:21" ht="39.950000000000003" customHeight="1">
      <c r="A11" s="336" t="s">
        <v>808</v>
      </c>
      <c r="B11" s="329">
        <f t="shared" si="4"/>
        <v>3586</v>
      </c>
      <c r="C11" s="337">
        <f t="shared" si="7"/>
        <v>2811</v>
      </c>
      <c r="D11" s="338">
        <v>1483</v>
      </c>
      <c r="E11" s="338">
        <v>1328</v>
      </c>
      <c r="F11" s="339">
        <f t="shared" si="5"/>
        <v>775</v>
      </c>
      <c r="G11" s="340">
        <f t="shared" si="8"/>
        <v>686</v>
      </c>
      <c r="H11" s="340">
        <f t="shared" si="9"/>
        <v>89</v>
      </c>
      <c r="I11" s="339">
        <f t="shared" si="10"/>
        <v>724</v>
      </c>
      <c r="J11" s="341">
        <v>647</v>
      </c>
      <c r="K11" s="341">
        <v>77</v>
      </c>
      <c r="L11" s="342">
        <f t="shared" si="11"/>
        <v>51</v>
      </c>
      <c r="M11" s="341">
        <v>39</v>
      </c>
      <c r="N11" s="341">
        <v>12</v>
      </c>
      <c r="O11" s="337">
        <v>1551</v>
      </c>
      <c r="P11" s="343">
        <v>3587</v>
      </c>
      <c r="Q11" s="344">
        <f t="shared" si="12"/>
        <v>-1</v>
      </c>
      <c r="R11" s="325">
        <f t="shared" si="3"/>
        <v>-2.7878449958182325E-4</v>
      </c>
      <c r="S11" s="337">
        <v>2812</v>
      </c>
      <c r="T11" s="345">
        <f t="shared" si="13"/>
        <v>-1</v>
      </c>
      <c r="U11" s="335">
        <f t="shared" si="6"/>
        <v>-3.5561877667140827E-4</v>
      </c>
    </row>
    <row r="12" spans="1:21" ht="39.950000000000003" customHeight="1">
      <c r="A12" s="336" t="s">
        <v>809</v>
      </c>
      <c r="B12" s="329">
        <f t="shared" si="4"/>
        <v>2832</v>
      </c>
      <c r="C12" s="337">
        <f t="shared" si="7"/>
        <v>2074</v>
      </c>
      <c r="D12" s="338">
        <v>1153</v>
      </c>
      <c r="E12" s="346">
        <v>921</v>
      </c>
      <c r="F12" s="339">
        <f t="shared" si="5"/>
        <v>758</v>
      </c>
      <c r="G12" s="340">
        <f t="shared" si="8"/>
        <v>638</v>
      </c>
      <c r="H12" s="340">
        <f t="shared" si="9"/>
        <v>120</v>
      </c>
      <c r="I12" s="339">
        <f t="shared" si="10"/>
        <v>702</v>
      </c>
      <c r="J12" s="341">
        <v>597</v>
      </c>
      <c r="K12" s="341">
        <v>105</v>
      </c>
      <c r="L12" s="342">
        <f t="shared" si="11"/>
        <v>56</v>
      </c>
      <c r="M12" s="341">
        <v>41</v>
      </c>
      <c r="N12" s="341">
        <v>15</v>
      </c>
      <c r="O12" s="337">
        <v>1251</v>
      </c>
      <c r="P12" s="343">
        <v>2856</v>
      </c>
      <c r="Q12" s="344">
        <f t="shared" si="12"/>
        <v>-24</v>
      </c>
      <c r="R12" s="325">
        <f t="shared" si="3"/>
        <v>-8.4033613445378148E-3</v>
      </c>
      <c r="S12" s="337">
        <v>2091</v>
      </c>
      <c r="T12" s="345">
        <f t="shared" si="13"/>
        <v>-17</v>
      </c>
      <c r="U12" s="335">
        <f t="shared" si="6"/>
        <v>-8.130081300813009E-3</v>
      </c>
    </row>
    <row r="13" spans="1:21" ht="39.950000000000003" customHeight="1">
      <c r="A13" s="336" t="s">
        <v>810</v>
      </c>
      <c r="B13" s="329">
        <f t="shared" si="4"/>
        <v>6691</v>
      </c>
      <c r="C13" s="337">
        <f t="shared" si="7"/>
        <v>5952</v>
      </c>
      <c r="D13" s="338">
        <v>3274</v>
      </c>
      <c r="E13" s="338">
        <v>2678</v>
      </c>
      <c r="F13" s="339">
        <f t="shared" si="5"/>
        <v>739</v>
      </c>
      <c r="G13" s="340">
        <f t="shared" si="8"/>
        <v>530</v>
      </c>
      <c r="H13" s="340">
        <f t="shared" si="9"/>
        <v>209</v>
      </c>
      <c r="I13" s="339">
        <f t="shared" si="10"/>
        <v>670</v>
      </c>
      <c r="J13" s="341">
        <v>496</v>
      </c>
      <c r="K13" s="341">
        <v>174</v>
      </c>
      <c r="L13" s="342">
        <f t="shared" si="11"/>
        <v>69</v>
      </c>
      <c r="M13" s="341">
        <v>34</v>
      </c>
      <c r="N13" s="341">
        <v>35</v>
      </c>
      <c r="O13" s="337">
        <v>3622</v>
      </c>
      <c r="P13" s="343">
        <v>6706</v>
      </c>
      <c r="Q13" s="344">
        <f t="shared" si="12"/>
        <v>-15</v>
      </c>
      <c r="R13" s="325">
        <f t="shared" si="3"/>
        <v>-2.2368028631076647E-3</v>
      </c>
      <c r="S13" s="337">
        <v>5971</v>
      </c>
      <c r="T13" s="345">
        <f t="shared" si="13"/>
        <v>-19</v>
      </c>
      <c r="U13" s="335">
        <f t="shared" si="6"/>
        <v>-3.1820465583654329E-3</v>
      </c>
    </row>
    <row r="14" spans="1:21" ht="39.950000000000003" customHeight="1">
      <c r="A14" s="336" t="s">
        <v>811</v>
      </c>
      <c r="B14" s="329">
        <f t="shared" si="4"/>
        <v>2306</v>
      </c>
      <c r="C14" s="337">
        <f t="shared" si="7"/>
        <v>1905</v>
      </c>
      <c r="D14" s="338">
        <v>1039</v>
      </c>
      <c r="E14" s="346">
        <v>866</v>
      </c>
      <c r="F14" s="339">
        <f t="shared" si="5"/>
        <v>401</v>
      </c>
      <c r="G14" s="340">
        <f t="shared" si="8"/>
        <v>377</v>
      </c>
      <c r="H14" s="340">
        <f t="shared" si="9"/>
        <v>24</v>
      </c>
      <c r="I14" s="339">
        <f t="shared" si="10"/>
        <v>370</v>
      </c>
      <c r="J14" s="341">
        <v>352</v>
      </c>
      <c r="K14" s="341">
        <v>18</v>
      </c>
      <c r="L14" s="342">
        <f t="shared" si="11"/>
        <v>31</v>
      </c>
      <c r="M14" s="341">
        <v>25</v>
      </c>
      <c r="N14" s="341">
        <v>6</v>
      </c>
      <c r="O14" s="337">
        <v>1131</v>
      </c>
      <c r="P14" s="343">
        <v>2299</v>
      </c>
      <c r="Q14" s="344">
        <f t="shared" si="12"/>
        <v>7</v>
      </c>
      <c r="R14" s="325">
        <f t="shared" si="3"/>
        <v>3.0448020878642889E-3</v>
      </c>
      <c r="S14" s="337">
        <v>1904</v>
      </c>
      <c r="T14" s="345">
        <f t="shared" si="13"/>
        <v>1</v>
      </c>
      <c r="U14" s="335">
        <f t="shared" si="6"/>
        <v>5.2521008403361342E-4</v>
      </c>
    </row>
    <row r="15" spans="1:21" ht="39.950000000000003" customHeight="1">
      <c r="A15" s="336" t="s">
        <v>812</v>
      </c>
      <c r="B15" s="329">
        <f t="shared" si="4"/>
        <v>5171</v>
      </c>
      <c r="C15" s="337">
        <f t="shared" si="7"/>
        <v>4612</v>
      </c>
      <c r="D15" s="338">
        <v>2424</v>
      </c>
      <c r="E15" s="338">
        <v>2188</v>
      </c>
      <c r="F15" s="339">
        <f t="shared" si="5"/>
        <v>559</v>
      </c>
      <c r="G15" s="340">
        <f t="shared" si="8"/>
        <v>290</v>
      </c>
      <c r="H15" s="340">
        <f t="shared" si="9"/>
        <v>269</v>
      </c>
      <c r="I15" s="339">
        <f t="shared" si="10"/>
        <v>318</v>
      </c>
      <c r="J15" s="341">
        <v>172</v>
      </c>
      <c r="K15" s="341">
        <v>146</v>
      </c>
      <c r="L15" s="342">
        <f t="shared" si="11"/>
        <v>241</v>
      </c>
      <c r="M15" s="341">
        <v>118</v>
      </c>
      <c r="N15" s="341">
        <v>123</v>
      </c>
      <c r="O15" s="337">
        <v>2837</v>
      </c>
      <c r="P15" s="343">
        <v>5181</v>
      </c>
      <c r="Q15" s="344">
        <f t="shared" si="12"/>
        <v>-10</v>
      </c>
      <c r="R15" s="325">
        <f t="shared" si="3"/>
        <v>-1.9301293186643506E-3</v>
      </c>
      <c r="S15" s="337">
        <v>4622</v>
      </c>
      <c r="T15" s="345">
        <f t="shared" si="13"/>
        <v>-10</v>
      </c>
      <c r="U15" s="335">
        <f t="shared" si="6"/>
        <v>-2.1635655560363477E-3</v>
      </c>
    </row>
    <row r="16" spans="1:21" ht="39.950000000000003" customHeight="1">
      <c r="A16" s="336" t="s">
        <v>813</v>
      </c>
      <c r="B16" s="329">
        <f t="shared" si="4"/>
        <v>8413</v>
      </c>
      <c r="C16" s="337">
        <f t="shared" si="7"/>
        <v>7808</v>
      </c>
      <c r="D16" s="338">
        <v>3951</v>
      </c>
      <c r="E16" s="338">
        <v>3857</v>
      </c>
      <c r="F16" s="339">
        <f t="shared" si="5"/>
        <v>605</v>
      </c>
      <c r="G16" s="340">
        <f t="shared" si="8"/>
        <v>339</v>
      </c>
      <c r="H16" s="340">
        <f t="shared" si="9"/>
        <v>266</v>
      </c>
      <c r="I16" s="339">
        <f t="shared" si="10"/>
        <v>363</v>
      </c>
      <c r="J16" s="341">
        <v>205</v>
      </c>
      <c r="K16" s="341">
        <v>158</v>
      </c>
      <c r="L16" s="342">
        <f t="shared" si="11"/>
        <v>242</v>
      </c>
      <c r="M16" s="341">
        <v>134</v>
      </c>
      <c r="N16" s="341">
        <v>108</v>
      </c>
      <c r="O16" s="337">
        <v>3886</v>
      </c>
      <c r="P16" s="343">
        <v>8403</v>
      </c>
      <c r="Q16" s="344">
        <f t="shared" si="12"/>
        <v>10</v>
      </c>
      <c r="R16" s="325">
        <f t="shared" si="3"/>
        <v>1.1900511722004047E-3</v>
      </c>
      <c r="S16" s="337">
        <v>7803</v>
      </c>
      <c r="T16" s="345">
        <f t="shared" si="13"/>
        <v>5</v>
      </c>
      <c r="U16" s="335">
        <f t="shared" si="6"/>
        <v>6.4077918749199021E-4</v>
      </c>
    </row>
    <row r="17" spans="1:21" ht="39.950000000000003" customHeight="1">
      <c r="A17" s="336" t="s">
        <v>814</v>
      </c>
      <c r="B17" s="329">
        <f t="shared" si="4"/>
        <v>8196</v>
      </c>
      <c r="C17" s="337">
        <f t="shared" si="7"/>
        <v>7649</v>
      </c>
      <c r="D17" s="338">
        <v>3962</v>
      </c>
      <c r="E17" s="338">
        <v>3687</v>
      </c>
      <c r="F17" s="339">
        <f t="shared" si="5"/>
        <v>547</v>
      </c>
      <c r="G17" s="340">
        <f t="shared" si="8"/>
        <v>256</v>
      </c>
      <c r="H17" s="340">
        <f t="shared" si="9"/>
        <v>291</v>
      </c>
      <c r="I17" s="339">
        <f t="shared" si="10"/>
        <v>310</v>
      </c>
      <c r="J17" s="341">
        <v>143</v>
      </c>
      <c r="K17" s="341">
        <v>167</v>
      </c>
      <c r="L17" s="342">
        <f t="shared" si="11"/>
        <v>237</v>
      </c>
      <c r="M17" s="341">
        <v>113</v>
      </c>
      <c r="N17" s="341">
        <v>124</v>
      </c>
      <c r="O17" s="337">
        <v>4017</v>
      </c>
      <c r="P17" s="343">
        <v>8215</v>
      </c>
      <c r="Q17" s="344">
        <f t="shared" si="12"/>
        <v>-19</v>
      </c>
      <c r="R17" s="325">
        <f t="shared" si="3"/>
        <v>-2.3128423615337798E-3</v>
      </c>
      <c r="S17" s="337">
        <v>7673</v>
      </c>
      <c r="T17" s="345">
        <f t="shared" si="13"/>
        <v>-24</v>
      </c>
      <c r="U17" s="335">
        <f t="shared" si="6"/>
        <v>-3.1278509057734915E-3</v>
      </c>
    </row>
    <row r="18" spans="1:21" ht="39.950000000000003" customHeight="1">
      <c r="A18" s="336" t="s">
        <v>815</v>
      </c>
      <c r="B18" s="329">
        <f t="shared" si="4"/>
        <v>9304</v>
      </c>
      <c r="C18" s="337">
        <f t="shared" si="7"/>
        <v>8701</v>
      </c>
      <c r="D18" s="338">
        <v>4456</v>
      </c>
      <c r="E18" s="338">
        <v>4245</v>
      </c>
      <c r="F18" s="339">
        <f t="shared" si="5"/>
        <v>603</v>
      </c>
      <c r="G18" s="340">
        <f t="shared" si="8"/>
        <v>296</v>
      </c>
      <c r="H18" s="340">
        <f t="shared" si="9"/>
        <v>307</v>
      </c>
      <c r="I18" s="339">
        <f t="shared" si="10"/>
        <v>303</v>
      </c>
      <c r="J18" s="341">
        <v>129</v>
      </c>
      <c r="K18" s="341">
        <v>174</v>
      </c>
      <c r="L18" s="342">
        <f t="shared" si="11"/>
        <v>300</v>
      </c>
      <c r="M18" s="341">
        <v>167</v>
      </c>
      <c r="N18" s="341">
        <v>133</v>
      </c>
      <c r="O18" s="337">
        <v>4818</v>
      </c>
      <c r="P18" s="343">
        <v>9355</v>
      </c>
      <c r="Q18" s="344">
        <f t="shared" si="12"/>
        <v>-51</v>
      </c>
      <c r="R18" s="325">
        <f t="shared" si="3"/>
        <v>-5.4516301443078572E-3</v>
      </c>
      <c r="S18" s="337">
        <v>8762</v>
      </c>
      <c r="T18" s="345">
        <f t="shared" si="13"/>
        <v>-61</v>
      </c>
      <c r="U18" s="335">
        <f t="shared" si="6"/>
        <v>-6.9618808491212049E-3</v>
      </c>
    </row>
    <row r="19" spans="1:21" ht="39.950000000000003" customHeight="1">
      <c r="A19" s="336" t="s">
        <v>816</v>
      </c>
      <c r="B19" s="329">
        <f t="shared" si="4"/>
        <v>18331</v>
      </c>
      <c r="C19" s="337">
        <f t="shared" si="7"/>
        <v>17018</v>
      </c>
      <c r="D19" s="338">
        <v>8686</v>
      </c>
      <c r="E19" s="338">
        <v>8332</v>
      </c>
      <c r="F19" s="339">
        <f t="shared" si="5"/>
        <v>1313</v>
      </c>
      <c r="G19" s="340">
        <f t="shared" si="8"/>
        <v>677</v>
      </c>
      <c r="H19" s="340">
        <f t="shared" si="9"/>
        <v>636</v>
      </c>
      <c r="I19" s="339">
        <f t="shared" si="10"/>
        <v>806</v>
      </c>
      <c r="J19" s="341">
        <v>406</v>
      </c>
      <c r="K19" s="341">
        <v>400</v>
      </c>
      <c r="L19" s="342">
        <f t="shared" si="11"/>
        <v>507</v>
      </c>
      <c r="M19" s="341">
        <v>271</v>
      </c>
      <c r="N19" s="341">
        <v>236</v>
      </c>
      <c r="O19" s="337">
        <v>9148</v>
      </c>
      <c r="P19" s="343">
        <v>18265</v>
      </c>
      <c r="Q19" s="344">
        <f t="shared" si="12"/>
        <v>66</v>
      </c>
      <c r="R19" s="325">
        <f t="shared" si="3"/>
        <v>3.6134683821516561E-3</v>
      </c>
      <c r="S19" s="337">
        <v>16960</v>
      </c>
      <c r="T19" s="345">
        <f t="shared" si="13"/>
        <v>58</v>
      </c>
      <c r="U19" s="335">
        <f t="shared" si="6"/>
        <v>3.4198113207547171E-3</v>
      </c>
    </row>
    <row r="20" spans="1:21" ht="39.950000000000003" customHeight="1">
      <c r="A20" s="336" t="s">
        <v>817</v>
      </c>
      <c r="B20" s="329">
        <f t="shared" si="4"/>
        <v>23985</v>
      </c>
      <c r="C20" s="337">
        <f t="shared" si="7"/>
        <v>23503</v>
      </c>
      <c r="D20" s="338">
        <v>11705</v>
      </c>
      <c r="E20" s="338">
        <v>11798</v>
      </c>
      <c r="F20" s="339">
        <f t="shared" si="5"/>
        <v>482</v>
      </c>
      <c r="G20" s="340">
        <f t="shared" si="8"/>
        <v>219</v>
      </c>
      <c r="H20" s="340">
        <f t="shared" si="9"/>
        <v>263</v>
      </c>
      <c r="I20" s="339">
        <f t="shared" si="10"/>
        <v>289</v>
      </c>
      <c r="J20" s="341">
        <v>130</v>
      </c>
      <c r="K20" s="341">
        <v>159</v>
      </c>
      <c r="L20" s="342">
        <f t="shared" si="11"/>
        <v>193</v>
      </c>
      <c r="M20" s="341">
        <v>89</v>
      </c>
      <c r="N20" s="341">
        <v>104</v>
      </c>
      <c r="O20" s="337">
        <v>9554</v>
      </c>
      <c r="P20" s="343">
        <v>24034</v>
      </c>
      <c r="Q20" s="344">
        <f t="shared" si="12"/>
        <v>-49</v>
      </c>
      <c r="R20" s="325">
        <f t="shared" si="3"/>
        <v>-2.0387783972705335E-3</v>
      </c>
      <c r="S20" s="337">
        <v>23544</v>
      </c>
      <c r="T20" s="345">
        <f t="shared" si="13"/>
        <v>-41</v>
      </c>
      <c r="U20" s="335">
        <f t="shared" si="6"/>
        <v>-1.7414203194019708E-3</v>
      </c>
    </row>
    <row r="21" spans="1:21" ht="39.950000000000003" customHeight="1">
      <c r="A21" s="336" t="s">
        <v>818</v>
      </c>
      <c r="B21" s="329">
        <f t="shared" si="4"/>
        <v>43487</v>
      </c>
      <c r="C21" s="337">
        <f t="shared" si="7"/>
        <v>42548</v>
      </c>
      <c r="D21" s="338">
        <v>21902</v>
      </c>
      <c r="E21" s="338">
        <v>20646</v>
      </c>
      <c r="F21" s="339">
        <f t="shared" si="5"/>
        <v>939</v>
      </c>
      <c r="G21" s="340">
        <f t="shared" si="8"/>
        <v>471</v>
      </c>
      <c r="H21" s="340">
        <f t="shared" si="9"/>
        <v>468</v>
      </c>
      <c r="I21" s="339">
        <f t="shared" si="10"/>
        <v>646</v>
      </c>
      <c r="J21" s="341">
        <v>316</v>
      </c>
      <c r="K21" s="341">
        <v>330</v>
      </c>
      <c r="L21" s="342">
        <f t="shared" si="11"/>
        <v>293</v>
      </c>
      <c r="M21" s="341">
        <v>155</v>
      </c>
      <c r="N21" s="341">
        <v>138</v>
      </c>
      <c r="O21" s="337">
        <v>19295</v>
      </c>
      <c r="P21" s="343">
        <v>43492</v>
      </c>
      <c r="Q21" s="344">
        <f t="shared" si="12"/>
        <v>-5</v>
      </c>
      <c r="R21" s="325">
        <f t="shared" si="3"/>
        <v>-1.1496367147981238E-4</v>
      </c>
      <c r="S21" s="337">
        <v>42559</v>
      </c>
      <c r="T21" s="345">
        <f t="shared" si="13"/>
        <v>-11</v>
      </c>
      <c r="U21" s="335">
        <f t="shared" si="6"/>
        <v>-2.5846471956577927E-4</v>
      </c>
    </row>
    <row r="22" spans="1:21" ht="39.950000000000003" customHeight="1">
      <c r="A22" s="336" t="s">
        <v>819</v>
      </c>
      <c r="B22" s="329">
        <f t="shared" si="4"/>
        <v>58681</v>
      </c>
      <c r="C22" s="337">
        <f t="shared" si="7"/>
        <v>57873</v>
      </c>
      <c r="D22" s="338">
        <v>28887</v>
      </c>
      <c r="E22" s="338">
        <v>28986</v>
      </c>
      <c r="F22" s="339">
        <f t="shared" si="5"/>
        <v>808</v>
      </c>
      <c r="G22" s="340">
        <f t="shared" si="8"/>
        <v>358</v>
      </c>
      <c r="H22" s="340">
        <f t="shared" si="9"/>
        <v>450</v>
      </c>
      <c r="I22" s="339">
        <f t="shared" si="10"/>
        <v>538</v>
      </c>
      <c r="J22" s="341">
        <v>235</v>
      </c>
      <c r="K22" s="341">
        <v>303</v>
      </c>
      <c r="L22" s="342">
        <f t="shared" si="11"/>
        <v>270</v>
      </c>
      <c r="M22" s="341">
        <v>123</v>
      </c>
      <c r="N22" s="341">
        <v>147</v>
      </c>
      <c r="O22" s="337">
        <v>23671</v>
      </c>
      <c r="P22" s="343">
        <v>58658</v>
      </c>
      <c r="Q22" s="344">
        <f t="shared" si="12"/>
        <v>23</v>
      </c>
      <c r="R22" s="325">
        <f t="shared" si="3"/>
        <v>3.9210337890824781E-4</v>
      </c>
      <c r="S22" s="337">
        <v>57860</v>
      </c>
      <c r="T22" s="345">
        <f t="shared" si="13"/>
        <v>13</v>
      </c>
      <c r="U22" s="335">
        <f t="shared" si="6"/>
        <v>2.2468026270307638E-4</v>
      </c>
    </row>
    <row r="23" spans="1:21" ht="39.950000000000003" customHeight="1">
      <c r="A23" s="336" t="s">
        <v>820</v>
      </c>
      <c r="B23" s="329">
        <f t="shared" si="4"/>
        <v>43178</v>
      </c>
      <c r="C23" s="337">
        <f t="shared" si="7"/>
        <v>37842</v>
      </c>
      <c r="D23" s="338">
        <v>18300</v>
      </c>
      <c r="E23" s="338">
        <v>19542</v>
      </c>
      <c r="F23" s="339">
        <f t="shared" si="5"/>
        <v>5336</v>
      </c>
      <c r="G23" s="340">
        <f t="shared" si="8"/>
        <v>2895</v>
      </c>
      <c r="H23" s="340">
        <f t="shared" si="9"/>
        <v>2441</v>
      </c>
      <c r="I23" s="339">
        <f t="shared" si="10"/>
        <v>3450</v>
      </c>
      <c r="J23" s="347">
        <v>1914</v>
      </c>
      <c r="K23" s="347">
        <v>1536</v>
      </c>
      <c r="L23" s="342">
        <f t="shared" si="11"/>
        <v>1886</v>
      </c>
      <c r="M23" s="347">
        <v>981</v>
      </c>
      <c r="N23" s="341">
        <v>905</v>
      </c>
      <c r="O23" s="337">
        <v>20357</v>
      </c>
      <c r="P23" s="343">
        <v>42687</v>
      </c>
      <c r="Q23" s="344">
        <f t="shared" si="12"/>
        <v>491</v>
      </c>
      <c r="R23" s="325">
        <f t="shared" si="3"/>
        <v>1.1502330920420738E-2</v>
      </c>
      <c r="S23" s="337">
        <v>37389</v>
      </c>
      <c r="T23" s="345">
        <f t="shared" si="13"/>
        <v>453</v>
      </c>
      <c r="U23" s="335">
        <f t="shared" si="6"/>
        <v>1.2115862954344862E-2</v>
      </c>
    </row>
    <row r="24" spans="1:21" ht="43.5" customHeight="1">
      <c r="A24" s="348" t="s">
        <v>821</v>
      </c>
      <c r="B24" s="349">
        <f>SUM(C24,F24)</f>
        <v>424131</v>
      </c>
      <c r="C24" s="350">
        <f>SUM(C25:C38)</f>
        <v>401540</v>
      </c>
      <c r="D24" s="350">
        <f t="shared" ref="D24:O24" si="14">SUM(D25:D38)</f>
        <v>207569</v>
      </c>
      <c r="E24" s="350">
        <f t="shared" si="14"/>
        <v>193971</v>
      </c>
      <c r="F24" s="351">
        <f t="shared" si="14"/>
        <v>22591</v>
      </c>
      <c r="G24" s="351">
        <f t="shared" si="14"/>
        <v>12595</v>
      </c>
      <c r="H24" s="351">
        <f t="shared" si="14"/>
        <v>9996</v>
      </c>
      <c r="I24" s="351">
        <f t="shared" si="14"/>
        <v>16855</v>
      </c>
      <c r="J24" s="351">
        <f t="shared" si="14"/>
        <v>9609</v>
      </c>
      <c r="K24" s="351">
        <f t="shared" si="14"/>
        <v>7246</v>
      </c>
      <c r="L24" s="351">
        <f t="shared" si="14"/>
        <v>5736</v>
      </c>
      <c r="M24" s="351">
        <f t="shared" si="14"/>
        <v>2986</v>
      </c>
      <c r="N24" s="351">
        <f t="shared" si="14"/>
        <v>2750</v>
      </c>
      <c r="O24" s="350">
        <f t="shared" si="14"/>
        <v>189927</v>
      </c>
      <c r="P24" s="349">
        <f>SUM(P25:P38)</f>
        <v>423796</v>
      </c>
      <c r="Q24" s="352">
        <f t="shared" si="12"/>
        <v>335</v>
      </c>
      <c r="R24" s="353">
        <f t="shared" si="3"/>
        <v>7.9047466233753973E-4</v>
      </c>
      <c r="S24" s="351">
        <f>SUM(S25:S38)</f>
        <v>401211</v>
      </c>
      <c r="T24" s="354">
        <f t="shared" si="13"/>
        <v>329</v>
      </c>
      <c r="U24" s="355">
        <f>SUM(T24/S24)</f>
        <v>8.2001739732958463E-4</v>
      </c>
    </row>
    <row r="25" spans="1:21" ht="39.950000000000003" customHeight="1">
      <c r="A25" s="336" t="s">
        <v>822</v>
      </c>
      <c r="B25" s="349">
        <f t="shared" ref="B25:B38" si="15">SUM(C25,F25)</f>
        <v>25707</v>
      </c>
      <c r="C25" s="337">
        <f>D25+E25</f>
        <v>21790</v>
      </c>
      <c r="D25" s="338">
        <v>11360</v>
      </c>
      <c r="E25" s="338">
        <v>10430</v>
      </c>
      <c r="F25" s="339">
        <f>SUM(G25:H25)</f>
        <v>3917</v>
      </c>
      <c r="G25" s="340">
        <f>J25+M25</f>
        <v>2464</v>
      </c>
      <c r="H25" s="340">
        <f>K25+N25</f>
        <v>1453</v>
      </c>
      <c r="I25" s="339">
        <f>SUM(J25:K25)</f>
        <v>3218</v>
      </c>
      <c r="J25" s="347">
        <v>2087</v>
      </c>
      <c r="K25" s="347">
        <v>1131</v>
      </c>
      <c r="L25" s="342">
        <f>SUM(M25:N25)</f>
        <v>699</v>
      </c>
      <c r="M25" s="341">
        <v>377</v>
      </c>
      <c r="N25" s="341">
        <v>322</v>
      </c>
      <c r="O25" s="337">
        <v>11154</v>
      </c>
      <c r="P25" s="343">
        <v>25772</v>
      </c>
      <c r="Q25" s="344">
        <f t="shared" si="12"/>
        <v>-65</v>
      </c>
      <c r="R25" s="325">
        <f t="shared" si="3"/>
        <v>-2.5221170262300172E-3</v>
      </c>
      <c r="S25" s="356">
        <v>21833</v>
      </c>
      <c r="T25" s="345">
        <f t="shared" si="13"/>
        <v>-43</v>
      </c>
      <c r="U25" s="357">
        <f>SUM(T25/S25)</f>
        <v>-1.9694957174918701E-3</v>
      </c>
    </row>
    <row r="26" spans="1:21" ht="39.950000000000003" customHeight="1">
      <c r="A26" s="336" t="s">
        <v>823</v>
      </c>
      <c r="B26" s="349">
        <f t="shared" si="15"/>
        <v>23151</v>
      </c>
      <c r="C26" s="337">
        <f t="shared" ref="C26:C38" si="16">D26+E26</f>
        <v>21529</v>
      </c>
      <c r="D26" s="338">
        <v>11394</v>
      </c>
      <c r="E26" s="338">
        <v>10135</v>
      </c>
      <c r="F26" s="339">
        <f t="shared" ref="F26:F38" si="17">SUM(G26:H26)</f>
        <v>1622</v>
      </c>
      <c r="G26" s="340">
        <f t="shared" ref="G26:H38" si="18">J26+M26</f>
        <v>1014</v>
      </c>
      <c r="H26" s="340">
        <f t="shared" si="18"/>
        <v>608</v>
      </c>
      <c r="I26" s="339">
        <f t="shared" ref="I26:I38" si="19">SUM(J26:K26)</f>
        <v>1185</v>
      </c>
      <c r="J26" s="341">
        <v>782</v>
      </c>
      <c r="K26" s="341">
        <v>403</v>
      </c>
      <c r="L26" s="342">
        <f t="shared" ref="L26:L38" si="20">SUM(M26:N26)</f>
        <v>437</v>
      </c>
      <c r="M26" s="341">
        <v>232</v>
      </c>
      <c r="N26" s="341">
        <v>205</v>
      </c>
      <c r="O26" s="337">
        <v>10434</v>
      </c>
      <c r="P26" s="343">
        <v>23205</v>
      </c>
      <c r="Q26" s="344">
        <f t="shared" si="12"/>
        <v>-54</v>
      </c>
      <c r="R26" s="325">
        <f t="shared" si="3"/>
        <v>-2.3270846800258565E-3</v>
      </c>
      <c r="S26" s="356">
        <v>21578</v>
      </c>
      <c r="T26" s="345">
        <f t="shared" si="13"/>
        <v>-49</v>
      </c>
      <c r="U26" s="357">
        <f t="shared" ref="U26:U38" si="21">SUM(T26/S26)</f>
        <v>-2.2708314023542498E-3</v>
      </c>
    </row>
    <row r="27" spans="1:21" ht="39.950000000000003" customHeight="1">
      <c r="A27" s="336" t="s">
        <v>824</v>
      </c>
      <c r="B27" s="349">
        <f t="shared" si="15"/>
        <v>21887</v>
      </c>
      <c r="C27" s="337">
        <f t="shared" si="16"/>
        <v>19287</v>
      </c>
      <c r="D27" s="338">
        <v>10624</v>
      </c>
      <c r="E27" s="338">
        <v>8663</v>
      </c>
      <c r="F27" s="339">
        <f t="shared" si="17"/>
        <v>2600</v>
      </c>
      <c r="G27" s="340">
        <f t="shared" si="18"/>
        <v>1899</v>
      </c>
      <c r="H27" s="340">
        <f t="shared" si="18"/>
        <v>701</v>
      </c>
      <c r="I27" s="339">
        <f t="shared" si="19"/>
        <v>2096</v>
      </c>
      <c r="J27" s="347">
        <v>1594</v>
      </c>
      <c r="K27" s="341">
        <v>502</v>
      </c>
      <c r="L27" s="342">
        <f t="shared" si="20"/>
        <v>504</v>
      </c>
      <c r="M27" s="341">
        <v>305</v>
      </c>
      <c r="N27" s="341">
        <v>199</v>
      </c>
      <c r="O27" s="337">
        <v>10011</v>
      </c>
      <c r="P27" s="343">
        <v>21887</v>
      </c>
      <c r="Q27" s="344">
        <f t="shared" si="12"/>
        <v>0</v>
      </c>
      <c r="R27" s="325">
        <f t="shared" si="3"/>
        <v>0</v>
      </c>
      <c r="S27" s="356">
        <v>19269</v>
      </c>
      <c r="T27" s="345">
        <f t="shared" si="13"/>
        <v>18</v>
      </c>
      <c r="U27" s="357">
        <f t="shared" si="21"/>
        <v>9.3414292386735165E-4</v>
      </c>
    </row>
    <row r="28" spans="1:21" ht="39.950000000000003" customHeight="1">
      <c r="A28" s="336" t="s">
        <v>825</v>
      </c>
      <c r="B28" s="349">
        <f t="shared" si="15"/>
        <v>9669</v>
      </c>
      <c r="C28" s="337">
        <f t="shared" si="16"/>
        <v>7565</v>
      </c>
      <c r="D28" s="338">
        <v>4125</v>
      </c>
      <c r="E28" s="338">
        <v>3440</v>
      </c>
      <c r="F28" s="339">
        <f t="shared" si="17"/>
        <v>2104</v>
      </c>
      <c r="G28" s="340">
        <f t="shared" si="18"/>
        <v>1488</v>
      </c>
      <c r="H28" s="340">
        <f t="shared" si="18"/>
        <v>616</v>
      </c>
      <c r="I28" s="339">
        <f t="shared" si="19"/>
        <v>1592</v>
      </c>
      <c r="J28" s="347">
        <v>1194</v>
      </c>
      <c r="K28" s="341">
        <v>398</v>
      </c>
      <c r="L28" s="342">
        <f t="shared" si="20"/>
        <v>512</v>
      </c>
      <c r="M28" s="341">
        <v>294</v>
      </c>
      <c r="N28" s="341">
        <v>218</v>
      </c>
      <c r="O28" s="337">
        <v>4198</v>
      </c>
      <c r="P28" s="343">
        <v>9704</v>
      </c>
      <c r="Q28" s="344">
        <f t="shared" si="12"/>
        <v>-35</v>
      </c>
      <c r="R28" s="325">
        <f t="shared" si="3"/>
        <v>-3.6067600989282771E-3</v>
      </c>
      <c r="S28" s="356">
        <v>7602</v>
      </c>
      <c r="T28" s="345">
        <f t="shared" si="13"/>
        <v>-37</v>
      </c>
      <c r="U28" s="357">
        <f t="shared" si="21"/>
        <v>-4.8671402262562479E-3</v>
      </c>
    </row>
    <row r="29" spans="1:21" ht="39.950000000000003" customHeight="1">
      <c r="A29" s="336" t="s">
        <v>826</v>
      </c>
      <c r="B29" s="349">
        <f t="shared" si="15"/>
        <v>18232</v>
      </c>
      <c r="C29" s="337">
        <f t="shared" si="16"/>
        <v>16682</v>
      </c>
      <c r="D29" s="338">
        <v>8871</v>
      </c>
      <c r="E29" s="338">
        <v>7811</v>
      </c>
      <c r="F29" s="339">
        <f t="shared" si="17"/>
        <v>1550</v>
      </c>
      <c r="G29" s="340">
        <f t="shared" si="18"/>
        <v>795</v>
      </c>
      <c r="H29" s="340">
        <f t="shared" si="18"/>
        <v>755</v>
      </c>
      <c r="I29" s="339">
        <f t="shared" si="19"/>
        <v>884</v>
      </c>
      <c r="J29" s="341">
        <v>427</v>
      </c>
      <c r="K29" s="341">
        <v>457</v>
      </c>
      <c r="L29" s="342">
        <f t="shared" si="20"/>
        <v>666</v>
      </c>
      <c r="M29" s="341">
        <v>368</v>
      </c>
      <c r="N29" s="341">
        <v>298</v>
      </c>
      <c r="O29" s="337">
        <v>9462</v>
      </c>
      <c r="P29" s="343">
        <v>18147</v>
      </c>
      <c r="Q29" s="344">
        <f t="shared" si="12"/>
        <v>85</v>
      </c>
      <c r="R29" s="325">
        <f t="shared" si="3"/>
        <v>4.6839698021711581E-3</v>
      </c>
      <c r="S29" s="356">
        <v>16610</v>
      </c>
      <c r="T29" s="345">
        <f t="shared" si="13"/>
        <v>72</v>
      </c>
      <c r="U29" s="357">
        <f t="shared" si="21"/>
        <v>4.3347381095725467E-3</v>
      </c>
    </row>
    <row r="30" spans="1:21" ht="39.950000000000003" customHeight="1">
      <c r="A30" s="336" t="s">
        <v>827</v>
      </c>
      <c r="B30" s="349">
        <f t="shared" si="15"/>
        <v>27221</v>
      </c>
      <c r="C30" s="337">
        <f t="shared" si="16"/>
        <v>24628</v>
      </c>
      <c r="D30" s="338">
        <v>13771</v>
      </c>
      <c r="E30" s="338">
        <v>10857</v>
      </c>
      <c r="F30" s="339">
        <f t="shared" si="17"/>
        <v>2593</v>
      </c>
      <c r="G30" s="340">
        <f t="shared" si="18"/>
        <v>1271</v>
      </c>
      <c r="H30" s="340">
        <f t="shared" si="18"/>
        <v>1322</v>
      </c>
      <c r="I30" s="339">
        <f t="shared" si="19"/>
        <v>1690</v>
      </c>
      <c r="J30" s="341">
        <v>791</v>
      </c>
      <c r="K30" s="341">
        <v>899</v>
      </c>
      <c r="L30" s="342">
        <f t="shared" si="20"/>
        <v>903</v>
      </c>
      <c r="M30" s="341">
        <v>480</v>
      </c>
      <c r="N30" s="341">
        <v>423</v>
      </c>
      <c r="O30" s="337">
        <v>17655</v>
      </c>
      <c r="P30" s="343">
        <v>27211</v>
      </c>
      <c r="Q30" s="344">
        <f t="shared" si="12"/>
        <v>10</v>
      </c>
      <c r="R30" s="325">
        <f t="shared" si="3"/>
        <v>3.6749843813163791E-4</v>
      </c>
      <c r="S30" s="356">
        <v>24609</v>
      </c>
      <c r="T30" s="345">
        <f t="shared" si="13"/>
        <v>19</v>
      </c>
      <c r="U30" s="357">
        <f t="shared" si="21"/>
        <v>7.7207525701978945E-4</v>
      </c>
    </row>
    <row r="31" spans="1:21" ht="39.950000000000003" customHeight="1">
      <c r="A31" s="336" t="s">
        <v>828</v>
      </c>
      <c r="B31" s="349">
        <f t="shared" si="15"/>
        <v>12907</v>
      </c>
      <c r="C31" s="337">
        <f t="shared" si="16"/>
        <v>12511</v>
      </c>
      <c r="D31" s="338">
        <v>6154</v>
      </c>
      <c r="E31" s="338">
        <v>6357</v>
      </c>
      <c r="F31" s="339">
        <f t="shared" si="17"/>
        <v>396</v>
      </c>
      <c r="G31" s="340">
        <f t="shared" si="18"/>
        <v>176</v>
      </c>
      <c r="H31" s="340">
        <f t="shared" si="18"/>
        <v>220</v>
      </c>
      <c r="I31" s="339">
        <f t="shared" si="19"/>
        <v>246</v>
      </c>
      <c r="J31" s="341">
        <v>98</v>
      </c>
      <c r="K31" s="341">
        <v>148</v>
      </c>
      <c r="L31" s="342">
        <f t="shared" si="20"/>
        <v>150</v>
      </c>
      <c r="M31" s="341">
        <v>78</v>
      </c>
      <c r="N31" s="341">
        <v>72</v>
      </c>
      <c r="O31" s="337">
        <v>6173</v>
      </c>
      <c r="P31" s="343">
        <v>12932</v>
      </c>
      <c r="Q31" s="344">
        <f t="shared" si="12"/>
        <v>-25</v>
      </c>
      <c r="R31" s="325">
        <f t="shared" si="3"/>
        <v>-1.9331889885555213E-3</v>
      </c>
      <c r="S31" s="356">
        <v>12532</v>
      </c>
      <c r="T31" s="345">
        <f t="shared" si="13"/>
        <v>-21</v>
      </c>
      <c r="U31" s="357">
        <f t="shared" si="21"/>
        <v>-1.6757101819342482E-3</v>
      </c>
    </row>
    <row r="32" spans="1:21" ht="39.950000000000003" customHeight="1">
      <c r="A32" s="336" t="s">
        <v>829</v>
      </c>
      <c r="B32" s="349">
        <f t="shared" si="15"/>
        <v>35288</v>
      </c>
      <c r="C32" s="337">
        <f t="shared" si="16"/>
        <v>34211</v>
      </c>
      <c r="D32" s="338">
        <v>16783</v>
      </c>
      <c r="E32" s="338">
        <v>17428</v>
      </c>
      <c r="F32" s="339">
        <f t="shared" si="17"/>
        <v>1077</v>
      </c>
      <c r="G32" s="340">
        <f t="shared" si="18"/>
        <v>418</v>
      </c>
      <c r="H32" s="340">
        <f t="shared" si="18"/>
        <v>659</v>
      </c>
      <c r="I32" s="339">
        <f t="shared" si="19"/>
        <v>869</v>
      </c>
      <c r="J32" s="341">
        <v>321</v>
      </c>
      <c r="K32" s="341">
        <v>548</v>
      </c>
      <c r="L32" s="342">
        <f t="shared" si="20"/>
        <v>208</v>
      </c>
      <c r="M32" s="341">
        <v>97</v>
      </c>
      <c r="N32" s="341">
        <v>111</v>
      </c>
      <c r="O32" s="337">
        <v>14763</v>
      </c>
      <c r="P32" s="343">
        <v>35393</v>
      </c>
      <c r="Q32" s="344">
        <f t="shared" si="12"/>
        <v>-105</v>
      </c>
      <c r="R32" s="325">
        <f t="shared" si="3"/>
        <v>-2.9666883282004918E-3</v>
      </c>
      <c r="S32" s="356">
        <v>34311</v>
      </c>
      <c r="T32" s="345">
        <f t="shared" si="13"/>
        <v>-100</v>
      </c>
      <c r="U32" s="357">
        <f t="shared" si="21"/>
        <v>-2.9145172102241265E-3</v>
      </c>
    </row>
    <row r="33" spans="1:21" ht="39.950000000000003" customHeight="1">
      <c r="A33" s="336" t="s">
        <v>830</v>
      </c>
      <c r="B33" s="349">
        <f t="shared" si="15"/>
        <v>17437</v>
      </c>
      <c r="C33" s="337">
        <f t="shared" si="16"/>
        <v>17151</v>
      </c>
      <c r="D33" s="338">
        <v>8270</v>
      </c>
      <c r="E33" s="338">
        <v>8881</v>
      </c>
      <c r="F33" s="339">
        <f t="shared" si="17"/>
        <v>286</v>
      </c>
      <c r="G33" s="340">
        <f t="shared" si="18"/>
        <v>111</v>
      </c>
      <c r="H33" s="340">
        <f t="shared" si="18"/>
        <v>175</v>
      </c>
      <c r="I33" s="339">
        <f t="shared" si="19"/>
        <v>202</v>
      </c>
      <c r="J33" s="341">
        <v>85</v>
      </c>
      <c r="K33" s="341">
        <v>117</v>
      </c>
      <c r="L33" s="342">
        <f t="shared" si="20"/>
        <v>84</v>
      </c>
      <c r="M33" s="341">
        <v>26</v>
      </c>
      <c r="N33" s="341">
        <v>58</v>
      </c>
      <c r="O33" s="337">
        <v>8104</v>
      </c>
      <c r="P33" s="343">
        <v>17427</v>
      </c>
      <c r="Q33" s="344">
        <f t="shared" si="12"/>
        <v>10</v>
      </c>
      <c r="R33" s="325">
        <f t="shared" si="3"/>
        <v>5.7382222987318525E-4</v>
      </c>
      <c r="S33" s="356">
        <v>17145</v>
      </c>
      <c r="T33" s="345">
        <f t="shared" si="13"/>
        <v>6</v>
      </c>
      <c r="U33" s="357">
        <f t="shared" si="21"/>
        <v>3.4995625546806647E-4</v>
      </c>
    </row>
    <row r="34" spans="1:21" ht="39.950000000000003" customHeight="1">
      <c r="A34" s="336" t="s">
        <v>831</v>
      </c>
      <c r="B34" s="349">
        <f t="shared" si="15"/>
        <v>41150</v>
      </c>
      <c r="C34" s="337">
        <f t="shared" si="16"/>
        <v>40636</v>
      </c>
      <c r="D34" s="338">
        <v>20467</v>
      </c>
      <c r="E34" s="338">
        <v>20169</v>
      </c>
      <c r="F34" s="339">
        <f t="shared" si="17"/>
        <v>514</v>
      </c>
      <c r="G34" s="340">
        <f t="shared" si="18"/>
        <v>265</v>
      </c>
      <c r="H34" s="340">
        <f t="shared" si="18"/>
        <v>249</v>
      </c>
      <c r="I34" s="339">
        <f t="shared" si="19"/>
        <v>370</v>
      </c>
      <c r="J34" s="341">
        <v>200</v>
      </c>
      <c r="K34" s="341">
        <v>170</v>
      </c>
      <c r="L34" s="342">
        <f t="shared" si="20"/>
        <v>144</v>
      </c>
      <c r="M34" s="341">
        <v>65</v>
      </c>
      <c r="N34" s="341">
        <v>79</v>
      </c>
      <c r="O34" s="337">
        <v>15432</v>
      </c>
      <c r="P34" s="343">
        <v>41204</v>
      </c>
      <c r="Q34" s="344">
        <f t="shared" si="12"/>
        <v>-54</v>
      </c>
      <c r="R34" s="325">
        <f t="shared" si="3"/>
        <v>-1.3105523735559654E-3</v>
      </c>
      <c r="S34" s="356">
        <v>40691</v>
      </c>
      <c r="T34" s="345">
        <f t="shared" si="13"/>
        <v>-55</v>
      </c>
      <c r="U34" s="357">
        <f t="shared" si="21"/>
        <v>-1.3516502420682706E-3</v>
      </c>
    </row>
    <row r="35" spans="1:21" ht="39.950000000000003" customHeight="1">
      <c r="A35" s="336" t="s">
        <v>832</v>
      </c>
      <c r="B35" s="349">
        <f t="shared" si="15"/>
        <v>32076</v>
      </c>
      <c r="C35" s="337">
        <f t="shared" si="16"/>
        <v>31435</v>
      </c>
      <c r="D35" s="338">
        <v>15784</v>
      </c>
      <c r="E35" s="338">
        <v>15651</v>
      </c>
      <c r="F35" s="339">
        <f t="shared" si="17"/>
        <v>641</v>
      </c>
      <c r="G35" s="340">
        <f t="shared" si="18"/>
        <v>256</v>
      </c>
      <c r="H35" s="340">
        <f t="shared" si="18"/>
        <v>385</v>
      </c>
      <c r="I35" s="339">
        <f t="shared" si="19"/>
        <v>490</v>
      </c>
      <c r="J35" s="341">
        <v>190</v>
      </c>
      <c r="K35" s="341">
        <v>300</v>
      </c>
      <c r="L35" s="342">
        <f t="shared" si="20"/>
        <v>151</v>
      </c>
      <c r="M35" s="341">
        <v>66</v>
      </c>
      <c r="N35" s="341">
        <v>85</v>
      </c>
      <c r="O35" s="337">
        <v>12943</v>
      </c>
      <c r="P35" s="343">
        <v>32085</v>
      </c>
      <c r="Q35" s="344">
        <f t="shared" si="12"/>
        <v>-9</v>
      </c>
      <c r="R35" s="325">
        <f t="shared" si="3"/>
        <v>-2.8050490883590464E-4</v>
      </c>
      <c r="S35" s="356">
        <v>31443</v>
      </c>
      <c r="T35" s="345">
        <f t="shared" si="13"/>
        <v>-8</v>
      </c>
      <c r="U35" s="357">
        <f t="shared" si="21"/>
        <v>-2.5442864866583975E-4</v>
      </c>
    </row>
    <row r="36" spans="1:21" ht="39.950000000000003" customHeight="1">
      <c r="A36" s="336" t="s">
        <v>833</v>
      </c>
      <c r="B36" s="349">
        <f t="shared" si="15"/>
        <v>37371</v>
      </c>
      <c r="C36" s="337">
        <f t="shared" si="16"/>
        <v>37133</v>
      </c>
      <c r="D36" s="338">
        <v>18591</v>
      </c>
      <c r="E36" s="338">
        <v>18542</v>
      </c>
      <c r="F36" s="339">
        <f t="shared" si="17"/>
        <v>238</v>
      </c>
      <c r="G36" s="340">
        <f t="shared" si="18"/>
        <v>86</v>
      </c>
      <c r="H36" s="340">
        <f t="shared" si="18"/>
        <v>152</v>
      </c>
      <c r="I36" s="339">
        <f t="shared" si="19"/>
        <v>182</v>
      </c>
      <c r="J36" s="341">
        <v>63</v>
      </c>
      <c r="K36" s="341">
        <v>119</v>
      </c>
      <c r="L36" s="342">
        <f t="shared" si="20"/>
        <v>56</v>
      </c>
      <c r="M36" s="341">
        <v>23</v>
      </c>
      <c r="N36" s="341">
        <v>33</v>
      </c>
      <c r="O36" s="337">
        <v>14238</v>
      </c>
      <c r="P36" s="343">
        <v>37321</v>
      </c>
      <c r="Q36" s="344">
        <f t="shared" si="12"/>
        <v>50</v>
      </c>
      <c r="R36" s="325">
        <f t="shared" si="3"/>
        <v>1.3397283031001312E-3</v>
      </c>
      <c r="S36" s="356">
        <v>37088</v>
      </c>
      <c r="T36" s="345">
        <f t="shared" si="13"/>
        <v>45</v>
      </c>
      <c r="U36" s="357">
        <f t="shared" si="21"/>
        <v>1.2133304572907678E-3</v>
      </c>
    </row>
    <row r="37" spans="1:21" ht="39.950000000000003" customHeight="1">
      <c r="A37" s="336" t="s">
        <v>834</v>
      </c>
      <c r="B37" s="349">
        <f t="shared" si="15"/>
        <v>55373</v>
      </c>
      <c r="C37" s="337">
        <f t="shared" si="16"/>
        <v>53305</v>
      </c>
      <c r="D37" s="338">
        <v>27649</v>
      </c>
      <c r="E37" s="338">
        <v>25656</v>
      </c>
      <c r="F37" s="339">
        <f t="shared" si="17"/>
        <v>2068</v>
      </c>
      <c r="G37" s="340">
        <f t="shared" si="18"/>
        <v>985</v>
      </c>
      <c r="H37" s="340">
        <f t="shared" si="18"/>
        <v>1083</v>
      </c>
      <c r="I37" s="339">
        <f t="shared" si="19"/>
        <v>1444</v>
      </c>
      <c r="J37" s="341">
        <v>712</v>
      </c>
      <c r="K37" s="341">
        <v>732</v>
      </c>
      <c r="L37" s="342">
        <f t="shared" si="20"/>
        <v>624</v>
      </c>
      <c r="M37" s="341">
        <v>273</v>
      </c>
      <c r="N37" s="341">
        <v>351</v>
      </c>
      <c r="O37" s="337">
        <v>27711</v>
      </c>
      <c r="P37" s="343">
        <v>54892</v>
      </c>
      <c r="Q37" s="344">
        <f t="shared" si="12"/>
        <v>481</v>
      </c>
      <c r="R37" s="325">
        <f t="shared" si="3"/>
        <v>8.7626612256795165E-3</v>
      </c>
      <c r="S37" s="356">
        <v>52841</v>
      </c>
      <c r="T37" s="345">
        <f t="shared" si="13"/>
        <v>464</v>
      </c>
      <c r="U37" s="357">
        <f t="shared" si="21"/>
        <v>8.7810601616169267E-3</v>
      </c>
    </row>
    <row r="38" spans="1:21" ht="39.950000000000003" customHeight="1" thickBot="1">
      <c r="A38" s="358" t="s">
        <v>835</v>
      </c>
      <c r="B38" s="359">
        <f t="shared" si="15"/>
        <v>66662</v>
      </c>
      <c r="C38" s="360">
        <f t="shared" si="16"/>
        <v>63677</v>
      </c>
      <c r="D38" s="361">
        <v>33726</v>
      </c>
      <c r="E38" s="361">
        <v>29951</v>
      </c>
      <c r="F38" s="362">
        <f t="shared" si="17"/>
        <v>2985</v>
      </c>
      <c r="G38" s="363">
        <f t="shared" si="18"/>
        <v>1367</v>
      </c>
      <c r="H38" s="363">
        <f t="shared" si="18"/>
        <v>1618</v>
      </c>
      <c r="I38" s="362">
        <f t="shared" si="19"/>
        <v>2387</v>
      </c>
      <c r="J38" s="364">
        <v>1065</v>
      </c>
      <c r="K38" s="364">
        <v>1322</v>
      </c>
      <c r="L38" s="365">
        <f t="shared" si="20"/>
        <v>598</v>
      </c>
      <c r="M38" s="366">
        <v>302</v>
      </c>
      <c r="N38" s="366">
        <v>296</v>
      </c>
      <c r="O38" s="360">
        <v>27649</v>
      </c>
      <c r="P38" s="367">
        <v>66616</v>
      </c>
      <c r="Q38" s="368">
        <f t="shared" si="12"/>
        <v>46</v>
      </c>
      <c r="R38" s="369">
        <f t="shared" si="3"/>
        <v>6.9052479884712384E-4</v>
      </c>
      <c r="S38" s="370">
        <v>63659</v>
      </c>
      <c r="T38" s="371">
        <f t="shared" si="13"/>
        <v>18</v>
      </c>
      <c r="U38" s="372">
        <f t="shared" si="21"/>
        <v>2.8275656230855026E-4</v>
      </c>
    </row>
    <row r="39" spans="1:21" ht="23.25" customHeight="1"/>
    <row r="40" spans="1:21" ht="39.950000000000003" customHeight="1">
      <c r="A40" s="373" t="s">
        <v>836</v>
      </c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</row>
    <row r="41" spans="1:21" ht="39.950000000000003" customHeight="1">
      <c r="A41" s="373" t="s">
        <v>837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</row>
    <row r="42" spans="1:21" ht="39.950000000000003" customHeight="1">
      <c r="A42" s="373" t="s">
        <v>838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</row>
    <row r="43" spans="1:21" ht="39.950000000000003" customHeight="1">
      <c r="A43" s="373" t="s">
        <v>839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</row>
    <row r="44" spans="1:21" ht="39.950000000000003" customHeight="1">
      <c r="A44" s="373" t="s">
        <v>840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</row>
  </sheetData>
  <mergeCells count="20">
    <mergeCell ref="A41:Q41"/>
    <mergeCell ref="A42:R42"/>
    <mergeCell ref="A43:R43"/>
    <mergeCell ref="A44:R44"/>
    <mergeCell ref="Q3:Q4"/>
    <mergeCell ref="R3:R4"/>
    <mergeCell ref="S3:S4"/>
    <mergeCell ref="T3:T4"/>
    <mergeCell ref="U3:U4"/>
    <mergeCell ref="A40:R40"/>
    <mergeCell ref="A1:U1"/>
    <mergeCell ref="A2:U2"/>
    <mergeCell ref="A3:A4"/>
    <mergeCell ref="B3:B4"/>
    <mergeCell ref="C3:E3"/>
    <mergeCell ref="F3:H3"/>
    <mergeCell ref="I3:K3"/>
    <mergeCell ref="L3:N3"/>
    <mergeCell ref="O3:O4"/>
    <mergeCell ref="P3:P4"/>
  </mergeCells>
  <phoneticPr fontId="3" type="noConversion"/>
  <pageMargins left="0.25" right="0.25" top="0.75" bottom="0.7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278"/>
  <sheetViews>
    <sheetView zoomScaleNormal="100" workbookViewId="0">
      <pane xSplit="2" ySplit="5" topLeftCell="C1082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39" customWidth="1"/>
    <col min="2" max="2" width="14.88671875" style="139" customWidth="1"/>
    <col min="3" max="3" width="12.44140625" style="139" customWidth="1"/>
    <col min="4" max="4" width="11.6640625" style="142" customWidth="1"/>
    <col min="5" max="6" width="9.6640625" style="139" customWidth="1"/>
    <col min="7" max="7" width="9.77734375" style="139" customWidth="1"/>
    <col min="8" max="8" width="13.5546875" style="139" customWidth="1"/>
    <col min="9" max="256" width="8.88671875" style="139"/>
    <col min="257" max="257" width="13.33203125" style="139" customWidth="1"/>
    <col min="258" max="258" width="14.88671875" style="139" customWidth="1"/>
    <col min="259" max="259" width="12.44140625" style="139" customWidth="1"/>
    <col min="260" max="260" width="11.6640625" style="139" customWidth="1"/>
    <col min="261" max="262" width="9.6640625" style="139" customWidth="1"/>
    <col min="263" max="263" width="9.77734375" style="139" customWidth="1"/>
    <col min="264" max="264" width="13.5546875" style="139" customWidth="1"/>
    <col min="265" max="512" width="8.88671875" style="139"/>
    <col min="513" max="513" width="13.33203125" style="139" customWidth="1"/>
    <col min="514" max="514" width="14.88671875" style="139" customWidth="1"/>
    <col min="515" max="515" width="12.44140625" style="139" customWidth="1"/>
    <col min="516" max="516" width="11.6640625" style="139" customWidth="1"/>
    <col min="517" max="518" width="9.6640625" style="139" customWidth="1"/>
    <col min="519" max="519" width="9.77734375" style="139" customWidth="1"/>
    <col min="520" max="520" width="13.5546875" style="139" customWidth="1"/>
    <col min="521" max="768" width="8.88671875" style="139"/>
    <col min="769" max="769" width="13.33203125" style="139" customWidth="1"/>
    <col min="770" max="770" width="14.88671875" style="139" customWidth="1"/>
    <col min="771" max="771" width="12.44140625" style="139" customWidth="1"/>
    <col min="772" max="772" width="11.6640625" style="139" customWidth="1"/>
    <col min="773" max="774" width="9.6640625" style="139" customWidth="1"/>
    <col min="775" max="775" width="9.77734375" style="139" customWidth="1"/>
    <col min="776" max="776" width="13.5546875" style="139" customWidth="1"/>
    <col min="777" max="1024" width="8.88671875" style="139"/>
    <col min="1025" max="1025" width="13.33203125" style="139" customWidth="1"/>
    <col min="1026" max="1026" width="14.88671875" style="139" customWidth="1"/>
    <col min="1027" max="1027" width="12.44140625" style="139" customWidth="1"/>
    <col min="1028" max="1028" width="11.6640625" style="139" customWidth="1"/>
    <col min="1029" max="1030" width="9.6640625" style="139" customWidth="1"/>
    <col min="1031" max="1031" width="9.77734375" style="139" customWidth="1"/>
    <col min="1032" max="1032" width="13.5546875" style="139" customWidth="1"/>
    <col min="1033" max="1280" width="8.88671875" style="139"/>
    <col min="1281" max="1281" width="13.33203125" style="139" customWidth="1"/>
    <col min="1282" max="1282" width="14.88671875" style="139" customWidth="1"/>
    <col min="1283" max="1283" width="12.44140625" style="139" customWidth="1"/>
    <col min="1284" max="1284" width="11.6640625" style="139" customWidth="1"/>
    <col min="1285" max="1286" width="9.6640625" style="139" customWidth="1"/>
    <col min="1287" max="1287" width="9.77734375" style="139" customWidth="1"/>
    <col min="1288" max="1288" width="13.5546875" style="139" customWidth="1"/>
    <col min="1289" max="1536" width="8.88671875" style="139"/>
    <col min="1537" max="1537" width="13.33203125" style="139" customWidth="1"/>
    <col min="1538" max="1538" width="14.88671875" style="139" customWidth="1"/>
    <col min="1539" max="1539" width="12.44140625" style="139" customWidth="1"/>
    <col min="1540" max="1540" width="11.6640625" style="139" customWidth="1"/>
    <col min="1541" max="1542" width="9.6640625" style="139" customWidth="1"/>
    <col min="1543" max="1543" width="9.77734375" style="139" customWidth="1"/>
    <col min="1544" max="1544" width="13.5546875" style="139" customWidth="1"/>
    <col min="1545" max="1792" width="8.88671875" style="139"/>
    <col min="1793" max="1793" width="13.33203125" style="139" customWidth="1"/>
    <col min="1794" max="1794" width="14.88671875" style="139" customWidth="1"/>
    <col min="1795" max="1795" width="12.44140625" style="139" customWidth="1"/>
    <col min="1796" max="1796" width="11.6640625" style="139" customWidth="1"/>
    <col min="1797" max="1798" width="9.6640625" style="139" customWidth="1"/>
    <col min="1799" max="1799" width="9.77734375" style="139" customWidth="1"/>
    <col min="1800" max="1800" width="13.5546875" style="139" customWidth="1"/>
    <col min="1801" max="2048" width="8.88671875" style="139"/>
    <col min="2049" max="2049" width="13.33203125" style="139" customWidth="1"/>
    <col min="2050" max="2050" width="14.88671875" style="139" customWidth="1"/>
    <col min="2051" max="2051" width="12.44140625" style="139" customWidth="1"/>
    <col min="2052" max="2052" width="11.6640625" style="139" customWidth="1"/>
    <col min="2053" max="2054" width="9.6640625" style="139" customWidth="1"/>
    <col min="2055" max="2055" width="9.77734375" style="139" customWidth="1"/>
    <col min="2056" max="2056" width="13.5546875" style="139" customWidth="1"/>
    <col min="2057" max="2304" width="8.88671875" style="139"/>
    <col min="2305" max="2305" width="13.33203125" style="139" customWidth="1"/>
    <col min="2306" max="2306" width="14.88671875" style="139" customWidth="1"/>
    <col min="2307" max="2307" width="12.44140625" style="139" customWidth="1"/>
    <col min="2308" max="2308" width="11.6640625" style="139" customWidth="1"/>
    <col min="2309" max="2310" width="9.6640625" style="139" customWidth="1"/>
    <col min="2311" max="2311" width="9.77734375" style="139" customWidth="1"/>
    <col min="2312" max="2312" width="13.5546875" style="139" customWidth="1"/>
    <col min="2313" max="2560" width="8.88671875" style="139"/>
    <col min="2561" max="2561" width="13.33203125" style="139" customWidth="1"/>
    <col min="2562" max="2562" width="14.88671875" style="139" customWidth="1"/>
    <col min="2563" max="2563" width="12.44140625" style="139" customWidth="1"/>
    <col min="2564" max="2564" width="11.6640625" style="139" customWidth="1"/>
    <col min="2565" max="2566" width="9.6640625" style="139" customWidth="1"/>
    <col min="2567" max="2567" width="9.77734375" style="139" customWidth="1"/>
    <col min="2568" max="2568" width="13.5546875" style="139" customWidth="1"/>
    <col min="2569" max="2816" width="8.88671875" style="139"/>
    <col min="2817" max="2817" width="13.33203125" style="139" customWidth="1"/>
    <col min="2818" max="2818" width="14.88671875" style="139" customWidth="1"/>
    <col min="2819" max="2819" width="12.44140625" style="139" customWidth="1"/>
    <col min="2820" max="2820" width="11.6640625" style="139" customWidth="1"/>
    <col min="2821" max="2822" width="9.6640625" style="139" customWidth="1"/>
    <col min="2823" max="2823" width="9.77734375" style="139" customWidth="1"/>
    <col min="2824" max="2824" width="13.5546875" style="139" customWidth="1"/>
    <col min="2825" max="3072" width="8.88671875" style="139"/>
    <col min="3073" max="3073" width="13.33203125" style="139" customWidth="1"/>
    <col min="3074" max="3074" width="14.88671875" style="139" customWidth="1"/>
    <col min="3075" max="3075" width="12.44140625" style="139" customWidth="1"/>
    <col min="3076" max="3076" width="11.6640625" style="139" customWidth="1"/>
    <col min="3077" max="3078" width="9.6640625" style="139" customWidth="1"/>
    <col min="3079" max="3079" width="9.77734375" style="139" customWidth="1"/>
    <col min="3080" max="3080" width="13.5546875" style="139" customWidth="1"/>
    <col min="3081" max="3328" width="8.88671875" style="139"/>
    <col min="3329" max="3329" width="13.33203125" style="139" customWidth="1"/>
    <col min="3330" max="3330" width="14.88671875" style="139" customWidth="1"/>
    <col min="3331" max="3331" width="12.44140625" style="139" customWidth="1"/>
    <col min="3332" max="3332" width="11.6640625" style="139" customWidth="1"/>
    <col min="3333" max="3334" width="9.6640625" style="139" customWidth="1"/>
    <col min="3335" max="3335" width="9.77734375" style="139" customWidth="1"/>
    <col min="3336" max="3336" width="13.5546875" style="139" customWidth="1"/>
    <col min="3337" max="3584" width="8.88671875" style="139"/>
    <col min="3585" max="3585" width="13.33203125" style="139" customWidth="1"/>
    <col min="3586" max="3586" width="14.88671875" style="139" customWidth="1"/>
    <col min="3587" max="3587" width="12.44140625" style="139" customWidth="1"/>
    <col min="3588" max="3588" width="11.6640625" style="139" customWidth="1"/>
    <col min="3589" max="3590" width="9.6640625" style="139" customWidth="1"/>
    <col min="3591" max="3591" width="9.77734375" style="139" customWidth="1"/>
    <col min="3592" max="3592" width="13.5546875" style="139" customWidth="1"/>
    <col min="3593" max="3840" width="8.88671875" style="139"/>
    <col min="3841" max="3841" width="13.33203125" style="139" customWidth="1"/>
    <col min="3842" max="3842" width="14.88671875" style="139" customWidth="1"/>
    <col min="3843" max="3843" width="12.44140625" style="139" customWidth="1"/>
    <col min="3844" max="3844" width="11.6640625" style="139" customWidth="1"/>
    <col min="3845" max="3846" width="9.6640625" style="139" customWidth="1"/>
    <col min="3847" max="3847" width="9.77734375" style="139" customWidth="1"/>
    <col min="3848" max="3848" width="13.5546875" style="139" customWidth="1"/>
    <col min="3849" max="4096" width="8.88671875" style="139"/>
    <col min="4097" max="4097" width="13.33203125" style="139" customWidth="1"/>
    <col min="4098" max="4098" width="14.88671875" style="139" customWidth="1"/>
    <col min="4099" max="4099" width="12.44140625" style="139" customWidth="1"/>
    <col min="4100" max="4100" width="11.6640625" style="139" customWidth="1"/>
    <col min="4101" max="4102" width="9.6640625" style="139" customWidth="1"/>
    <col min="4103" max="4103" width="9.77734375" style="139" customWidth="1"/>
    <col min="4104" max="4104" width="13.5546875" style="139" customWidth="1"/>
    <col min="4105" max="4352" width="8.88671875" style="139"/>
    <col min="4353" max="4353" width="13.33203125" style="139" customWidth="1"/>
    <col min="4354" max="4354" width="14.88671875" style="139" customWidth="1"/>
    <col min="4355" max="4355" width="12.44140625" style="139" customWidth="1"/>
    <col min="4356" max="4356" width="11.6640625" style="139" customWidth="1"/>
    <col min="4357" max="4358" width="9.6640625" style="139" customWidth="1"/>
    <col min="4359" max="4359" width="9.77734375" style="139" customWidth="1"/>
    <col min="4360" max="4360" width="13.5546875" style="139" customWidth="1"/>
    <col min="4361" max="4608" width="8.88671875" style="139"/>
    <col min="4609" max="4609" width="13.33203125" style="139" customWidth="1"/>
    <col min="4610" max="4610" width="14.88671875" style="139" customWidth="1"/>
    <col min="4611" max="4611" width="12.44140625" style="139" customWidth="1"/>
    <col min="4612" max="4612" width="11.6640625" style="139" customWidth="1"/>
    <col min="4613" max="4614" width="9.6640625" style="139" customWidth="1"/>
    <col min="4615" max="4615" width="9.77734375" style="139" customWidth="1"/>
    <col min="4616" max="4616" width="13.5546875" style="139" customWidth="1"/>
    <col min="4617" max="4864" width="8.88671875" style="139"/>
    <col min="4865" max="4865" width="13.33203125" style="139" customWidth="1"/>
    <col min="4866" max="4866" width="14.88671875" style="139" customWidth="1"/>
    <col min="4867" max="4867" width="12.44140625" style="139" customWidth="1"/>
    <col min="4868" max="4868" width="11.6640625" style="139" customWidth="1"/>
    <col min="4869" max="4870" width="9.6640625" style="139" customWidth="1"/>
    <col min="4871" max="4871" width="9.77734375" style="139" customWidth="1"/>
    <col min="4872" max="4872" width="13.5546875" style="139" customWidth="1"/>
    <col min="4873" max="5120" width="8.88671875" style="139"/>
    <col min="5121" max="5121" width="13.33203125" style="139" customWidth="1"/>
    <col min="5122" max="5122" width="14.88671875" style="139" customWidth="1"/>
    <col min="5123" max="5123" width="12.44140625" style="139" customWidth="1"/>
    <col min="5124" max="5124" width="11.6640625" style="139" customWidth="1"/>
    <col min="5125" max="5126" width="9.6640625" style="139" customWidth="1"/>
    <col min="5127" max="5127" width="9.77734375" style="139" customWidth="1"/>
    <col min="5128" max="5128" width="13.5546875" style="139" customWidth="1"/>
    <col min="5129" max="5376" width="8.88671875" style="139"/>
    <col min="5377" max="5377" width="13.33203125" style="139" customWidth="1"/>
    <col min="5378" max="5378" width="14.88671875" style="139" customWidth="1"/>
    <col min="5379" max="5379" width="12.44140625" style="139" customWidth="1"/>
    <col min="5380" max="5380" width="11.6640625" style="139" customWidth="1"/>
    <col min="5381" max="5382" width="9.6640625" style="139" customWidth="1"/>
    <col min="5383" max="5383" width="9.77734375" style="139" customWidth="1"/>
    <col min="5384" max="5384" width="13.5546875" style="139" customWidth="1"/>
    <col min="5385" max="5632" width="8.88671875" style="139"/>
    <col min="5633" max="5633" width="13.33203125" style="139" customWidth="1"/>
    <col min="5634" max="5634" width="14.88671875" style="139" customWidth="1"/>
    <col min="5635" max="5635" width="12.44140625" style="139" customWidth="1"/>
    <col min="5636" max="5636" width="11.6640625" style="139" customWidth="1"/>
    <col min="5637" max="5638" width="9.6640625" style="139" customWidth="1"/>
    <col min="5639" max="5639" width="9.77734375" style="139" customWidth="1"/>
    <col min="5640" max="5640" width="13.5546875" style="139" customWidth="1"/>
    <col min="5641" max="5888" width="8.88671875" style="139"/>
    <col min="5889" max="5889" width="13.33203125" style="139" customWidth="1"/>
    <col min="5890" max="5890" width="14.88671875" style="139" customWidth="1"/>
    <col min="5891" max="5891" width="12.44140625" style="139" customWidth="1"/>
    <col min="5892" max="5892" width="11.6640625" style="139" customWidth="1"/>
    <col min="5893" max="5894" width="9.6640625" style="139" customWidth="1"/>
    <col min="5895" max="5895" width="9.77734375" style="139" customWidth="1"/>
    <col min="5896" max="5896" width="13.5546875" style="139" customWidth="1"/>
    <col min="5897" max="6144" width="8.88671875" style="139"/>
    <col min="6145" max="6145" width="13.33203125" style="139" customWidth="1"/>
    <col min="6146" max="6146" width="14.88671875" style="139" customWidth="1"/>
    <col min="6147" max="6147" width="12.44140625" style="139" customWidth="1"/>
    <col min="6148" max="6148" width="11.6640625" style="139" customWidth="1"/>
    <col min="6149" max="6150" width="9.6640625" style="139" customWidth="1"/>
    <col min="6151" max="6151" width="9.77734375" style="139" customWidth="1"/>
    <col min="6152" max="6152" width="13.5546875" style="139" customWidth="1"/>
    <col min="6153" max="6400" width="8.88671875" style="139"/>
    <col min="6401" max="6401" width="13.33203125" style="139" customWidth="1"/>
    <col min="6402" max="6402" width="14.88671875" style="139" customWidth="1"/>
    <col min="6403" max="6403" width="12.44140625" style="139" customWidth="1"/>
    <col min="6404" max="6404" width="11.6640625" style="139" customWidth="1"/>
    <col min="6405" max="6406" width="9.6640625" style="139" customWidth="1"/>
    <col min="6407" max="6407" width="9.77734375" style="139" customWidth="1"/>
    <col min="6408" max="6408" width="13.5546875" style="139" customWidth="1"/>
    <col min="6409" max="6656" width="8.88671875" style="139"/>
    <col min="6657" max="6657" width="13.33203125" style="139" customWidth="1"/>
    <col min="6658" max="6658" width="14.88671875" style="139" customWidth="1"/>
    <col min="6659" max="6659" width="12.44140625" style="139" customWidth="1"/>
    <col min="6660" max="6660" width="11.6640625" style="139" customWidth="1"/>
    <col min="6661" max="6662" width="9.6640625" style="139" customWidth="1"/>
    <col min="6663" max="6663" width="9.77734375" style="139" customWidth="1"/>
    <col min="6664" max="6664" width="13.5546875" style="139" customWidth="1"/>
    <col min="6665" max="6912" width="8.88671875" style="139"/>
    <col min="6913" max="6913" width="13.33203125" style="139" customWidth="1"/>
    <col min="6914" max="6914" width="14.88671875" style="139" customWidth="1"/>
    <col min="6915" max="6915" width="12.44140625" style="139" customWidth="1"/>
    <col min="6916" max="6916" width="11.6640625" style="139" customWidth="1"/>
    <col min="6917" max="6918" width="9.6640625" style="139" customWidth="1"/>
    <col min="6919" max="6919" width="9.77734375" style="139" customWidth="1"/>
    <col min="6920" max="6920" width="13.5546875" style="139" customWidth="1"/>
    <col min="6921" max="7168" width="8.88671875" style="139"/>
    <col min="7169" max="7169" width="13.33203125" style="139" customWidth="1"/>
    <col min="7170" max="7170" width="14.88671875" style="139" customWidth="1"/>
    <col min="7171" max="7171" width="12.44140625" style="139" customWidth="1"/>
    <col min="7172" max="7172" width="11.6640625" style="139" customWidth="1"/>
    <col min="7173" max="7174" width="9.6640625" style="139" customWidth="1"/>
    <col min="7175" max="7175" width="9.77734375" style="139" customWidth="1"/>
    <col min="7176" max="7176" width="13.5546875" style="139" customWidth="1"/>
    <col min="7177" max="7424" width="8.88671875" style="139"/>
    <col min="7425" max="7425" width="13.33203125" style="139" customWidth="1"/>
    <col min="7426" max="7426" width="14.88671875" style="139" customWidth="1"/>
    <col min="7427" max="7427" width="12.44140625" style="139" customWidth="1"/>
    <col min="7428" max="7428" width="11.6640625" style="139" customWidth="1"/>
    <col min="7429" max="7430" width="9.6640625" style="139" customWidth="1"/>
    <col min="7431" max="7431" width="9.77734375" style="139" customWidth="1"/>
    <col min="7432" max="7432" width="13.5546875" style="139" customWidth="1"/>
    <col min="7433" max="7680" width="8.88671875" style="139"/>
    <col min="7681" max="7681" width="13.33203125" style="139" customWidth="1"/>
    <col min="7682" max="7682" width="14.88671875" style="139" customWidth="1"/>
    <col min="7683" max="7683" width="12.44140625" style="139" customWidth="1"/>
    <col min="7684" max="7684" width="11.6640625" style="139" customWidth="1"/>
    <col min="7685" max="7686" width="9.6640625" style="139" customWidth="1"/>
    <col min="7687" max="7687" width="9.77734375" style="139" customWidth="1"/>
    <col min="7688" max="7688" width="13.5546875" style="139" customWidth="1"/>
    <col min="7689" max="7936" width="8.88671875" style="139"/>
    <col min="7937" max="7937" width="13.33203125" style="139" customWidth="1"/>
    <col min="7938" max="7938" width="14.88671875" style="139" customWidth="1"/>
    <col min="7939" max="7939" width="12.44140625" style="139" customWidth="1"/>
    <col min="7940" max="7940" width="11.6640625" style="139" customWidth="1"/>
    <col min="7941" max="7942" width="9.6640625" style="139" customWidth="1"/>
    <col min="7943" max="7943" width="9.77734375" style="139" customWidth="1"/>
    <col min="7944" max="7944" width="13.5546875" style="139" customWidth="1"/>
    <col min="7945" max="8192" width="8.88671875" style="139"/>
    <col min="8193" max="8193" width="13.33203125" style="139" customWidth="1"/>
    <col min="8194" max="8194" width="14.88671875" style="139" customWidth="1"/>
    <col min="8195" max="8195" width="12.44140625" style="139" customWidth="1"/>
    <col min="8196" max="8196" width="11.6640625" style="139" customWidth="1"/>
    <col min="8197" max="8198" width="9.6640625" style="139" customWidth="1"/>
    <col min="8199" max="8199" width="9.77734375" style="139" customWidth="1"/>
    <col min="8200" max="8200" width="13.5546875" style="139" customWidth="1"/>
    <col min="8201" max="8448" width="8.88671875" style="139"/>
    <col min="8449" max="8449" width="13.33203125" style="139" customWidth="1"/>
    <col min="8450" max="8450" width="14.88671875" style="139" customWidth="1"/>
    <col min="8451" max="8451" width="12.44140625" style="139" customWidth="1"/>
    <col min="8452" max="8452" width="11.6640625" style="139" customWidth="1"/>
    <col min="8453" max="8454" width="9.6640625" style="139" customWidth="1"/>
    <col min="8455" max="8455" width="9.77734375" style="139" customWidth="1"/>
    <col min="8456" max="8456" width="13.5546875" style="139" customWidth="1"/>
    <col min="8457" max="8704" width="8.88671875" style="139"/>
    <col min="8705" max="8705" width="13.33203125" style="139" customWidth="1"/>
    <col min="8706" max="8706" width="14.88671875" style="139" customWidth="1"/>
    <col min="8707" max="8707" width="12.44140625" style="139" customWidth="1"/>
    <col min="8708" max="8708" width="11.6640625" style="139" customWidth="1"/>
    <col min="8709" max="8710" width="9.6640625" style="139" customWidth="1"/>
    <col min="8711" max="8711" width="9.77734375" style="139" customWidth="1"/>
    <col min="8712" max="8712" width="13.5546875" style="139" customWidth="1"/>
    <col min="8713" max="8960" width="8.88671875" style="139"/>
    <col min="8961" max="8961" width="13.33203125" style="139" customWidth="1"/>
    <col min="8962" max="8962" width="14.88671875" style="139" customWidth="1"/>
    <col min="8963" max="8963" width="12.44140625" style="139" customWidth="1"/>
    <col min="8964" max="8964" width="11.6640625" style="139" customWidth="1"/>
    <col min="8965" max="8966" width="9.6640625" style="139" customWidth="1"/>
    <col min="8967" max="8967" width="9.77734375" style="139" customWidth="1"/>
    <col min="8968" max="8968" width="13.5546875" style="139" customWidth="1"/>
    <col min="8969" max="9216" width="8.88671875" style="139"/>
    <col min="9217" max="9217" width="13.33203125" style="139" customWidth="1"/>
    <col min="9218" max="9218" width="14.88671875" style="139" customWidth="1"/>
    <col min="9219" max="9219" width="12.44140625" style="139" customWidth="1"/>
    <col min="9220" max="9220" width="11.6640625" style="139" customWidth="1"/>
    <col min="9221" max="9222" width="9.6640625" style="139" customWidth="1"/>
    <col min="9223" max="9223" width="9.77734375" style="139" customWidth="1"/>
    <col min="9224" max="9224" width="13.5546875" style="139" customWidth="1"/>
    <col min="9225" max="9472" width="8.88671875" style="139"/>
    <col min="9473" max="9473" width="13.33203125" style="139" customWidth="1"/>
    <col min="9474" max="9474" width="14.88671875" style="139" customWidth="1"/>
    <col min="9475" max="9475" width="12.44140625" style="139" customWidth="1"/>
    <col min="9476" max="9476" width="11.6640625" style="139" customWidth="1"/>
    <col min="9477" max="9478" width="9.6640625" style="139" customWidth="1"/>
    <col min="9479" max="9479" width="9.77734375" style="139" customWidth="1"/>
    <col min="9480" max="9480" width="13.5546875" style="139" customWidth="1"/>
    <col min="9481" max="9728" width="8.88671875" style="139"/>
    <col min="9729" max="9729" width="13.33203125" style="139" customWidth="1"/>
    <col min="9730" max="9730" width="14.88671875" style="139" customWidth="1"/>
    <col min="9731" max="9731" width="12.44140625" style="139" customWidth="1"/>
    <col min="9732" max="9732" width="11.6640625" style="139" customWidth="1"/>
    <col min="9733" max="9734" width="9.6640625" style="139" customWidth="1"/>
    <col min="9735" max="9735" width="9.77734375" style="139" customWidth="1"/>
    <col min="9736" max="9736" width="13.5546875" style="139" customWidth="1"/>
    <col min="9737" max="9984" width="8.88671875" style="139"/>
    <col min="9985" max="9985" width="13.33203125" style="139" customWidth="1"/>
    <col min="9986" max="9986" width="14.88671875" style="139" customWidth="1"/>
    <col min="9987" max="9987" width="12.44140625" style="139" customWidth="1"/>
    <col min="9988" max="9988" width="11.6640625" style="139" customWidth="1"/>
    <col min="9989" max="9990" width="9.6640625" style="139" customWidth="1"/>
    <col min="9991" max="9991" width="9.77734375" style="139" customWidth="1"/>
    <col min="9992" max="9992" width="13.5546875" style="139" customWidth="1"/>
    <col min="9993" max="10240" width="8.88671875" style="139"/>
    <col min="10241" max="10241" width="13.33203125" style="139" customWidth="1"/>
    <col min="10242" max="10242" width="14.88671875" style="139" customWidth="1"/>
    <col min="10243" max="10243" width="12.44140625" style="139" customWidth="1"/>
    <col min="10244" max="10244" width="11.6640625" style="139" customWidth="1"/>
    <col min="10245" max="10246" width="9.6640625" style="139" customWidth="1"/>
    <col min="10247" max="10247" width="9.77734375" style="139" customWidth="1"/>
    <col min="10248" max="10248" width="13.5546875" style="139" customWidth="1"/>
    <col min="10249" max="10496" width="8.88671875" style="139"/>
    <col min="10497" max="10497" width="13.33203125" style="139" customWidth="1"/>
    <col min="10498" max="10498" width="14.88671875" style="139" customWidth="1"/>
    <col min="10499" max="10499" width="12.44140625" style="139" customWidth="1"/>
    <col min="10500" max="10500" width="11.6640625" style="139" customWidth="1"/>
    <col min="10501" max="10502" width="9.6640625" style="139" customWidth="1"/>
    <col min="10503" max="10503" width="9.77734375" style="139" customWidth="1"/>
    <col min="10504" max="10504" width="13.5546875" style="139" customWidth="1"/>
    <col min="10505" max="10752" width="8.88671875" style="139"/>
    <col min="10753" max="10753" width="13.33203125" style="139" customWidth="1"/>
    <col min="10754" max="10754" width="14.88671875" style="139" customWidth="1"/>
    <col min="10755" max="10755" width="12.44140625" style="139" customWidth="1"/>
    <col min="10756" max="10756" width="11.6640625" style="139" customWidth="1"/>
    <col min="10757" max="10758" width="9.6640625" style="139" customWidth="1"/>
    <col min="10759" max="10759" width="9.77734375" style="139" customWidth="1"/>
    <col min="10760" max="10760" width="13.5546875" style="139" customWidth="1"/>
    <col min="10761" max="11008" width="8.88671875" style="139"/>
    <col min="11009" max="11009" width="13.33203125" style="139" customWidth="1"/>
    <col min="11010" max="11010" width="14.88671875" style="139" customWidth="1"/>
    <col min="11011" max="11011" width="12.44140625" style="139" customWidth="1"/>
    <col min="11012" max="11012" width="11.6640625" style="139" customWidth="1"/>
    <col min="11013" max="11014" width="9.6640625" style="139" customWidth="1"/>
    <col min="11015" max="11015" width="9.77734375" style="139" customWidth="1"/>
    <col min="11016" max="11016" width="13.5546875" style="139" customWidth="1"/>
    <col min="11017" max="11264" width="8.88671875" style="139"/>
    <col min="11265" max="11265" width="13.33203125" style="139" customWidth="1"/>
    <col min="11266" max="11266" width="14.88671875" style="139" customWidth="1"/>
    <col min="11267" max="11267" width="12.44140625" style="139" customWidth="1"/>
    <col min="11268" max="11268" width="11.6640625" style="139" customWidth="1"/>
    <col min="11269" max="11270" width="9.6640625" style="139" customWidth="1"/>
    <col min="11271" max="11271" width="9.77734375" style="139" customWidth="1"/>
    <col min="11272" max="11272" width="13.5546875" style="139" customWidth="1"/>
    <col min="11273" max="11520" width="8.88671875" style="139"/>
    <col min="11521" max="11521" width="13.33203125" style="139" customWidth="1"/>
    <col min="11522" max="11522" width="14.88671875" style="139" customWidth="1"/>
    <col min="11523" max="11523" width="12.44140625" style="139" customWidth="1"/>
    <col min="11524" max="11524" width="11.6640625" style="139" customWidth="1"/>
    <col min="11525" max="11526" width="9.6640625" style="139" customWidth="1"/>
    <col min="11527" max="11527" width="9.77734375" style="139" customWidth="1"/>
    <col min="11528" max="11528" width="13.5546875" style="139" customWidth="1"/>
    <col min="11529" max="11776" width="8.88671875" style="139"/>
    <col min="11777" max="11777" width="13.33203125" style="139" customWidth="1"/>
    <col min="11778" max="11778" width="14.88671875" style="139" customWidth="1"/>
    <col min="11779" max="11779" width="12.44140625" style="139" customWidth="1"/>
    <col min="11780" max="11780" width="11.6640625" style="139" customWidth="1"/>
    <col min="11781" max="11782" width="9.6640625" style="139" customWidth="1"/>
    <col min="11783" max="11783" width="9.77734375" style="139" customWidth="1"/>
    <col min="11784" max="11784" width="13.5546875" style="139" customWidth="1"/>
    <col min="11785" max="12032" width="8.88671875" style="139"/>
    <col min="12033" max="12033" width="13.33203125" style="139" customWidth="1"/>
    <col min="12034" max="12034" width="14.88671875" style="139" customWidth="1"/>
    <col min="12035" max="12035" width="12.44140625" style="139" customWidth="1"/>
    <col min="12036" max="12036" width="11.6640625" style="139" customWidth="1"/>
    <col min="12037" max="12038" width="9.6640625" style="139" customWidth="1"/>
    <col min="12039" max="12039" width="9.77734375" style="139" customWidth="1"/>
    <col min="12040" max="12040" width="13.5546875" style="139" customWidth="1"/>
    <col min="12041" max="12288" width="8.88671875" style="139"/>
    <col min="12289" max="12289" width="13.33203125" style="139" customWidth="1"/>
    <col min="12290" max="12290" width="14.88671875" style="139" customWidth="1"/>
    <col min="12291" max="12291" width="12.44140625" style="139" customWidth="1"/>
    <col min="12292" max="12292" width="11.6640625" style="139" customWidth="1"/>
    <col min="12293" max="12294" width="9.6640625" style="139" customWidth="1"/>
    <col min="12295" max="12295" width="9.77734375" style="139" customWidth="1"/>
    <col min="12296" max="12296" width="13.5546875" style="139" customWidth="1"/>
    <col min="12297" max="12544" width="8.88671875" style="139"/>
    <col min="12545" max="12545" width="13.33203125" style="139" customWidth="1"/>
    <col min="12546" max="12546" width="14.88671875" style="139" customWidth="1"/>
    <col min="12547" max="12547" width="12.44140625" style="139" customWidth="1"/>
    <col min="12548" max="12548" width="11.6640625" style="139" customWidth="1"/>
    <col min="12549" max="12550" width="9.6640625" style="139" customWidth="1"/>
    <col min="12551" max="12551" width="9.77734375" style="139" customWidth="1"/>
    <col min="12552" max="12552" width="13.5546875" style="139" customWidth="1"/>
    <col min="12553" max="12800" width="8.88671875" style="139"/>
    <col min="12801" max="12801" width="13.33203125" style="139" customWidth="1"/>
    <col min="12802" max="12802" width="14.88671875" style="139" customWidth="1"/>
    <col min="12803" max="12803" width="12.44140625" style="139" customWidth="1"/>
    <col min="12804" max="12804" width="11.6640625" style="139" customWidth="1"/>
    <col min="12805" max="12806" width="9.6640625" style="139" customWidth="1"/>
    <col min="12807" max="12807" width="9.77734375" style="139" customWidth="1"/>
    <col min="12808" max="12808" width="13.5546875" style="139" customWidth="1"/>
    <col min="12809" max="13056" width="8.88671875" style="139"/>
    <col min="13057" max="13057" width="13.33203125" style="139" customWidth="1"/>
    <col min="13058" max="13058" width="14.88671875" style="139" customWidth="1"/>
    <col min="13059" max="13059" width="12.44140625" style="139" customWidth="1"/>
    <col min="13060" max="13060" width="11.6640625" style="139" customWidth="1"/>
    <col min="13061" max="13062" width="9.6640625" style="139" customWidth="1"/>
    <col min="13063" max="13063" width="9.77734375" style="139" customWidth="1"/>
    <col min="13064" max="13064" width="13.5546875" style="139" customWidth="1"/>
    <col min="13065" max="13312" width="8.88671875" style="139"/>
    <col min="13313" max="13313" width="13.33203125" style="139" customWidth="1"/>
    <col min="13314" max="13314" width="14.88671875" style="139" customWidth="1"/>
    <col min="13315" max="13315" width="12.44140625" style="139" customWidth="1"/>
    <col min="13316" max="13316" width="11.6640625" style="139" customWidth="1"/>
    <col min="13317" max="13318" width="9.6640625" style="139" customWidth="1"/>
    <col min="13319" max="13319" width="9.77734375" style="139" customWidth="1"/>
    <col min="13320" max="13320" width="13.5546875" style="139" customWidth="1"/>
    <col min="13321" max="13568" width="8.88671875" style="139"/>
    <col min="13569" max="13569" width="13.33203125" style="139" customWidth="1"/>
    <col min="13570" max="13570" width="14.88671875" style="139" customWidth="1"/>
    <col min="13571" max="13571" width="12.44140625" style="139" customWidth="1"/>
    <col min="13572" max="13572" width="11.6640625" style="139" customWidth="1"/>
    <col min="13573" max="13574" width="9.6640625" style="139" customWidth="1"/>
    <col min="13575" max="13575" width="9.77734375" style="139" customWidth="1"/>
    <col min="13576" max="13576" width="13.5546875" style="139" customWidth="1"/>
    <col min="13577" max="13824" width="8.88671875" style="139"/>
    <col min="13825" max="13825" width="13.33203125" style="139" customWidth="1"/>
    <col min="13826" max="13826" width="14.88671875" style="139" customWidth="1"/>
    <col min="13827" max="13827" width="12.44140625" style="139" customWidth="1"/>
    <col min="13828" max="13828" width="11.6640625" style="139" customWidth="1"/>
    <col min="13829" max="13830" width="9.6640625" style="139" customWidth="1"/>
    <col min="13831" max="13831" width="9.77734375" style="139" customWidth="1"/>
    <col min="13832" max="13832" width="13.5546875" style="139" customWidth="1"/>
    <col min="13833" max="14080" width="8.88671875" style="139"/>
    <col min="14081" max="14081" width="13.33203125" style="139" customWidth="1"/>
    <col min="14082" max="14082" width="14.88671875" style="139" customWidth="1"/>
    <col min="14083" max="14083" width="12.44140625" style="139" customWidth="1"/>
    <col min="14084" max="14084" width="11.6640625" style="139" customWidth="1"/>
    <col min="14085" max="14086" width="9.6640625" style="139" customWidth="1"/>
    <col min="14087" max="14087" width="9.77734375" style="139" customWidth="1"/>
    <col min="14088" max="14088" width="13.5546875" style="139" customWidth="1"/>
    <col min="14089" max="14336" width="8.88671875" style="139"/>
    <col min="14337" max="14337" width="13.33203125" style="139" customWidth="1"/>
    <col min="14338" max="14338" width="14.88671875" style="139" customWidth="1"/>
    <col min="14339" max="14339" width="12.44140625" style="139" customWidth="1"/>
    <col min="14340" max="14340" width="11.6640625" style="139" customWidth="1"/>
    <col min="14341" max="14342" width="9.6640625" style="139" customWidth="1"/>
    <col min="14343" max="14343" width="9.77734375" style="139" customWidth="1"/>
    <col min="14344" max="14344" width="13.5546875" style="139" customWidth="1"/>
    <col min="14345" max="14592" width="8.88671875" style="139"/>
    <col min="14593" max="14593" width="13.33203125" style="139" customWidth="1"/>
    <col min="14594" max="14594" width="14.88671875" style="139" customWidth="1"/>
    <col min="14595" max="14595" width="12.44140625" style="139" customWidth="1"/>
    <col min="14596" max="14596" width="11.6640625" style="139" customWidth="1"/>
    <col min="14597" max="14598" width="9.6640625" style="139" customWidth="1"/>
    <col min="14599" max="14599" width="9.77734375" style="139" customWidth="1"/>
    <col min="14600" max="14600" width="13.5546875" style="139" customWidth="1"/>
    <col min="14601" max="14848" width="8.88671875" style="139"/>
    <col min="14849" max="14849" width="13.33203125" style="139" customWidth="1"/>
    <col min="14850" max="14850" width="14.88671875" style="139" customWidth="1"/>
    <col min="14851" max="14851" width="12.44140625" style="139" customWidth="1"/>
    <col min="14852" max="14852" width="11.6640625" style="139" customWidth="1"/>
    <col min="14853" max="14854" width="9.6640625" style="139" customWidth="1"/>
    <col min="14855" max="14855" width="9.77734375" style="139" customWidth="1"/>
    <col min="14856" max="14856" width="13.5546875" style="139" customWidth="1"/>
    <col min="14857" max="15104" width="8.88671875" style="139"/>
    <col min="15105" max="15105" width="13.33203125" style="139" customWidth="1"/>
    <col min="15106" max="15106" width="14.88671875" style="139" customWidth="1"/>
    <col min="15107" max="15107" width="12.44140625" style="139" customWidth="1"/>
    <col min="15108" max="15108" width="11.6640625" style="139" customWidth="1"/>
    <col min="15109" max="15110" width="9.6640625" style="139" customWidth="1"/>
    <col min="15111" max="15111" width="9.77734375" style="139" customWidth="1"/>
    <col min="15112" max="15112" width="13.5546875" style="139" customWidth="1"/>
    <col min="15113" max="15360" width="8.88671875" style="139"/>
    <col min="15361" max="15361" width="13.33203125" style="139" customWidth="1"/>
    <col min="15362" max="15362" width="14.88671875" style="139" customWidth="1"/>
    <col min="15363" max="15363" width="12.44140625" style="139" customWidth="1"/>
    <col min="15364" max="15364" width="11.6640625" style="139" customWidth="1"/>
    <col min="15365" max="15366" width="9.6640625" style="139" customWidth="1"/>
    <col min="15367" max="15367" width="9.77734375" style="139" customWidth="1"/>
    <col min="15368" max="15368" width="13.5546875" style="139" customWidth="1"/>
    <col min="15369" max="15616" width="8.88671875" style="139"/>
    <col min="15617" max="15617" width="13.33203125" style="139" customWidth="1"/>
    <col min="15618" max="15618" width="14.88671875" style="139" customWidth="1"/>
    <col min="15619" max="15619" width="12.44140625" style="139" customWidth="1"/>
    <col min="15620" max="15620" width="11.6640625" style="139" customWidth="1"/>
    <col min="15621" max="15622" width="9.6640625" style="139" customWidth="1"/>
    <col min="15623" max="15623" width="9.77734375" style="139" customWidth="1"/>
    <col min="15624" max="15624" width="13.5546875" style="139" customWidth="1"/>
    <col min="15625" max="15872" width="8.88671875" style="139"/>
    <col min="15873" max="15873" width="13.33203125" style="139" customWidth="1"/>
    <col min="15874" max="15874" width="14.88671875" style="139" customWidth="1"/>
    <col min="15875" max="15875" width="12.44140625" style="139" customWidth="1"/>
    <col min="15876" max="15876" width="11.6640625" style="139" customWidth="1"/>
    <col min="15877" max="15878" width="9.6640625" style="139" customWidth="1"/>
    <col min="15879" max="15879" width="9.77734375" style="139" customWidth="1"/>
    <col min="15880" max="15880" width="13.5546875" style="139" customWidth="1"/>
    <col min="15881" max="16128" width="8.88671875" style="139"/>
    <col min="16129" max="16129" width="13.33203125" style="139" customWidth="1"/>
    <col min="16130" max="16130" width="14.88671875" style="139" customWidth="1"/>
    <col min="16131" max="16131" width="12.44140625" style="139" customWidth="1"/>
    <col min="16132" max="16132" width="11.6640625" style="139" customWidth="1"/>
    <col min="16133" max="16134" width="9.6640625" style="139" customWidth="1"/>
    <col min="16135" max="16135" width="9.77734375" style="139" customWidth="1"/>
    <col min="16136" max="16136" width="13.5546875" style="139" customWidth="1"/>
    <col min="16137" max="16384" width="8.88671875" style="139"/>
  </cols>
  <sheetData>
    <row r="1" spans="1:10" ht="48" customHeight="1">
      <c r="A1" s="262" t="s">
        <v>716</v>
      </c>
      <c r="B1" s="262"/>
      <c r="C1" s="262"/>
      <c r="D1" s="262"/>
      <c r="E1" s="262"/>
      <c r="F1" s="262"/>
      <c r="G1" s="262"/>
    </row>
    <row r="2" spans="1:10" ht="23.25" customHeight="1" thickBot="1">
      <c r="A2" s="148" t="s">
        <v>329</v>
      </c>
      <c r="B2" s="149"/>
      <c r="C2" s="149"/>
      <c r="D2" s="150"/>
      <c r="E2" s="149"/>
      <c r="F2" s="263" t="s">
        <v>782</v>
      </c>
      <c r="G2" s="263"/>
    </row>
    <row r="3" spans="1:10" s="88" customFormat="1" ht="27.75" customHeight="1" thickTop="1">
      <c r="A3" s="264" t="s">
        <v>3</v>
      </c>
      <c r="B3" s="266" t="s">
        <v>303</v>
      </c>
      <c r="C3" s="266" t="s">
        <v>330</v>
      </c>
      <c r="D3" s="266" t="s">
        <v>331</v>
      </c>
      <c r="E3" s="266"/>
      <c r="F3" s="266"/>
      <c r="G3" s="268" t="s">
        <v>332</v>
      </c>
    </row>
    <row r="4" spans="1:10" s="88" customFormat="1" ht="27.75" customHeight="1" thickBot="1">
      <c r="A4" s="265"/>
      <c r="B4" s="267"/>
      <c r="C4" s="267"/>
      <c r="D4" s="147" t="s">
        <v>0</v>
      </c>
      <c r="E4" s="147" t="s">
        <v>1</v>
      </c>
      <c r="F4" s="147" t="s">
        <v>2</v>
      </c>
      <c r="G4" s="269"/>
    </row>
    <row r="5" spans="1:10" s="88" customFormat="1" ht="27.75" customHeight="1" thickTop="1" thickBot="1">
      <c r="A5" s="10" t="s">
        <v>333</v>
      </c>
      <c r="B5" s="11" t="s">
        <v>334</v>
      </c>
      <c r="C5" s="12">
        <f>C6+C600</f>
        <v>316391</v>
      </c>
      <c r="D5" s="13">
        <f>D6+D600</f>
        <v>662677</v>
      </c>
      <c r="E5" s="12">
        <f>E6+E600</f>
        <v>339926</v>
      </c>
      <c r="F5" s="12">
        <f>F6+F600</f>
        <v>322751</v>
      </c>
      <c r="G5" s="14"/>
      <c r="J5" s="88" t="s">
        <v>329</v>
      </c>
    </row>
    <row r="6" spans="1:10" s="88" customFormat="1" ht="25.5" customHeight="1" thickTop="1" thickBot="1">
      <c r="A6" s="15" t="s">
        <v>335</v>
      </c>
      <c r="B6" s="16" t="s">
        <v>336</v>
      </c>
      <c r="C6" s="17">
        <f>C7+C60+C92+C126+C154+C184+C204+C245+C270+C291+C310+C328+C349+C379+C408+C470+C538</f>
        <v>126464</v>
      </c>
      <c r="D6" s="18">
        <f>D7+D60+D92+D126+D154+D184+D204+D245+D270+D291+D310+D328+D349+D379+D408+D470+D538</f>
        <v>261137</v>
      </c>
      <c r="E6" s="17">
        <f>E7+E60+E92+E126+E154+E184+E204+E245+E270+E291+E310+E328+E349+E379+E408+E470+E538</f>
        <v>132357</v>
      </c>
      <c r="F6" s="17">
        <f>F7+F60+F92+F126+F154+F184+F204+F245+F270+F291+F310+F328+F349+F379+F408+F470+F538</f>
        <v>128780</v>
      </c>
      <c r="G6" s="19"/>
    </row>
    <row r="7" spans="1:10" s="88" customFormat="1" ht="22.5" customHeight="1" thickTop="1">
      <c r="A7" s="247" t="s">
        <v>337</v>
      </c>
      <c r="B7" s="20" t="s">
        <v>0</v>
      </c>
      <c r="C7" s="21">
        <f>SUM(C8:C59)</f>
        <v>11233</v>
      </c>
      <c r="D7" s="22">
        <f>SUM(D8:D59)</f>
        <v>22263</v>
      </c>
      <c r="E7" s="21">
        <f>SUM(E8:E59)</f>
        <v>11444</v>
      </c>
      <c r="F7" s="21">
        <f>SUM(F8:F59)</f>
        <v>10819</v>
      </c>
      <c r="G7" s="23"/>
    </row>
    <row r="8" spans="1:10" s="88" customFormat="1" ht="24" customHeight="1">
      <c r="A8" s="248"/>
      <c r="B8" s="24" t="s">
        <v>322</v>
      </c>
      <c r="C8" s="25">
        <v>71</v>
      </c>
      <c r="D8" s="26">
        <v>105</v>
      </c>
      <c r="E8" s="25">
        <v>52</v>
      </c>
      <c r="F8" s="25">
        <v>53</v>
      </c>
      <c r="G8" s="27"/>
      <c r="I8"/>
    </row>
    <row r="9" spans="1:10" s="88" customFormat="1" ht="24" customHeight="1">
      <c r="A9" s="248"/>
      <c r="B9" s="24" t="s">
        <v>323</v>
      </c>
      <c r="C9" s="25">
        <v>35</v>
      </c>
      <c r="D9" s="26">
        <v>77</v>
      </c>
      <c r="E9" s="25">
        <v>38</v>
      </c>
      <c r="F9" s="25">
        <v>39</v>
      </c>
      <c r="G9" s="27"/>
    </row>
    <row r="10" spans="1:10" s="88" customFormat="1" ht="24" customHeight="1">
      <c r="A10" s="248"/>
      <c r="B10" s="28" t="s">
        <v>4</v>
      </c>
      <c r="C10" s="5">
        <v>88</v>
      </c>
      <c r="D10" s="29">
        <v>163</v>
      </c>
      <c r="E10" s="5">
        <v>82</v>
      </c>
      <c r="F10" s="5">
        <v>81</v>
      </c>
      <c r="G10" s="27"/>
    </row>
    <row r="11" spans="1:10" s="88" customFormat="1" ht="24" customHeight="1">
      <c r="A11" s="248"/>
      <c r="B11" s="28" t="s">
        <v>5</v>
      </c>
      <c r="C11" s="5">
        <v>44</v>
      </c>
      <c r="D11" s="29">
        <v>83</v>
      </c>
      <c r="E11" s="5">
        <v>47</v>
      </c>
      <c r="F11" s="5">
        <v>36</v>
      </c>
      <c r="G11" s="27"/>
    </row>
    <row r="12" spans="1:10" s="88" customFormat="1" ht="24" customHeight="1">
      <c r="A12" s="248"/>
      <c r="B12" s="28" t="s">
        <v>6</v>
      </c>
      <c r="C12" s="5">
        <v>100</v>
      </c>
      <c r="D12" s="29">
        <v>238</v>
      </c>
      <c r="E12" s="5">
        <v>128</v>
      </c>
      <c r="F12" s="5">
        <v>110</v>
      </c>
      <c r="G12" s="27"/>
    </row>
    <row r="13" spans="1:10" s="88" customFormat="1" ht="24" customHeight="1">
      <c r="A13" s="248"/>
      <c r="B13" s="28" t="s">
        <v>7</v>
      </c>
      <c r="C13" s="5">
        <v>79</v>
      </c>
      <c r="D13" s="29">
        <v>115</v>
      </c>
      <c r="E13" s="5">
        <v>53</v>
      </c>
      <c r="F13" s="5">
        <v>62</v>
      </c>
      <c r="G13" s="27"/>
    </row>
    <row r="14" spans="1:10" s="88" customFormat="1" ht="24" customHeight="1">
      <c r="A14" s="248"/>
      <c r="B14" s="28" t="s">
        <v>8</v>
      </c>
      <c r="C14" s="5">
        <v>65</v>
      </c>
      <c r="D14" s="29">
        <v>120</v>
      </c>
      <c r="E14" s="5">
        <v>60</v>
      </c>
      <c r="F14" s="5">
        <v>60</v>
      </c>
      <c r="G14" s="27"/>
    </row>
    <row r="15" spans="1:10" s="88" customFormat="1" ht="24" customHeight="1">
      <c r="A15" s="248"/>
      <c r="B15" s="28" t="s">
        <v>9</v>
      </c>
      <c r="C15" s="5">
        <v>47</v>
      </c>
      <c r="D15" s="29">
        <v>73</v>
      </c>
      <c r="E15" s="5">
        <v>43</v>
      </c>
      <c r="F15" s="5">
        <v>30</v>
      </c>
      <c r="G15" s="27"/>
    </row>
    <row r="16" spans="1:10" s="88" customFormat="1" ht="24" customHeight="1">
      <c r="A16" s="248"/>
      <c r="B16" s="28" t="s">
        <v>10</v>
      </c>
      <c r="C16" s="5">
        <v>46</v>
      </c>
      <c r="D16" s="29">
        <v>84</v>
      </c>
      <c r="E16" s="5">
        <v>43</v>
      </c>
      <c r="F16" s="5">
        <v>41</v>
      </c>
      <c r="G16" s="27"/>
    </row>
    <row r="17" spans="1:7" s="88" customFormat="1" ht="24" customHeight="1">
      <c r="A17" s="248"/>
      <c r="B17" s="28" t="s">
        <v>11</v>
      </c>
      <c r="C17" s="5">
        <v>111</v>
      </c>
      <c r="D17" s="29">
        <v>224</v>
      </c>
      <c r="E17" s="5">
        <v>122</v>
      </c>
      <c r="F17" s="5">
        <v>102</v>
      </c>
      <c r="G17" s="30"/>
    </row>
    <row r="18" spans="1:7" s="88" customFormat="1" ht="24" customHeight="1">
      <c r="A18" s="248"/>
      <c r="B18" s="31" t="s">
        <v>324</v>
      </c>
      <c r="C18" s="5">
        <v>45</v>
      </c>
      <c r="D18" s="29">
        <v>80</v>
      </c>
      <c r="E18" s="5">
        <v>47</v>
      </c>
      <c r="F18" s="5">
        <v>33</v>
      </c>
      <c r="G18" s="27"/>
    </row>
    <row r="19" spans="1:7" s="88" customFormat="1" ht="24" customHeight="1">
      <c r="A19" s="248"/>
      <c r="B19" s="31" t="s">
        <v>12</v>
      </c>
      <c r="C19" s="5">
        <v>231</v>
      </c>
      <c r="D19" s="29">
        <v>496</v>
      </c>
      <c r="E19" s="5">
        <v>249</v>
      </c>
      <c r="F19" s="5">
        <v>247</v>
      </c>
      <c r="G19" s="27"/>
    </row>
    <row r="20" spans="1:7" s="88" customFormat="1" ht="24" customHeight="1">
      <c r="A20" s="248"/>
      <c r="B20" s="28" t="s">
        <v>13</v>
      </c>
      <c r="C20" s="5">
        <v>198</v>
      </c>
      <c r="D20" s="29">
        <v>363</v>
      </c>
      <c r="E20" s="5">
        <v>188</v>
      </c>
      <c r="F20" s="5">
        <v>175</v>
      </c>
      <c r="G20" s="27"/>
    </row>
    <row r="21" spans="1:7" s="88" customFormat="1" ht="22.5" customHeight="1">
      <c r="A21" s="248"/>
      <c r="B21" s="28" t="s">
        <v>14</v>
      </c>
      <c r="C21" s="5">
        <v>68</v>
      </c>
      <c r="D21" s="29">
        <v>158</v>
      </c>
      <c r="E21" s="5">
        <v>86</v>
      </c>
      <c r="F21" s="5">
        <v>72</v>
      </c>
      <c r="G21" s="27"/>
    </row>
    <row r="22" spans="1:7" s="88" customFormat="1" ht="22.5" customHeight="1">
      <c r="A22" s="248"/>
      <c r="B22" s="28" t="s">
        <v>15</v>
      </c>
      <c r="C22" s="5">
        <v>62</v>
      </c>
      <c r="D22" s="29">
        <v>158</v>
      </c>
      <c r="E22" s="5">
        <v>91</v>
      </c>
      <c r="F22" s="5">
        <v>67</v>
      </c>
      <c r="G22" s="27"/>
    </row>
    <row r="23" spans="1:7" s="88" customFormat="1" ht="22.5" customHeight="1">
      <c r="A23" s="248"/>
      <c r="B23" s="28" t="s">
        <v>16</v>
      </c>
      <c r="C23" s="5">
        <v>55</v>
      </c>
      <c r="D23" s="29">
        <v>101</v>
      </c>
      <c r="E23" s="5">
        <v>62</v>
      </c>
      <c r="F23" s="5">
        <v>39</v>
      </c>
      <c r="G23" s="27"/>
    </row>
    <row r="24" spans="1:7" s="88" customFormat="1" ht="22.5" customHeight="1">
      <c r="A24" s="248"/>
      <c r="B24" s="28" t="s">
        <v>17</v>
      </c>
      <c r="C24" s="5">
        <v>86</v>
      </c>
      <c r="D24" s="29">
        <v>159</v>
      </c>
      <c r="E24" s="5">
        <v>90</v>
      </c>
      <c r="F24" s="5">
        <v>69</v>
      </c>
      <c r="G24" s="27"/>
    </row>
    <row r="25" spans="1:7" s="88" customFormat="1" ht="22.5" customHeight="1">
      <c r="A25" s="248"/>
      <c r="B25" s="28" t="s">
        <v>18</v>
      </c>
      <c r="C25" s="5">
        <v>410</v>
      </c>
      <c r="D25" s="29">
        <v>788</v>
      </c>
      <c r="E25" s="5">
        <v>378</v>
      </c>
      <c r="F25" s="5">
        <v>410</v>
      </c>
      <c r="G25" s="27"/>
    </row>
    <row r="26" spans="1:7" s="88" customFormat="1" ht="22.5" customHeight="1">
      <c r="A26" s="248"/>
      <c r="B26" s="28" t="s">
        <v>19</v>
      </c>
      <c r="C26" s="5">
        <v>463</v>
      </c>
      <c r="D26" s="29">
        <v>1103</v>
      </c>
      <c r="E26" s="5">
        <v>573</v>
      </c>
      <c r="F26" s="5">
        <v>530</v>
      </c>
      <c r="G26" s="27"/>
    </row>
    <row r="27" spans="1:7" s="88" customFormat="1" ht="22.5" customHeight="1">
      <c r="A27" s="248"/>
      <c r="B27" s="28" t="s">
        <v>20</v>
      </c>
      <c r="C27" s="5">
        <v>348</v>
      </c>
      <c r="D27" s="29">
        <v>707</v>
      </c>
      <c r="E27" s="5">
        <v>378</v>
      </c>
      <c r="F27" s="5">
        <v>329</v>
      </c>
      <c r="G27" s="27"/>
    </row>
    <row r="28" spans="1:7" s="88" customFormat="1" ht="22.5" customHeight="1">
      <c r="A28" s="248"/>
      <c r="B28" s="28" t="s">
        <v>21</v>
      </c>
      <c r="C28" s="5">
        <v>448</v>
      </c>
      <c r="D28" s="29">
        <v>1014</v>
      </c>
      <c r="E28" s="5">
        <v>486</v>
      </c>
      <c r="F28" s="5">
        <v>528</v>
      </c>
      <c r="G28" s="27"/>
    </row>
    <row r="29" spans="1:7" s="88" customFormat="1" ht="22.5" customHeight="1">
      <c r="A29" s="248"/>
      <c r="B29" s="28" t="s">
        <v>325</v>
      </c>
      <c r="C29" s="5">
        <v>371</v>
      </c>
      <c r="D29" s="29">
        <v>747</v>
      </c>
      <c r="E29" s="5">
        <v>378</v>
      </c>
      <c r="F29" s="5">
        <v>369</v>
      </c>
      <c r="G29" s="27"/>
    </row>
    <row r="30" spans="1:7" s="88" customFormat="1" ht="22.5" customHeight="1">
      <c r="A30" s="248"/>
      <c r="B30" s="32" t="s">
        <v>326</v>
      </c>
      <c r="C30" s="5">
        <v>444</v>
      </c>
      <c r="D30" s="29">
        <v>883</v>
      </c>
      <c r="E30" s="5">
        <v>434</v>
      </c>
      <c r="F30" s="5">
        <v>449</v>
      </c>
      <c r="G30" s="33"/>
    </row>
    <row r="31" spans="1:7" s="88" customFormat="1" ht="22.5" customHeight="1">
      <c r="A31" s="248"/>
      <c r="B31" s="32" t="s">
        <v>22</v>
      </c>
      <c r="C31" s="5">
        <v>176</v>
      </c>
      <c r="D31" s="29">
        <v>302</v>
      </c>
      <c r="E31" s="5">
        <v>160</v>
      </c>
      <c r="F31" s="5">
        <v>142</v>
      </c>
      <c r="G31" s="33"/>
    </row>
    <row r="32" spans="1:7" s="88" customFormat="1" ht="22.5" customHeight="1">
      <c r="A32" s="248"/>
      <c r="B32" s="32" t="s">
        <v>23</v>
      </c>
      <c r="C32" s="5">
        <v>298</v>
      </c>
      <c r="D32" s="29">
        <v>628</v>
      </c>
      <c r="E32" s="5">
        <v>292</v>
      </c>
      <c r="F32" s="5">
        <v>336</v>
      </c>
      <c r="G32" s="33"/>
    </row>
    <row r="33" spans="1:7" s="88" customFormat="1" ht="22.5" customHeight="1">
      <c r="A33" s="248"/>
      <c r="B33" s="32" t="s">
        <v>24</v>
      </c>
      <c r="C33" s="5">
        <v>97</v>
      </c>
      <c r="D33" s="29">
        <v>206</v>
      </c>
      <c r="E33" s="5">
        <v>103</v>
      </c>
      <c r="F33" s="5">
        <v>103</v>
      </c>
      <c r="G33" s="33"/>
    </row>
    <row r="34" spans="1:7" s="88" customFormat="1" ht="22.5" customHeight="1">
      <c r="A34" s="256"/>
      <c r="B34" s="28" t="s">
        <v>25</v>
      </c>
      <c r="C34" s="5">
        <v>53</v>
      </c>
      <c r="D34" s="29">
        <v>95</v>
      </c>
      <c r="E34" s="5">
        <v>46</v>
      </c>
      <c r="F34" s="5">
        <v>49</v>
      </c>
      <c r="G34" s="27"/>
    </row>
    <row r="35" spans="1:7" s="88" customFormat="1" ht="22.5" customHeight="1">
      <c r="A35" s="256"/>
      <c r="B35" s="28" t="s">
        <v>26</v>
      </c>
      <c r="C35" s="5">
        <v>81</v>
      </c>
      <c r="D35" s="29">
        <v>132</v>
      </c>
      <c r="E35" s="5">
        <v>66</v>
      </c>
      <c r="F35" s="5">
        <v>66</v>
      </c>
      <c r="G35" s="27"/>
    </row>
    <row r="36" spans="1:7" s="88" customFormat="1" ht="22.5" customHeight="1">
      <c r="A36" s="256"/>
      <c r="B36" s="28" t="s">
        <v>27</v>
      </c>
      <c r="C36" s="5">
        <v>121</v>
      </c>
      <c r="D36" s="29">
        <v>208</v>
      </c>
      <c r="E36" s="5">
        <v>121</v>
      </c>
      <c r="F36" s="5">
        <v>87</v>
      </c>
      <c r="G36" s="27"/>
    </row>
    <row r="37" spans="1:7" s="88" customFormat="1" ht="22.5" customHeight="1">
      <c r="A37" s="256"/>
      <c r="B37" s="28" t="s">
        <v>28</v>
      </c>
      <c r="C37" s="5">
        <v>118</v>
      </c>
      <c r="D37" s="29">
        <v>175</v>
      </c>
      <c r="E37" s="5">
        <v>70</v>
      </c>
      <c r="F37" s="5">
        <v>105</v>
      </c>
      <c r="G37" s="27"/>
    </row>
    <row r="38" spans="1:7" s="88" customFormat="1" ht="22.5" customHeight="1">
      <c r="A38" s="256"/>
      <c r="B38" s="28" t="s">
        <v>29</v>
      </c>
      <c r="C38" s="5">
        <v>240</v>
      </c>
      <c r="D38" s="29">
        <v>413</v>
      </c>
      <c r="E38" s="5">
        <v>226</v>
      </c>
      <c r="F38" s="5">
        <v>187</v>
      </c>
      <c r="G38" s="27"/>
    </row>
    <row r="39" spans="1:7" s="88" customFormat="1" ht="22.5" customHeight="1">
      <c r="A39" s="256"/>
      <c r="B39" s="28" t="s">
        <v>30</v>
      </c>
      <c r="C39" s="5">
        <v>339</v>
      </c>
      <c r="D39" s="29">
        <v>515</v>
      </c>
      <c r="E39" s="5">
        <v>311</v>
      </c>
      <c r="F39" s="5">
        <v>204</v>
      </c>
      <c r="G39" s="27"/>
    </row>
    <row r="40" spans="1:7" s="88" customFormat="1" ht="22.5" customHeight="1">
      <c r="A40" s="256"/>
      <c r="B40" s="28" t="s">
        <v>31</v>
      </c>
      <c r="C40" s="5">
        <v>677</v>
      </c>
      <c r="D40" s="29">
        <v>944</v>
      </c>
      <c r="E40" s="5">
        <v>468</v>
      </c>
      <c r="F40" s="5">
        <v>476</v>
      </c>
      <c r="G40" s="27"/>
    </row>
    <row r="41" spans="1:7" s="88" customFormat="1" ht="22.5" customHeight="1">
      <c r="A41" s="256"/>
      <c r="B41" s="28" t="s">
        <v>32</v>
      </c>
      <c r="C41" s="5">
        <v>366</v>
      </c>
      <c r="D41" s="29">
        <v>898</v>
      </c>
      <c r="E41" s="5">
        <v>447</v>
      </c>
      <c r="F41" s="5">
        <v>451</v>
      </c>
      <c r="G41" s="27"/>
    </row>
    <row r="42" spans="1:7" s="88" customFormat="1" ht="22.5" customHeight="1">
      <c r="A42" s="256"/>
      <c r="B42" s="28" t="s">
        <v>33</v>
      </c>
      <c r="C42" s="5">
        <v>757</v>
      </c>
      <c r="D42" s="29">
        <v>1178</v>
      </c>
      <c r="E42" s="5">
        <v>643</v>
      </c>
      <c r="F42" s="5">
        <v>535</v>
      </c>
      <c r="G42" s="27"/>
    </row>
    <row r="43" spans="1:7" s="88" customFormat="1" ht="22.5" customHeight="1">
      <c r="A43" s="256"/>
      <c r="B43" s="28" t="s">
        <v>34</v>
      </c>
      <c r="C43" s="5">
        <v>521</v>
      </c>
      <c r="D43" s="29">
        <v>1498</v>
      </c>
      <c r="E43" s="5">
        <v>758</v>
      </c>
      <c r="F43" s="5">
        <v>740</v>
      </c>
      <c r="G43" s="27"/>
    </row>
    <row r="44" spans="1:7" s="88" customFormat="1" ht="22.5" customHeight="1">
      <c r="A44" s="256"/>
      <c r="B44" s="28" t="s">
        <v>35</v>
      </c>
      <c r="C44" s="5">
        <v>476</v>
      </c>
      <c r="D44" s="29">
        <v>1307</v>
      </c>
      <c r="E44" s="5">
        <v>671</v>
      </c>
      <c r="F44" s="5">
        <v>636</v>
      </c>
      <c r="G44" s="33"/>
    </row>
    <row r="45" spans="1:7" s="88" customFormat="1" ht="22.5" customHeight="1">
      <c r="A45" s="256"/>
      <c r="B45" s="28" t="s">
        <v>36</v>
      </c>
      <c r="C45" s="5">
        <v>468</v>
      </c>
      <c r="D45" s="29">
        <v>1247</v>
      </c>
      <c r="E45" s="5">
        <v>628</v>
      </c>
      <c r="F45" s="5">
        <v>619</v>
      </c>
      <c r="G45" s="27"/>
    </row>
    <row r="46" spans="1:7" s="88" customFormat="1" ht="22.5" customHeight="1">
      <c r="A46" s="256"/>
      <c r="B46" s="28" t="s">
        <v>37</v>
      </c>
      <c r="C46" s="5">
        <v>578</v>
      </c>
      <c r="D46" s="29">
        <v>816</v>
      </c>
      <c r="E46" s="5">
        <v>422</v>
      </c>
      <c r="F46" s="5">
        <v>394</v>
      </c>
      <c r="G46" s="27"/>
    </row>
    <row r="47" spans="1:7" s="88" customFormat="1" ht="22.5" customHeight="1">
      <c r="A47" s="256"/>
      <c r="B47" s="28" t="s">
        <v>38</v>
      </c>
      <c r="C47" s="5">
        <v>173</v>
      </c>
      <c r="D47" s="29">
        <v>334</v>
      </c>
      <c r="E47" s="5">
        <v>154</v>
      </c>
      <c r="F47" s="5">
        <v>180</v>
      </c>
      <c r="G47" s="27"/>
    </row>
    <row r="48" spans="1:7" s="88" customFormat="1" ht="22.5" customHeight="1">
      <c r="A48" s="256"/>
      <c r="B48" s="28" t="s">
        <v>39</v>
      </c>
      <c r="C48" s="5">
        <v>420</v>
      </c>
      <c r="D48" s="29">
        <v>582</v>
      </c>
      <c r="E48" s="5">
        <v>338</v>
      </c>
      <c r="F48" s="5">
        <v>244</v>
      </c>
      <c r="G48" s="27"/>
    </row>
    <row r="49" spans="1:7" s="88" customFormat="1" ht="22.5" customHeight="1">
      <c r="A49" s="256"/>
      <c r="B49" s="28" t="s">
        <v>40</v>
      </c>
      <c r="C49" s="5">
        <v>67</v>
      </c>
      <c r="D49" s="29">
        <v>109</v>
      </c>
      <c r="E49" s="5">
        <v>59</v>
      </c>
      <c r="F49" s="5">
        <v>50</v>
      </c>
      <c r="G49" s="27"/>
    </row>
    <row r="50" spans="1:7" s="88" customFormat="1" ht="22.5" customHeight="1">
      <c r="A50" s="256"/>
      <c r="B50" s="28" t="s">
        <v>41</v>
      </c>
      <c r="C50" s="5">
        <v>96</v>
      </c>
      <c r="D50" s="29">
        <v>152</v>
      </c>
      <c r="E50" s="5">
        <v>88</v>
      </c>
      <c r="F50" s="5">
        <v>64</v>
      </c>
      <c r="G50" s="27"/>
    </row>
    <row r="51" spans="1:7" s="88" customFormat="1" ht="22.5" customHeight="1">
      <c r="A51" s="256"/>
      <c r="B51" s="28" t="s">
        <v>42</v>
      </c>
      <c r="C51" s="5">
        <v>258</v>
      </c>
      <c r="D51" s="29">
        <v>469</v>
      </c>
      <c r="E51" s="5">
        <v>244</v>
      </c>
      <c r="F51" s="5">
        <v>225</v>
      </c>
      <c r="G51" s="27"/>
    </row>
    <row r="52" spans="1:7" s="88" customFormat="1" ht="22.5" customHeight="1">
      <c r="A52" s="256"/>
      <c r="B52" s="28" t="s">
        <v>43</v>
      </c>
      <c r="C52" s="5">
        <v>76</v>
      </c>
      <c r="D52" s="29">
        <v>167</v>
      </c>
      <c r="E52" s="5">
        <v>78</v>
      </c>
      <c r="F52" s="5">
        <v>89</v>
      </c>
      <c r="G52" s="27"/>
    </row>
    <row r="53" spans="1:7" s="88" customFormat="1" ht="22.5" customHeight="1">
      <c r="A53" s="256"/>
      <c r="B53" s="28" t="s">
        <v>44</v>
      </c>
      <c r="C53" s="5">
        <v>58</v>
      </c>
      <c r="D53" s="29">
        <v>97</v>
      </c>
      <c r="E53" s="5">
        <v>52</v>
      </c>
      <c r="F53" s="5">
        <v>45</v>
      </c>
      <c r="G53" s="27"/>
    </row>
    <row r="54" spans="1:7" s="88" customFormat="1" ht="22.5" customHeight="1">
      <c r="A54" s="256"/>
      <c r="B54" s="28" t="s">
        <v>45</v>
      </c>
      <c r="C54" s="5">
        <v>284</v>
      </c>
      <c r="D54" s="29">
        <v>680</v>
      </c>
      <c r="E54" s="5">
        <v>350</v>
      </c>
      <c r="F54" s="5">
        <v>330</v>
      </c>
      <c r="G54" s="27"/>
    </row>
    <row r="55" spans="1:7" s="88" customFormat="1" ht="22.5" customHeight="1">
      <c r="A55" s="256"/>
      <c r="B55" s="28" t="s">
        <v>46</v>
      </c>
      <c r="C55" s="5">
        <v>51</v>
      </c>
      <c r="D55" s="29">
        <v>110</v>
      </c>
      <c r="E55" s="5">
        <v>57</v>
      </c>
      <c r="F55" s="5">
        <v>53</v>
      </c>
      <c r="G55" s="30"/>
    </row>
    <row r="56" spans="1:7" s="88" customFormat="1" ht="22.5" customHeight="1">
      <c r="A56" s="256"/>
      <c r="B56" s="28" t="s">
        <v>47</v>
      </c>
      <c r="C56" s="5">
        <v>90</v>
      </c>
      <c r="D56" s="29">
        <v>159</v>
      </c>
      <c r="E56" s="5">
        <v>80</v>
      </c>
      <c r="F56" s="5">
        <v>79</v>
      </c>
      <c r="G56" s="30"/>
    </row>
    <row r="57" spans="1:7" s="88" customFormat="1" ht="22.5" customHeight="1">
      <c r="A57" s="256"/>
      <c r="B57" s="28" t="s">
        <v>48</v>
      </c>
      <c r="C57" s="5">
        <v>105</v>
      </c>
      <c r="D57" s="29">
        <v>154</v>
      </c>
      <c r="E57" s="5">
        <v>93</v>
      </c>
      <c r="F57" s="5">
        <v>61</v>
      </c>
      <c r="G57" s="30"/>
    </row>
    <row r="58" spans="1:7" s="88" customFormat="1" ht="22.5" customHeight="1">
      <c r="A58" s="256"/>
      <c r="B58" s="28" t="s">
        <v>327</v>
      </c>
      <c r="C58" s="5">
        <v>34</v>
      </c>
      <c r="D58" s="29">
        <v>64</v>
      </c>
      <c r="E58" s="5">
        <v>35</v>
      </c>
      <c r="F58" s="5">
        <v>29</v>
      </c>
      <c r="G58" s="30"/>
    </row>
    <row r="59" spans="1:7" s="88" customFormat="1" ht="22.5" customHeight="1" thickBot="1">
      <c r="A59" s="256"/>
      <c r="B59" s="28" t="s">
        <v>328</v>
      </c>
      <c r="C59" s="5">
        <v>240</v>
      </c>
      <c r="D59" s="29">
        <v>585</v>
      </c>
      <c r="E59" s="5">
        <v>276</v>
      </c>
      <c r="F59" s="5">
        <v>309</v>
      </c>
      <c r="G59" s="30"/>
    </row>
    <row r="60" spans="1:7" s="88" customFormat="1" ht="22.5" customHeight="1" thickTop="1">
      <c r="A60" s="257" t="s">
        <v>268</v>
      </c>
      <c r="B60" s="20" t="s">
        <v>0</v>
      </c>
      <c r="C60" s="21">
        <f>SUM(C61:C91)</f>
        <v>5374</v>
      </c>
      <c r="D60" s="22">
        <f>SUM(D61:D91)</f>
        <v>10469</v>
      </c>
      <c r="E60" s="21">
        <f>SUM(E61:E91)</f>
        <v>5517</v>
      </c>
      <c r="F60" s="21">
        <f>SUM(F61:F91)</f>
        <v>4952</v>
      </c>
      <c r="G60" s="23"/>
    </row>
    <row r="61" spans="1:7" s="88" customFormat="1" ht="22.5" customHeight="1">
      <c r="A61" s="250"/>
      <c r="B61" s="35" t="s">
        <v>49</v>
      </c>
      <c r="C61" s="5">
        <v>59</v>
      </c>
      <c r="D61" s="29">
        <v>106</v>
      </c>
      <c r="E61" s="5">
        <v>67</v>
      </c>
      <c r="F61" s="5">
        <v>39</v>
      </c>
      <c r="G61" s="151"/>
    </row>
    <row r="62" spans="1:7" s="88" customFormat="1" ht="22.5" customHeight="1">
      <c r="A62" s="250"/>
      <c r="B62" s="35" t="s">
        <v>50</v>
      </c>
      <c r="C62" s="5">
        <v>65</v>
      </c>
      <c r="D62" s="29">
        <v>103</v>
      </c>
      <c r="E62" s="5">
        <v>61</v>
      </c>
      <c r="F62" s="5">
        <v>42</v>
      </c>
      <c r="G62" s="152"/>
    </row>
    <row r="63" spans="1:7" s="88" customFormat="1" ht="22.5" customHeight="1">
      <c r="A63" s="250"/>
      <c r="B63" s="37" t="s">
        <v>51</v>
      </c>
      <c r="C63" s="5">
        <v>47</v>
      </c>
      <c r="D63" s="29">
        <v>78</v>
      </c>
      <c r="E63" s="5">
        <v>41</v>
      </c>
      <c r="F63" s="5">
        <v>37</v>
      </c>
      <c r="G63" s="151"/>
    </row>
    <row r="64" spans="1:7" s="88" customFormat="1" ht="22.5" customHeight="1">
      <c r="A64" s="250"/>
      <c r="B64" s="35" t="s">
        <v>52</v>
      </c>
      <c r="C64" s="5">
        <v>254</v>
      </c>
      <c r="D64" s="29">
        <v>436</v>
      </c>
      <c r="E64" s="5">
        <v>247</v>
      </c>
      <c r="F64" s="5">
        <v>189</v>
      </c>
      <c r="G64" s="151"/>
    </row>
    <row r="65" spans="1:7" s="88" customFormat="1" ht="22.5" customHeight="1">
      <c r="A65" s="250"/>
      <c r="B65" s="35" t="s">
        <v>53</v>
      </c>
      <c r="C65" s="5">
        <v>77</v>
      </c>
      <c r="D65" s="29">
        <v>153</v>
      </c>
      <c r="E65" s="5">
        <v>85</v>
      </c>
      <c r="F65" s="5">
        <v>68</v>
      </c>
      <c r="G65" s="151"/>
    </row>
    <row r="66" spans="1:7" s="88" customFormat="1" ht="22.5" customHeight="1">
      <c r="A66" s="250"/>
      <c r="B66" s="35" t="s">
        <v>54</v>
      </c>
      <c r="C66" s="5">
        <v>34</v>
      </c>
      <c r="D66" s="29">
        <v>72</v>
      </c>
      <c r="E66" s="5">
        <v>38</v>
      </c>
      <c r="F66" s="5">
        <v>34</v>
      </c>
      <c r="G66" s="151"/>
    </row>
    <row r="67" spans="1:7" s="88" customFormat="1" ht="22.5" customHeight="1">
      <c r="A67" s="250"/>
      <c r="B67" s="35" t="s">
        <v>55</v>
      </c>
      <c r="C67" s="5">
        <v>34</v>
      </c>
      <c r="D67" s="29">
        <v>54</v>
      </c>
      <c r="E67" s="5">
        <v>30</v>
      </c>
      <c r="F67" s="5">
        <v>24</v>
      </c>
      <c r="G67" s="152"/>
    </row>
    <row r="68" spans="1:7" s="88" customFormat="1" ht="22.5" customHeight="1">
      <c r="A68" s="250"/>
      <c r="B68" s="37" t="s">
        <v>56</v>
      </c>
      <c r="C68" s="5">
        <v>54</v>
      </c>
      <c r="D68" s="29">
        <v>101</v>
      </c>
      <c r="E68" s="5">
        <v>51</v>
      </c>
      <c r="F68" s="5">
        <v>50</v>
      </c>
      <c r="G68" s="151"/>
    </row>
    <row r="69" spans="1:7" s="88" customFormat="1" ht="22.5" customHeight="1">
      <c r="A69" s="250"/>
      <c r="B69" s="35" t="s">
        <v>57</v>
      </c>
      <c r="C69" s="5">
        <v>30</v>
      </c>
      <c r="D69" s="29">
        <v>56</v>
      </c>
      <c r="E69" s="5">
        <v>26</v>
      </c>
      <c r="F69" s="5">
        <v>30</v>
      </c>
      <c r="G69" s="151"/>
    </row>
    <row r="70" spans="1:7" s="88" customFormat="1" ht="22.5" customHeight="1">
      <c r="A70" s="250"/>
      <c r="B70" s="35" t="s">
        <v>58</v>
      </c>
      <c r="C70" s="5">
        <v>79</v>
      </c>
      <c r="D70" s="29">
        <v>159</v>
      </c>
      <c r="E70" s="5">
        <v>79</v>
      </c>
      <c r="F70" s="5">
        <v>80</v>
      </c>
      <c r="G70" s="151"/>
    </row>
    <row r="71" spans="1:7" s="88" customFormat="1" ht="22.5" customHeight="1">
      <c r="A71" s="250"/>
      <c r="B71" s="35" t="s">
        <v>59</v>
      </c>
      <c r="C71" s="5">
        <v>51</v>
      </c>
      <c r="D71" s="29">
        <v>91</v>
      </c>
      <c r="E71" s="5">
        <v>42</v>
      </c>
      <c r="F71" s="5">
        <v>49</v>
      </c>
      <c r="G71" s="151"/>
    </row>
    <row r="72" spans="1:7" s="88" customFormat="1" ht="22.5" customHeight="1">
      <c r="A72" s="250"/>
      <c r="B72" s="35" t="s">
        <v>60</v>
      </c>
      <c r="C72" s="5">
        <v>113</v>
      </c>
      <c r="D72" s="29">
        <v>189</v>
      </c>
      <c r="E72" s="5">
        <v>95</v>
      </c>
      <c r="F72" s="5">
        <v>94</v>
      </c>
      <c r="G72" s="151"/>
    </row>
    <row r="73" spans="1:7" s="88" customFormat="1" ht="22.5" customHeight="1">
      <c r="A73" s="250"/>
      <c r="B73" s="35" t="s">
        <v>61</v>
      </c>
      <c r="C73" s="5">
        <v>198</v>
      </c>
      <c r="D73" s="29">
        <v>314</v>
      </c>
      <c r="E73" s="5">
        <v>203</v>
      </c>
      <c r="F73" s="5">
        <v>111</v>
      </c>
      <c r="G73" s="151"/>
    </row>
    <row r="74" spans="1:7" s="88" customFormat="1" ht="22.5" customHeight="1">
      <c r="A74" s="250"/>
      <c r="B74" s="35" t="s">
        <v>729</v>
      </c>
      <c r="C74" s="5">
        <v>499</v>
      </c>
      <c r="D74" s="29">
        <v>980</v>
      </c>
      <c r="E74" s="5">
        <v>509</v>
      </c>
      <c r="F74" s="5">
        <v>471</v>
      </c>
      <c r="G74" s="151"/>
    </row>
    <row r="75" spans="1:7" s="88" customFormat="1" ht="22.5" customHeight="1">
      <c r="A75" s="250"/>
      <c r="B75" s="35" t="s">
        <v>730</v>
      </c>
      <c r="C75" s="5">
        <v>514</v>
      </c>
      <c r="D75" s="29">
        <v>975</v>
      </c>
      <c r="E75" s="5">
        <v>508</v>
      </c>
      <c r="F75" s="5">
        <v>467</v>
      </c>
      <c r="G75" s="151"/>
    </row>
    <row r="76" spans="1:7" s="88" customFormat="1" ht="22.5" customHeight="1">
      <c r="A76" s="250"/>
      <c r="B76" s="35" t="s">
        <v>731</v>
      </c>
      <c r="C76" s="5">
        <v>526</v>
      </c>
      <c r="D76" s="29">
        <v>1146</v>
      </c>
      <c r="E76" s="5">
        <v>575</v>
      </c>
      <c r="F76" s="5">
        <v>571</v>
      </c>
      <c r="G76" s="151"/>
    </row>
    <row r="77" spans="1:7" s="88" customFormat="1" ht="22.5" customHeight="1">
      <c r="A77" s="250"/>
      <c r="B77" s="35" t="s">
        <v>732</v>
      </c>
      <c r="C77" s="5">
        <v>587</v>
      </c>
      <c r="D77" s="29">
        <v>1244</v>
      </c>
      <c r="E77" s="5">
        <v>623</v>
      </c>
      <c r="F77" s="5">
        <v>621</v>
      </c>
      <c r="G77" s="151"/>
    </row>
    <row r="78" spans="1:7" s="88" customFormat="1" ht="22.5" customHeight="1">
      <c r="A78" s="250"/>
      <c r="B78" s="35" t="s">
        <v>733</v>
      </c>
      <c r="C78" s="5">
        <v>531</v>
      </c>
      <c r="D78" s="29">
        <v>1041</v>
      </c>
      <c r="E78" s="5">
        <v>542</v>
      </c>
      <c r="F78" s="5">
        <v>499</v>
      </c>
      <c r="G78" s="151"/>
    </row>
    <row r="79" spans="1:7" s="88" customFormat="1" ht="22.5" customHeight="1">
      <c r="A79" s="250"/>
      <c r="B79" s="35" t="s">
        <v>734</v>
      </c>
      <c r="C79" s="5">
        <v>617</v>
      </c>
      <c r="D79" s="29">
        <v>1365</v>
      </c>
      <c r="E79" s="5">
        <v>706</v>
      </c>
      <c r="F79" s="5">
        <v>659</v>
      </c>
      <c r="G79" s="151"/>
    </row>
    <row r="80" spans="1:7" s="88" customFormat="1" ht="22.5" customHeight="1">
      <c r="A80" s="250"/>
      <c r="B80" s="35" t="s">
        <v>62</v>
      </c>
      <c r="C80" s="5">
        <v>43</v>
      </c>
      <c r="D80" s="29">
        <v>87</v>
      </c>
      <c r="E80" s="5">
        <v>48</v>
      </c>
      <c r="F80" s="5">
        <v>39</v>
      </c>
      <c r="G80" s="151"/>
    </row>
    <row r="81" spans="1:7" s="88" customFormat="1" ht="22.5" customHeight="1">
      <c r="A81" s="250"/>
      <c r="B81" s="35" t="s">
        <v>63</v>
      </c>
      <c r="C81" s="5">
        <v>70</v>
      </c>
      <c r="D81" s="29">
        <v>125</v>
      </c>
      <c r="E81" s="5">
        <v>62</v>
      </c>
      <c r="F81" s="5">
        <v>63</v>
      </c>
      <c r="G81" s="152"/>
    </row>
    <row r="82" spans="1:7" s="88" customFormat="1" ht="22.5" customHeight="1">
      <c r="A82" s="250"/>
      <c r="B82" s="35" t="s">
        <v>64</v>
      </c>
      <c r="C82" s="5">
        <v>80</v>
      </c>
      <c r="D82" s="29">
        <v>156</v>
      </c>
      <c r="E82" s="5">
        <v>79</v>
      </c>
      <c r="F82" s="5">
        <v>77</v>
      </c>
      <c r="G82" s="152"/>
    </row>
    <row r="83" spans="1:7" s="88" customFormat="1" ht="22.5" customHeight="1">
      <c r="A83" s="250"/>
      <c r="B83" s="35" t="s">
        <v>65</v>
      </c>
      <c r="C83" s="5">
        <v>91</v>
      </c>
      <c r="D83" s="29">
        <v>145</v>
      </c>
      <c r="E83" s="5">
        <v>81</v>
      </c>
      <c r="F83" s="5">
        <v>64</v>
      </c>
      <c r="G83" s="152"/>
    </row>
    <row r="84" spans="1:7" s="88" customFormat="1" ht="22.5" customHeight="1">
      <c r="A84" s="250"/>
      <c r="B84" s="35" t="s">
        <v>66</v>
      </c>
      <c r="C84" s="5">
        <v>88</v>
      </c>
      <c r="D84" s="29">
        <v>178</v>
      </c>
      <c r="E84" s="5">
        <v>96</v>
      </c>
      <c r="F84" s="5">
        <v>82</v>
      </c>
      <c r="G84" s="151"/>
    </row>
    <row r="85" spans="1:7" s="88" customFormat="1" ht="22.5" customHeight="1">
      <c r="A85" s="250"/>
      <c r="B85" s="35" t="s">
        <v>338</v>
      </c>
      <c r="C85" s="5">
        <v>153</v>
      </c>
      <c r="D85" s="29">
        <v>209</v>
      </c>
      <c r="E85" s="5">
        <v>147</v>
      </c>
      <c r="F85" s="5">
        <v>62</v>
      </c>
      <c r="G85" s="151"/>
    </row>
    <row r="86" spans="1:7" s="88" customFormat="1" ht="22.5" customHeight="1">
      <c r="A86" s="250"/>
      <c r="B86" s="35" t="s">
        <v>67</v>
      </c>
      <c r="C86" s="5">
        <v>87</v>
      </c>
      <c r="D86" s="29">
        <v>165</v>
      </c>
      <c r="E86" s="5">
        <v>93</v>
      </c>
      <c r="F86" s="5">
        <v>72</v>
      </c>
      <c r="G86" s="151"/>
    </row>
    <row r="87" spans="1:7" s="88" customFormat="1" ht="22.5" customHeight="1">
      <c r="A87" s="250"/>
      <c r="B87" s="35" t="s">
        <v>68</v>
      </c>
      <c r="C87" s="5">
        <v>168</v>
      </c>
      <c r="D87" s="29">
        <v>317</v>
      </c>
      <c r="E87" s="5">
        <v>164</v>
      </c>
      <c r="F87" s="5">
        <v>153</v>
      </c>
      <c r="G87" s="151"/>
    </row>
    <row r="88" spans="1:7" s="88" customFormat="1" ht="22.5" customHeight="1">
      <c r="A88" s="250"/>
      <c r="B88" s="35" t="s">
        <v>69</v>
      </c>
      <c r="C88" s="5">
        <v>92</v>
      </c>
      <c r="D88" s="29">
        <v>185</v>
      </c>
      <c r="E88" s="5">
        <v>95</v>
      </c>
      <c r="F88" s="5">
        <v>90</v>
      </c>
      <c r="G88" s="27"/>
    </row>
    <row r="89" spans="1:7" s="88" customFormat="1" ht="22.5" customHeight="1">
      <c r="A89" s="250"/>
      <c r="B89" s="35" t="s">
        <v>70</v>
      </c>
      <c r="C89" s="5">
        <v>56</v>
      </c>
      <c r="D89" s="29">
        <v>100</v>
      </c>
      <c r="E89" s="5">
        <v>50</v>
      </c>
      <c r="F89" s="5">
        <v>50</v>
      </c>
      <c r="G89" s="27"/>
    </row>
    <row r="90" spans="1:7" s="88" customFormat="1" ht="22.5" customHeight="1">
      <c r="A90" s="250"/>
      <c r="B90" s="35" t="s">
        <v>71</v>
      </c>
      <c r="C90" s="5">
        <v>37</v>
      </c>
      <c r="D90" s="29">
        <v>63</v>
      </c>
      <c r="E90" s="5">
        <v>32</v>
      </c>
      <c r="F90" s="5">
        <v>31</v>
      </c>
      <c r="G90" s="27"/>
    </row>
    <row r="91" spans="1:7" s="88" customFormat="1" ht="22.5" customHeight="1" thickBot="1">
      <c r="A91" s="250"/>
      <c r="B91" s="35" t="s">
        <v>72</v>
      </c>
      <c r="C91" s="5">
        <v>40</v>
      </c>
      <c r="D91" s="29">
        <v>76</v>
      </c>
      <c r="E91" s="5">
        <v>42</v>
      </c>
      <c r="F91" s="5">
        <v>34</v>
      </c>
      <c r="G91" s="27"/>
    </row>
    <row r="92" spans="1:7" s="88" customFormat="1" ht="22.5" customHeight="1" thickTop="1">
      <c r="A92" s="244" t="s">
        <v>339</v>
      </c>
      <c r="B92" s="20" t="s">
        <v>0</v>
      </c>
      <c r="C92" s="21">
        <f>SUM(C93:C125)</f>
        <v>2278</v>
      </c>
      <c r="D92" s="22">
        <f>SUM(D93:D125)</f>
        <v>3996</v>
      </c>
      <c r="E92" s="21">
        <f>SUM(E93:E125)</f>
        <v>2015</v>
      </c>
      <c r="F92" s="21">
        <f>SUM(F93:F125)</f>
        <v>1981</v>
      </c>
      <c r="G92" s="23"/>
    </row>
    <row r="93" spans="1:7" s="88" customFormat="1" ht="22.5" customHeight="1">
      <c r="A93" s="250"/>
      <c r="B93" s="38" t="s">
        <v>735</v>
      </c>
      <c r="C93" s="2">
        <v>108</v>
      </c>
      <c r="D93" s="39">
        <v>174</v>
      </c>
      <c r="E93" s="40">
        <v>87</v>
      </c>
      <c r="F93" s="40">
        <v>87</v>
      </c>
      <c r="G93" s="27"/>
    </row>
    <row r="94" spans="1:7" s="88" customFormat="1" ht="22.5" customHeight="1">
      <c r="A94" s="250"/>
      <c r="B94" s="41" t="s">
        <v>736</v>
      </c>
      <c r="C94" s="42">
        <v>97</v>
      </c>
      <c r="D94" s="39">
        <v>173</v>
      </c>
      <c r="E94" s="43">
        <v>92</v>
      </c>
      <c r="F94" s="43">
        <v>81</v>
      </c>
      <c r="G94" s="30"/>
    </row>
    <row r="95" spans="1:7" s="88" customFormat="1" ht="22.5" customHeight="1">
      <c r="A95" s="250"/>
      <c r="B95" s="44" t="s">
        <v>737</v>
      </c>
      <c r="C95" s="3">
        <v>53</v>
      </c>
      <c r="D95" s="39">
        <v>88</v>
      </c>
      <c r="E95" s="45">
        <v>48</v>
      </c>
      <c r="F95" s="45">
        <v>40</v>
      </c>
      <c r="G95" s="33"/>
    </row>
    <row r="96" spans="1:7" s="88" customFormat="1" ht="22.5" customHeight="1">
      <c r="A96" s="250"/>
      <c r="B96" s="38" t="s">
        <v>738</v>
      </c>
      <c r="C96" s="2">
        <v>81</v>
      </c>
      <c r="D96" s="39">
        <v>146</v>
      </c>
      <c r="E96" s="40">
        <v>71</v>
      </c>
      <c r="F96" s="40">
        <v>75</v>
      </c>
      <c r="G96" s="27"/>
    </row>
    <row r="97" spans="1:7" s="88" customFormat="1" ht="22.5" customHeight="1">
      <c r="A97" s="250"/>
      <c r="B97" s="38" t="s">
        <v>739</v>
      </c>
      <c r="C97" s="2">
        <v>56</v>
      </c>
      <c r="D97" s="39">
        <v>92</v>
      </c>
      <c r="E97" s="43">
        <v>48</v>
      </c>
      <c r="F97" s="43">
        <v>44</v>
      </c>
      <c r="G97" s="27"/>
    </row>
    <row r="98" spans="1:7" s="88" customFormat="1" ht="22.5" customHeight="1">
      <c r="A98" s="250"/>
      <c r="B98" s="38" t="s">
        <v>740</v>
      </c>
      <c r="C98" s="2">
        <v>51</v>
      </c>
      <c r="D98" s="39">
        <v>91</v>
      </c>
      <c r="E98" s="43">
        <v>45</v>
      </c>
      <c r="F98" s="43">
        <v>46</v>
      </c>
      <c r="G98" s="27"/>
    </row>
    <row r="99" spans="1:7" s="88" customFormat="1" ht="22.5" customHeight="1">
      <c r="A99" s="250"/>
      <c r="B99" s="38" t="s">
        <v>741</v>
      </c>
      <c r="C99" s="2">
        <v>48</v>
      </c>
      <c r="D99" s="39">
        <v>81</v>
      </c>
      <c r="E99" s="43">
        <v>38</v>
      </c>
      <c r="F99" s="43">
        <v>43</v>
      </c>
      <c r="G99" s="27"/>
    </row>
    <row r="100" spans="1:7" s="88" customFormat="1" ht="22.5" customHeight="1">
      <c r="A100" s="250"/>
      <c r="B100" s="38" t="s">
        <v>742</v>
      </c>
      <c r="C100" s="2">
        <v>223</v>
      </c>
      <c r="D100" s="39">
        <v>392</v>
      </c>
      <c r="E100" s="43">
        <v>154</v>
      </c>
      <c r="F100" s="43">
        <v>238</v>
      </c>
      <c r="G100" s="27"/>
    </row>
    <row r="101" spans="1:7" s="88" customFormat="1" ht="22.5" customHeight="1">
      <c r="A101" s="250"/>
      <c r="B101" s="38" t="s">
        <v>343</v>
      </c>
      <c r="C101" s="2">
        <v>38</v>
      </c>
      <c r="D101" s="39">
        <v>71</v>
      </c>
      <c r="E101" s="43">
        <v>38</v>
      </c>
      <c r="F101" s="43">
        <v>33</v>
      </c>
      <c r="G101" s="27"/>
    </row>
    <row r="102" spans="1:7" s="88" customFormat="1" ht="22.5" customHeight="1">
      <c r="A102" s="250"/>
      <c r="B102" s="38" t="s">
        <v>344</v>
      </c>
      <c r="C102" s="2">
        <v>36</v>
      </c>
      <c r="D102" s="39">
        <v>70</v>
      </c>
      <c r="E102" s="43">
        <v>41</v>
      </c>
      <c r="F102" s="43">
        <v>29</v>
      </c>
      <c r="G102" s="27"/>
    </row>
    <row r="103" spans="1:7" s="88" customFormat="1" ht="22.5" customHeight="1">
      <c r="A103" s="250"/>
      <c r="B103" s="38" t="s">
        <v>345</v>
      </c>
      <c r="C103" s="2">
        <v>68</v>
      </c>
      <c r="D103" s="39">
        <v>110</v>
      </c>
      <c r="E103" s="43">
        <v>58</v>
      </c>
      <c r="F103" s="43">
        <v>52</v>
      </c>
      <c r="G103" s="27"/>
    </row>
    <row r="104" spans="1:7" s="88" customFormat="1" ht="22.5" customHeight="1">
      <c r="A104" s="250"/>
      <c r="B104" s="38" t="s">
        <v>346</v>
      </c>
      <c r="C104" s="46">
        <v>53</v>
      </c>
      <c r="D104" s="39">
        <v>93</v>
      </c>
      <c r="E104" s="43">
        <v>48</v>
      </c>
      <c r="F104" s="43">
        <v>45</v>
      </c>
      <c r="G104" s="27"/>
    </row>
    <row r="105" spans="1:7" s="88" customFormat="1" ht="22.5" customHeight="1">
      <c r="A105" s="250"/>
      <c r="B105" s="38" t="s">
        <v>743</v>
      </c>
      <c r="C105" s="2">
        <v>76</v>
      </c>
      <c r="D105" s="39">
        <v>148</v>
      </c>
      <c r="E105" s="43">
        <v>71</v>
      </c>
      <c r="F105" s="43">
        <v>77</v>
      </c>
      <c r="G105" s="27"/>
    </row>
    <row r="106" spans="1:7" s="88" customFormat="1" ht="22.5" customHeight="1">
      <c r="A106" s="250"/>
      <c r="B106" s="38" t="s">
        <v>744</v>
      </c>
      <c r="C106" s="2">
        <v>61</v>
      </c>
      <c r="D106" s="39">
        <v>122</v>
      </c>
      <c r="E106" s="43">
        <v>64</v>
      </c>
      <c r="F106" s="43">
        <v>58</v>
      </c>
      <c r="G106" s="27"/>
    </row>
    <row r="107" spans="1:7" s="88" customFormat="1" ht="22.5" customHeight="1">
      <c r="A107" s="250"/>
      <c r="B107" s="38" t="s">
        <v>745</v>
      </c>
      <c r="C107" s="2">
        <v>29</v>
      </c>
      <c r="D107" s="39">
        <v>48</v>
      </c>
      <c r="E107" s="43">
        <v>25</v>
      </c>
      <c r="F107" s="43">
        <v>23</v>
      </c>
      <c r="G107" s="27"/>
    </row>
    <row r="108" spans="1:7" s="88" customFormat="1" ht="22.5" customHeight="1">
      <c r="A108" s="250"/>
      <c r="B108" s="38" t="s">
        <v>746</v>
      </c>
      <c r="C108" s="2">
        <v>39</v>
      </c>
      <c r="D108" s="39">
        <v>82</v>
      </c>
      <c r="E108" s="43">
        <v>44</v>
      </c>
      <c r="F108" s="43">
        <v>38</v>
      </c>
      <c r="G108" s="27"/>
    </row>
    <row r="109" spans="1:7" s="88" customFormat="1" ht="22.5" customHeight="1">
      <c r="A109" s="250"/>
      <c r="B109" s="38" t="s">
        <v>747</v>
      </c>
      <c r="C109" s="2">
        <v>95</v>
      </c>
      <c r="D109" s="39">
        <v>173</v>
      </c>
      <c r="E109" s="40">
        <v>83</v>
      </c>
      <c r="F109" s="40">
        <v>90</v>
      </c>
      <c r="G109" s="27"/>
    </row>
    <row r="110" spans="1:7" s="88" customFormat="1" ht="22.5" customHeight="1">
      <c r="A110" s="250"/>
      <c r="B110" s="38" t="s">
        <v>748</v>
      </c>
      <c r="C110" s="2">
        <v>66</v>
      </c>
      <c r="D110" s="39">
        <v>128</v>
      </c>
      <c r="E110" s="40">
        <v>68</v>
      </c>
      <c r="F110" s="40">
        <v>60</v>
      </c>
      <c r="G110" s="27"/>
    </row>
    <row r="111" spans="1:7" s="88" customFormat="1" ht="22.5" customHeight="1">
      <c r="A111" s="250"/>
      <c r="B111" s="38" t="s">
        <v>749</v>
      </c>
      <c r="C111" s="2">
        <v>35</v>
      </c>
      <c r="D111" s="39">
        <v>62</v>
      </c>
      <c r="E111" s="43">
        <v>30</v>
      </c>
      <c r="F111" s="43">
        <v>32</v>
      </c>
      <c r="G111" s="27"/>
    </row>
    <row r="112" spans="1:7" s="88" customFormat="1" ht="22.5" customHeight="1">
      <c r="A112" s="250"/>
      <c r="B112" s="38" t="s">
        <v>750</v>
      </c>
      <c r="C112" s="2">
        <v>37</v>
      </c>
      <c r="D112" s="39">
        <v>63</v>
      </c>
      <c r="E112" s="43">
        <v>33</v>
      </c>
      <c r="F112" s="43">
        <v>30</v>
      </c>
      <c r="G112" s="27"/>
    </row>
    <row r="113" spans="1:7" s="88" customFormat="1" ht="22.5" customHeight="1">
      <c r="A113" s="250"/>
      <c r="B113" s="38" t="s">
        <v>751</v>
      </c>
      <c r="C113" s="2">
        <v>68</v>
      </c>
      <c r="D113" s="39">
        <v>139</v>
      </c>
      <c r="E113" s="43">
        <v>73</v>
      </c>
      <c r="F113" s="43">
        <v>66</v>
      </c>
      <c r="G113" s="27"/>
    </row>
    <row r="114" spans="1:7" s="88" customFormat="1" ht="22.5" customHeight="1">
      <c r="A114" s="250"/>
      <c r="B114" s="38" t="s">
        <v>752</v>
      </c>
      <c r="C114" s="2">
        <v>151</v>
      </c>
      <c r="D114" s="39">
        <v>270</v>
      </c>
      <c r="E114" s="43">
        <v>125</v>
      </c>
      <c r="F114" s="43">
        <v>145</v>
      </c>
      <c r="G114" s="27"/>
    </row>
    <row r="115" spans="1:7" s="88" customFormat="1" ht="22.5" customHeight="1">
      <c r="A115" s="250"/>
      <c r="B115" s="38" t="s">
        <v>753</v>
      </c>
      <c r="C115" s="2">
        <v>28</v>
      </c>
      <c r="D115" s="39">
        <v>53</v>
      </c>
      <c r="E115" s="43">
        <v>29</v>
      </c>
      <c r="F115" s="43">
        <v>24</v>
      </c>
      <c r="G115" s="27"/>
    </row>
    <row r="116" spans="1:7" s="88" customFormat="1" ht="22.5" customHeight="1">
      <c r="A116" s="250"/>
      <c r="B116" s="38" t="s">
        <v>754</v>
      </c>
      <c r="C116" s="2">
        <v>30</v>
      </c>
      <c r="D116" s="39">
        <v>56</v>
      </c>
      <c r="E116" s="43">
        <v>25</v>
      </c>
      <c r="F116" s="43">
        <v>31</v>
      </c>
      <c r="G116" s="27"/>
    </row>
    <row r="117" spans="1:7" s="88" customFormat="1" ht="22.5" customHeight="1">
      <c r="A117" s="250"/>
      <c r="B117" s="38" t="s">
        <v>755</v>
      </c>
      <c r="C117" s="2">
        <v>38</v>
      </c>
      <c r="D117" s="39">
        <v>68</v>
      </c>
      <c r="E117" s="43">
        <v>34</v>
      </c>
      <c r="F117" s="43">
        <v>34</v>
      </c>
      <c r="G117" s="27"/>
    </row>
    <row r="118" spans="1:7" s="88" customFormat="1" ht="22.5" customHeight="1">
      <c r="A118" s="250"/>
      <c r="B118" s="44" t="s">
        <v>756</v>
      </c>
      <c r="C118" s="3">
        <v>58</v>
      </c>
      <c r="D118" s="39">
        <v>101</v>
      </c>
      <c r="E118" s="45">
        <v>54</v>
      </c>
      <c r="F118" s="45">
        <v>47</v>
      </c>
      <c r="G118" s="33"/>
    </row>
    <row r="119" spans="1:7" s="88" customFormat="1" ht="22.5" customHeight="1">
      <c r="A119" s="250"/>
      <c r="B119" s="38" t="s">
        <v>757</v>
      </c>
      <c r="C119" s="2">
        <v>83</v>
      </c>
      <c r="D119" s="39">
        <v>126</v>
      </c>
      <c r="E119" s="40">
        <v>72</v>
      </c>
      <c r="F119" s="40">
        <v>54</v>
      </c>
      <c r="G119" s="27"/>
    </row>
    <row r="120" spans="1:7" s="88" customFormat="1" ht="22.5" customHeight="1">
      <c r="A120" s="250"/>
      <c r="B120" s="47" t="s">
        <v>758</v>
      </c>
      <c r="C120" s="48">
        <v>43</v>
      </c>
      <c r="D120" s="39">
        <v>74</v>
      </c>
      <c r="E120" s="49">
        <v>38</v>
      </c>
      <c r="F120" s="49">
        <v>36</v>
      </c>
      <c r="G120" s="50"/>
    </row>
    <row r="121" spans="1:7" s="88" customFormat="1" ht="22.5" customHeight="1">
      <c r="A121" s="250"/>
      <c r="B121" s="38" t="s">
        <v>759</v>
      </c>
      <c r="C121" s="2">
        <v>73</v>
      </c>
      <c r="D121" s="39">
        <v>119</v>
      </c>
      <c r="E121" s="40">
        <v>64</v>
      </c>
      <c r="F121" s="40">
        <v>55</v>
      </c>
      <c r="G121" s="27"/>
    </row>
    <row r="122" spans="1:7" s="88" customFormat="1" ht="22.5" customHeight="1">
      <c r="A122" s="250"/>
      <c r="B122" s="38" t="s">
        <v>760</v>
      </c>
      <c r="C122" s="2">
        <v>90</v>
      </c>
      <c r="D122" s="39">
        <v>157</v>
      </c>
      <c r="E122" s="43">
        <v>88</v>
      </c>
      <c r="F122" s="43">
        <v>69</v>
      </c>
      <c r="G122" s="27"/>
    </row>
    <row r="123" spans="1:7" s="88" customFormat="1" ht="22.5" customHeight="1">
      <c r="A123" s="250"/>
      <c r="B123" s="38" t="s">
        <v>761</v>
      </c>
      <c r="C123" s="2">
        <v>92</v>
      </c>
      <c r="D123" s="39">
        <v>139</v>
      </c>
      <c r="E123" s="43">
        <v>70</v>
      </c>
      <c r="F123" s="43">
        <v>69</v>
      </c>
      <c r="G123" s="27"/>
    </row>
    <row r="124" spans="1:7" s="88" customFormat="1" ht="22.5" customHeight="1">
      <c r="A124" s="250"/>
      <c r="B124" s="38" t="s">
        <v>762</v>
      </c>
      <c r="C124" s="2">
        <v>74</v>
      </c>
      <c r="D124" s="39">
        <v>117</v>
      </c>
      <c r="E124" s="43">
        <v>71</v>
      </c>
      <c r="F124" s="43">
        <v>46</v>
      </c>
      <c r="G124" s="27"/>
    </row>
    <row r="125" spans="1:7" s="88" customFormat="1" ht="22.5" customHeight="1" thickBot="1">
      <c r="A125" s="252"/>
      <c r="B125" s="51" t="s">
        <v>763</v>
      </c>
      <c r="C125" s="4">
        <v>100</v>
      </c>
      <c r="D125" s="39">
        <v>170</v>
      </c>
      <c r="E125" s="52">
        <v>86</v>
      </c>
      <c r="F125" s="52">
        <v>84</v>
      </c>
      <c r="G125" s="53"/>
    </row>
    <row r="126" spans="1:7" s="88" customFormat="1" ht="22.5" customHeight="1" thickTop="1">
      <c r="A126" s="244" t="s">
        <v>347</v>
      </c>
      <c r="B126" s="54" t="s">
        <v>0</v>
      </c>
      <c r="C126" s="55">
        <f>SUM(C127:C153)</f>
        <v>2441</v>
      </c>
      <c r="D126" s="56">
        <f>SUM(D127:D153)</f>
        <v>4113</v>
      </c>
      <c r="E126" s="55">
        <f>SUM(E127:E153)</f>
        <v>2159</v>
      </c>
      <c r="F126" s="55">
        <f>SUM(F127:F153)</f>
        <v>1954</v>
      </c>
      <c r="G126" s="57"/>
    </row>
    <row r="127" spans="1:7" s="88" customFormat="1" ht="22.5" customHeight="1">
      <c r="A127" s="245"/>
      <c r="B127" s="38" t="s">
        <v>348</v>
      </c>
      <c r="C127" s="5">
        <v>60</v>
      </c>
      <c r="D127" s="39">
        <v>117</v>
      </c>
      <c r="E127" s="5">
        <v>60</v>
      </c>
      <c r="F127" s="5">
        <v>57</v>
      </c>
      <c r="G127" s="153"/>
    </row>
    <row r="128" spans="1:7" s="88" customFormat="1" ht="22.5" customHeight="1">
      <c r="A128" s="245"/>
      <c r="B128" s="38" t="s">
        <v>349</v>
      </c>
      <c r="C128" s="5">
        <v>60</v>
      </c>
      <c r="D128" s="39">
        <v>95</v>
      </c>
      <c r="E128" s="5">
        <v>52</v>
      </c>
      <c r="F128" s="5">
        <v>43</v>
      </c>
      <c r="G128" s="153"/>
    </row>
    <row r="129" spans="1:7" s="88" customFormat="1" ht="22.5" customHeight="1">
      <c r="A129" s="245"/>
      <c r="B129" s="38" t="s">
        <v>341</v>
      </c>
      <c r="C129" s="5">
        <v>59</v>
      </c>
      <c r="D129" s="39">
        <v>84</v>
      </c>
      <c r="E129" s="5">
        <v>49</v>
      </c>
      <c r="F129" s="5">
        <v>35</v>
      </c>
      <c r="G129" s="153"/>
    </row>
    <row r="130" spans="1:7" s="88" customFormat="1" ht="22.5" customHeight="1">
      <c r="A130" s="245"/>
      <c r="B130" s="38" t="s">
        <v>342</v>
      </c>
      <c r="C130" s="5">
        <v>56</v>
      </c>
      <c r="D130" s="39">
        <v>91</v>
      </c>
      <c r="E130" s="5">
        <v>48</v>
      </c>
      <c r="F130" s="5">
        <v>43</v>
      </c>
      <c r="G130" s="153"/>
    </row>
    <row r="131" spans="1:7" s="88" customFormat="1" ht="22.5" customHeight="1">
      <c r="A131" s="245"/>
      <c r="B131" s="38" t="s">
        <v>350</v>
      </c>
      <c r="C131" s="5">
        <v>87</v>
      </c>
      <c r="D131" s="39">
        <v>160</v>
      </c>
      <c r="E131" s="5">
        <v>77</v>
      </c>
      <c r="F131" s="5">
        <v>83</v>
      </c>
      <c r="G131" s="153"/>
    </row>
    <row r="132" spans="1:7" s="88" customFormat="1" ht="22.5" customHeight="1">
      <c r="A132" s="245"/>
      <c r="B132" s="38" t="s">
        <v>351</v>
      </c>
      <c r="C132" s="5">
        <v>53</v>
      </c>
      <c r="D132" s="39">
        <v>85</v>
      </c>
      <c r="E132" s="5">
        <v>42</v>
      </c>
      <c r="F132" s="5">
        <v>43</v>
      </c>
      <c r="G132" s="153"/>
    </row>
    <row r="133" spans="1:7" s="88" customFormat="1" ht="22.5" customHeight="1">
      <c r="A133" s="245"/>
      <c r="B133" s="38" t="s">
        <v>352</v>
      </c>
      <c r="C133" s="5">
        <v>78</v>
      </c>
      <c r="D133" s="39">
        <v>121</v>
      </c>
      <c r="E133" s="5">
        <v>67</v>
      </c>
      <c r="F133" s="5">
        <v>54</v>
      </c>
      <c r="G133" s="153"/>
    </row>
    <row r="134" spans="1:7" s="88" customFormat="1" ht="22.5" customHeight="1">
      <c r="A134" s="245"/>
      <c r="B134" s="38" t="s">
        <v>353</v>
      </c>
      <c r="C134" s="5">
        <v>28</v>
      </c>
      <c r="D134" s="39">
        <v>48</v>
      </c>
      <c r="E134" s="5">
        <v>21</v>
      </c>
      <c r="F134" s="5">
        <v>27</v>
      </c>
      <c r="G134" s="153"/>
    </row>
    <row r="135" spans="1:7" s="88" customFormat="1" ht="22.5" customHeight="1">
      <c r="A135" s="245"/>
      <c r="B135" s="38" t="s">
        <v>74</v>
      </c>
      <c r="C135" s="5">
        <v>77</v>
      </c>
      <c r="D135" s="39">
        <v>131</v>
      </c>
      <c r="E135" s="5">
        <v>67</v>
      </c>
      <c r="F135" s="5">
        <v>64</v>
      </c>
      <c r="G135" s="153"/>
    </row>
    <row r="136" spans="1:7" s="88" customFormat="1" ht="22.5" customHeight="1">
      <c r="A136" s="245"/>
      <c r="B136" s="38" t="s">
        <v>354</v>
      </c>
      <c r="C136" s="5">
        <v>108</v>
      </c>
      <c r="D136" s="39">
        <v>201</v>
      </c>
      <c r="E136" s="5">
        <v>106</v>
      </c>
      <c r="F136" s="5">
        <v>95</v>
      </c>
      <c r="G136" s="153"/>
    </row>
    <row r="137" spans="1:7" s="88" customFormat="1" ht="22.5" customHeight="1">
      <c r="A137" s="245"/>
      <c r="B137" s="38" t="s">
        <v>355</v>
      </c>
      <c r="C137" s="5">
        <v>72</v>
      </c>
      <c r="D137" s="39">
        <v>132</v>
      </c>
      <c r="E137" s="5">
        <v>70</v>
      </c>
      <c r="F137" s="5">
        <v>62</v>
      </c>
      <c r="G137" s="153"/>
    </row>
    <row r="138" spans="1:7" s="88" customFormat="1" ht="22.5" customHeight="1">
      <c r="A138" s="245"/>
      <c r="B138" s="38" t="s">
        <v>356</v>
      </c>
      <c r="C138" s="5">
        <v>208</v>
      </c>
      <c r="D138" s="39">
        <v>313</v>
      </c>
      <c r="E138" s="5">
        <v>163</v>
      </c>
      <c r="F138" s="5">
        <v>150</v>
      </c>
      <c r="G138" s="153"/>
    </row>
    <row r="139" spans="1:7" s="88" customFormat="1" ht="22.5" customHeight="1">
      <c r="A139" s="245"/>
      <c r="B139" s="38" t="s">
        <v>357</v>
      </c>
      <c r="C139" s="5">
        <v>192</v>
      </c>
      <c r="D139" s="39">
        <v>308</v>
      </c>
      <c r="E139" s="5">
        <v>162</v>
      </c>
      <c r="F139" s="5">
        <v>146</v>
      </c>
      <c r="G139" s="153"/>
    </row>
    <row r="140" spans="1:7" s="88" customFormat="1" ht="22.5" customHeight="1">
      <c r="A140" s="245"/>
      <c r="B140" s="38" t="s">
        <v>358</v>
      </c>
      <c r="C140" s="5">
        <v>246</v>
      </c>
      <c r="D140" s="39">
        <v>390</v>
      </c>
      <c r="E140" s="5">
        <v>209</v>
      </c>
      <c r="F140" s="5">
        <v>181</v>
      </c>
      <c r="G140" s="153"/>
    </row>
    <row r="141" spans="1:7" s="88" customFormat="1" ht="22.5" customHeight="1">
      <c r="A141" s="245"/>
      <c r="B141" s="38" t="s">
        <v>359</v>
      </c>
      <c r="C141" s="5">
        <v>107</v>
      </c>
      <c r="D141" s="39">
        <v>174</v>
      </c>
      <c r="E141" s="5">
        <v>103</v>
      </c>
      <c r="F141" s="5">
        <v>71</v>
      </c>
      <c r="G141" s="153"/>
    </row>
    <row r="142" spans="1:7" s="88" customFormat="1" ht="22.5" customHeight="1">
      <c r="A142" s="245"/>
      <c r="B142" s="38" t="s">
        <v>360</v>
      </c>
      <c r="C142" s="5">
        <v>101</v>
      </c>
      <c r="D142" s="39">
        <v>171</v>
      </c>
      <c r="E142" s="5">
        <v>82</v>
      </c>
      <c r="F142" s="5">
        <v>89</v>
      </c>
      <c r="G142" s="153"/>
    </row>
    <row r="143" spans="1:7" s="88" customFormat="1" ht="22.5" customHeight="1">
      <c r="A143" s="245"/>
      <c r="B143" s="38" t="s">
        <v>361</v>
      </c>
      <c r="C143" s="5">
        <v>146</v>
      </c>
      <c r="D143" s="39">
        <v>195</v>
      </c>
      <c r="E143" s="5">
        <v>110</v>
      </c>
      <c r="F143" s="5">
        <v>85</v>
      </c>
      <c r="G143" s="153"/>
    </row>
    <row r="144" spans="1:7" s="88" customFormat="1" ht="22.5" customHeight="1">
      <c r="A144" s="245"/>
      <c r="B144" s="38" t="s">
        <v>362</v>
      </c>
      <c r="C144" s="5">
        <v>150</v>
      </c>
      <c r="D144" s="39">
        <v>273</v>
      </c>
      <c r="E144" s="5">
        <v>142</v>
      </c>
      <c r="F144" s="5">
        <v>131</v>
      </c>
      <c r="G144" s="153"/>
    </row>
    <row r="145" spans="1:7" s="88" customFormat="1" ht="22.5" customHeight="1">
      <c r="A145" s="245"/>
      <c r="B145" s="38" t="s">
        <v>363</v>
      </c>
      <c r="C145" s="5">
        <v>75</v>
      </c>
      <c r="D145" s="39">
        <v>150</v>
      </c>
      <c r="E145" s="5">
        <v>72</v>
      </c>
      <c r="F145" s="5">
        <v>78</v>
      </c>
      <c r="G145" s="153"/>
    </row>
    <row r="146" spans="1:7" s="88" customFormat="1" ht="22.5" customHeight="1">
      <c r="A146" s="245"/>
      <c r="B146" s="38" t="s">
        <v>364</v>
      </c>
      <c r="C146" s="5">
        <v>48</v>
      </c>
      <c r="D146" s="39">
        <v>75</v>
      </c>
      <c r="E146" s="5">
        <v>46</v>
      </c>
      <c r="F146" s="5">
        <v>29</v>
      </c>
      <c r="G146" s="153"/>
    </row>
    <row r="147" spans="1:7" s="88" customFormat="1" ht="22.5" customHeight="1">
      <c r="A147" s="245"/>
      <c r="B147" s="38" t="s">
        <v>365</v>
      </c>
      <c r="C147" s="5">
        <v>62</v>
      </c>
      <c r="D147" s="39">
        <v>125</v>
      </c>
      <c r="E147" s="5">
        <v>64</v>
      </c>
      <c r="F147" s="5">
        <v>61</v>
      </c>
      <c r="G147" s="153"/>
    </row>
    <row r="148" spans="1:7" s="88" customFormat="1" ht="22.5" customHeight="1">
      <c r="A148" s="245"/>
      <c r="B148" s="44" t="s">
        <v>366</v>
      </c>
      <c r="C148" s="5">
        <v>98</v>
      </c>
      <c r="D148" s="39">
        <v>208</v>
      </c>
      <c r="E148" s="5">
        <v>104</v>
      </c>
      <c r="F148" s="5">
        <v>104</v>
      </c>
      <c r="G148" s="154"/>
    </row>
    <row r="149" spans="1:7" s="88" customFormat="1" ht="22.5" customHeight="1" thickBot="1">
      <c r="A149" s="258"/>
      <c r="B149" s="38" t="s">
        <v>367</v>
      </c>
      <c r="C149" s="5">
        <v>75</v>
      </c>
      <c r="D149" s="39">
        <v>120</v>
      </c>
      <c r="E149" s="5">
        <v>63</v>
      </c>
      <c r="F149" s="5">
        <v>57</v>
      </c>
      <c r="G149" s="153"/>
    </row>
    <row r="150" spans="1:7" s="88" customFormat="1" ht="22.5" customHeight="1" thickTop="1" thickBot="1">
      <c r="A150" s="258"/>
      <c r="B150" s="38" t="s">
        <v>368</v>
      </c>
      <c r="C150" s="5">
        <v>59</v>
      </c>
      <c r="D150" s="39">
        <v>115</v>
      </c>
      <c r="E150" s="5">
        <v>52</v>
      </c>
      <c r="F150" s="5">
        <v>63</v>
      </c>
      <c r="G150" s="153"/>
    </row>
    <row r="151" spans="1:7" s="88" customFormat="1" ht="22.5" customHeight="1" thickTop="1" thickBot="1">
      <c r="A151" s="259"/>
      <c r="B151" s="38" t="s">
        <v>369</v>
      </c>
      <c r="C151" s="5">
        <v>28</v>
      </c>
      <c r="D151" s="39">
        <v>57</v>
      </c>
      <c r="E151" s="5">
        <v>29</v>
      </c>
      <c r="F151" s="5">
        <v>28</v>
      </c>
      <c r="G151" s="153"/>
    </row>
    <row r="152" spans="1:7" s="88" customFormat="1" ht="22.5" customHeight="1" thickTop="1" thickBot="1">
      <c r="A152" s="260"/>
      <c r="B152" s="38" t="s">
        <v>370</v>
      </c>
      <c r="C152" s="5">
        <v>30</v>
      </c>
      <c r="D152" s="39">
        <v>64</v>
      </c>
      <c r="E152" s="5">
        <v>35</v>
      </c>
      <c r="F152" s="5">
        <v>29</v>
      </c>
      <c r="G152" s="153"/>
    </row>
    <row r="153" spans="1:7" s="88" customFormat="1" ht="22.5" customHeight="1" thickTop="1" thickBot="1">
      <c r="A153" s="261"/>
      <c r="B153" s="51" t="s">
        <v>371</v>
      </c>
      <c r="C153" s="5">
        <v>78</v>
      </c>
      <c r="D153" s="39">
        <v>110</v>
      </c>
      <c r="E153" s="5">
        <v>64</v>
      </c>
      <c r="F153" s="5">
        <v>46</v>
      </c>
      <c r="G153" s="155"/>
    </row>
    <row r="154" spans="1:7" s="88" customFormat="1" ht="22.5" customHeight="1" thickTop="1">
      <c r="A154" s="247" t="s">
        <v>372</v>
      </c>
      <c r="B154" s="54" t="s">
        <v>0</v>
      </c>
      <c r="C154" s="55">
        <f>SUM(C155:C183)</f>
        <v>1551</v>
      </c>
      <c r="D154" s="56">
        <f>SUM(D155:D183)</f>
        <v>2811</v>
      </c>
      <c r="E154" s="55">
        <f>SUM(E155:E183)</f>
        <v>1483</v>
      </c>
      <c r="F154" s="55">
        <f>SUM(F155:F183)</f>
        <v>1328</v>
      </c>
      <c r="G154" s="57"/>
    </row>
    <row r="155" spans="1:7" s="88" customFormat="1" ht="22.5" customHeight="1">
      <c r="A155" s="248"/>
      <c r="B155" s="38" t="s">
        <v>373</v>
      </c>
      <c r="C155" s="5">
        <v>71</v>
      </c>
      <c r="D155" s="39">
        <v>130</v>
      </c>
      <c r="E155" s="5">
        <v>63</v>
      </c>
      <c r="F155" s="5">
        <v>67</v>
      </c>
      <c r="G155" s="27"/>
    </row>
    <row r="156" spans="1:7" s="88" customFormat="1" ht="22.5" customHeight="1">
      <c r="A156" s="248"/>
      <c r="B156" s="38" t="s">
        <v>374</v>
      </c>
      <c r="C156" s="5">
        <v>38</v>
      </c>
      <c r="D156" s="39">
        <v>75</v>
      </c>
      <c r="E156" s="5">
        <v>41</v>
      </c>
      <c r="F156" s="5">
        <v>34</v>
      </c>
      <c r="G156" s="27"/>
    </row>
    <row r="157" spans="1:7" s="88" customFormat="1" ht="22.5" customHeight="1">
      <c r="A157" s="248"/>
      <c r="B157" s="38" t="s">
        <v>375</v>
      </c>
      <c r="C157" s="5">
        <v>65</v>
      </c>
      <c r="D157" s="39">
        <v>108</v>
      </c>
      <c r="E157" s="5">
        <v>46</v>
      </c>
      <c r="F157" s="5">
        <v>62</v>
      </c>
      <c r="G157" s="27"/>
    </row>
    <row r="158" spans="1:7" s="88" customFormat="1" ht="22.5" customHeight="1">
      <c r="A158" s="248"/>
      <c r="B158" s="38" t="s">
        <v>376</v>
      </c>
      <c r="C158" s="5">
        <v>32</v>
      </c>
      <c r="D158" s="39">
        <v>50</v>
      </c>
      <c r="E158" s="5">
        <v>28</v>
      </c>
      <c r="F158" s="5">
        <v>22</v>
      </c>
      <c r="G158" s="27"/>
    </row>
    <row r="159" spans="1:7" s="88" customFormat="1" ht="22.5" customHeight="1">
      <c r="A159" s="248"/>
      <c r="B159" s="38" t="s">
        <v>377</v>
      </c>
      <c r="C159" s="5">
        <v>72</v>
      </c>
      <c r="D159" s="39">
        <v>129</v>
      </c>
      <c r="E159" s="5">
        <v>69</v>
      </c>
      <c r="F159" s="5">
        <v>60</v>
      </c>
      <c r="G159" s="27"/>
    </row>
    <row r="160" spans="1:7" s="88" customFormat="1" ht="22.5" customHeight="1">
      <c r="A160" s="248"/>
      <c r="B160" s="38" t="s">
        <v>378</v>
      </c>
      <c r="C160" s="5">
        <v>56</v>
      </c>
      <c r="D160" s="39">
        <v>86</v>
      </c>
      <c r="E160" s="5">
        <v>53</v>
      </c>
      <c r="F160" s="5">
        <v>33</v>
      </c>
      <c r="G160" s="27"/>
    </row>
    <row r="161" spans="1:7" s="88" customFormat="1" ht="22.5" customHeight="1">
      <c r="A161" s="248"/>
      <c r="B161" s="38" t="s">
        <v>379</v>
      </c>
      <c r="C161" s="5">
        <v>52</v>
      </c>
      <c r="D161" s="39">
        <v>90</v>
      </c>
      <c r="E161" s="5">
        <v>47</v>
      </c>
      <c r="F161" s="5">
        <v>43</v>
      </c>
      <c r="G161" s="27"/>
    </row>
    <row r="162" spans="1:7" s="88" customFormat="1" ht="22.5" customHeight="1">
      <c r="A162" s="248"/>
      <c r="B162" s="38" t="s">
        <v>380</v>
      </c>
      <c r="C162" s="5">
        <v>66</v>
      </c>
      <c r="D162" s="39">
        <v>140</v>
      </c>
      <c r="E162" s="5">
        <v>69</v>
      </c>
      <c r="F162" s="5">
        <v>71</v>
      </c>
      <c r="G162" s="27"/>
    </row>
    <row r="163" spans="1:7" s="88" customFormat="1" ht="22.5" customHeight="1">
      <c r="A163" s="248"/>
      <c r="B163" s="38" t="s">
        <v>381</v>
      </c>
      <c r="C163" s="5">
        <v>43</v>
      </c>
      <c r="D163" s="39">
        <v>69</v>
      </c>
      <c r="E163" s="5">
        <v>35</v>
      </c>
      <c r="F163" s="5">
        <v>34</v>
      </c>
      <c r="G163" s="27"/>
    </row>
    <row r="164" spans="1:7" s="88" customFormat="1" ht="22.5" customHeight="1">
      <c r="A164" s="248"/>
      <c r="B164" s="38" t="s">
        <v>382</v>
      </c>
      <c r="C164" s="5">
        <v>17</v>
      </c>
      <c r="D164" s="39">
        <v>25</v>
      </c>
      <c r="E164" s="5">
        <v>15</v>
      </c>
      <c r="F164" s="5">
        <v>10</v>
      </c>
      <c r="G164" s="27"/>
    </row>
    <row r="165" spans="1:7" s="88" customFormat="1" ht="22.5" customHeight="1">
      <c r="A165" s="248"/>
      <c r="B165" s="38" t="s">
        <v>383</v>
      </c>
      <c r="C165" s="5">
        <v>108</v>
      </c>
      <c r="D165" s="39">
        <v>195</v>
      </c>
      <c r="E165" s="5">
        <v>88</v>
      </c>
      <c r="F165" s="5">
        <v>107</v>
      </c>
      <c r="G165" s="27"/>
    </row>
    <row r="166" spans="1:7" s="88" customFormat="1" ht="22.5" customHeight="1">
      <c r="A166" s="248"/>
      <c r="B166" s="38" t="s">
        <v>384</v>
      </c>
      <c r="C166" s="5">
        <v>37</v>
      </c>
      <c r="D166" s="39">
        <v>63</v>
      </c>
      <c r="E166" s="5">
        <v>30</v>
      </c>
      <c r="F166" s="5">
        <v>33</v>
      </c>
      <c r="G166" s="27"/>
    </row>
    <row r="167" spans="1:7" s="88" customFormat="1" ht="22.5" customHeight="1">
      <c r="A167" s="248"/>
      <c r="B167" s="38" t="s">
        <v>385</v>
      </c>
      <c r="C167" s="5">
        <v>113</v>
      </c>
      <c r="D167" s="39">
        <v>168</v>
      </c>
      <c r="E167" s="5">
        <v>96</v>
      </c>
      <c r="F167" s="5">
        <v>72</v>
      </c>
      <c r="G167" s="27"/>
    </row>
    <row r="168" spans="1:7" s="88" customFormat="1" ht="22.5" customHeight="1">
      <c r="A168" s="248"/>
      <c r="B168" s="38" t="s">
        <v>386</v>
      </c>
      <c r="C168" s="5">
        <v>23</v>
      </c>
      <c r="D168" s="39">
        <v>35</v>
      </c>
      <c r="E168" s="5">
        <v>20</v>
      </c>
      <c r="F168" s="5">
        <v>15</v>
      </c>
      <c r="G168" s="27"/>
    </row>
    <row r="169" spans="1:7" s="88" customFormat="1" ht="22.5" customHeight="1">
      <c r="A169" s="248"/>
      <c r="B169" s="38" t="s">
        <v>387</v>
      </c>
      <c r="C169" s="5">
        <v>64</v>
      </c>
      <c r="D169" s="39">
        <v>118</v>
      </c>
      <c r="E169" s="5">
        <v>60</v>
      </c>
      <c r="F169" s="5">
        <v>58</v>
      </c>
      <c r="G169" s="27"/>
    </row>
    <row r="170" spans="1:7" s="88" customFormat="1" ht="22.5" customHeight="1">
      <c r="A170" s="248"/>
      <c r="B170" s="38" t="s">
        <v>388</v>
      </c>
      <c r="C170" s="5">
        <v>56</v>
      </c>
      <c r="D170" s="39">
        <v>108</v>
      </c>
      <c r="E170" s="5">
        <v>50</v>
      </c>
      <c r="F170" s="5">
        <v>58</v>
      </c>
      <c r="G170" s="27"/>
    </row>
    <row r="171" spans="1:7" s="88" customFormat="1" ht="22.5" customHeight="1">
      <c r="A171" s="248"/>
      <c r="B171" s="38" t="s">
        <v>389</v>
      </c>
      <c r="C171" s="5">
        <v>24</v>
      </c>
      <c r="D171" s="39">
        <v>41</v>
      </c>
      <c r="E171" s="5">
        <v>23</v>
      </c>
      <c r="F171" s="5">
        <v>18</v>
      </c>
      <c r="G171" s="27"/>
    </row>
    <row r="172" spans="1:7" s="88" customFormat="1" ht="22.5" customHeight="1">
      <c r="A172" s="248"/>
      <c r="B172" s="38" t="s">
        <v>75</v>
      </c>
      <c r="C172" s="5">
        <v>23</v>
      </c>
      <c r="D172" s="39">
        <v>37</v>
      </c>
      <c r="E172" s="5">
        <v>19</v>
      </c>
      <c r="F172" s="5">
        <v>18</v>
      </c>
      <c r="G172" s="27"/>
    </row>
    <row r="173" spans="1:7" s="88" customFormat="1" ht="22.5" customHeight="1">
      <c r="A173" s="248"/>
      <c r="B173" s="38" t="s">
        <v>390</v>
      </c>
      <c r="C173" s="5">
        <v>45</v>
      </c>
      <c r="D173" s="39">
        <v>96</v>
      </c>
      <c r="E173" s="5">
        <v>49</v>
      </c>
      <c r="F173" s="5">
        <v>47</v>
      </c>
      <c r="G173" s="27"/>
    </row>
    <row r="174" spans="1:7" s="88" customFormat="1" ht="22.5" customHeight="1">
      <c r="A174" s="248"/>
      <c r="B174" s="38" t="s">
        <v>391</v>
      </c>
      <c r="C174" s="5">
        <v>92</v>
      </c>
      <c r="D174" s="39">
        <v>222</v>
      </c>
      <c r="E174" s="5">
        <v>128</v>
      </c>
      <c r="F174" s="5">
        <v>94</v>
      </c>
      <c r="G174" s="27"/>
    </row>
    <row r="175" spans="1:7" s="88" customFormat="1" ht="22.5" customHeight="1">
      <c r="A175" s="248"/>
      <c r="B175" s="38" t="s">
        <v>392</v>
      </c>
      <c r="C175" s="5">
        <v>146</v>
      </c>
      <c r="D175" s="39">
        <v>285</v>
      </c>
      <c r="E175" s="5">
        <v>155</v>
      </c>
      <c r="F175" s="5">
        <v>130</v>
      </c>
      <c r="G175" s="27"/>
    </row>
    <row r="176" spans="1:7" s="88" customFormat="1" ht="22.5" customHeight="1">
      <c r="A176" s="248"/>
      <c r="B176" s="38" t="s">
        <v>393</v>
      </c>
      <c r="C176" s="5">
        <v>23</v>
      </c>
      <c r="D176" s="39">
        <v>41</v>
      </c>
      <c r="E176" s="5">
        <v>20</v>
      </c>
      <c r="F176" s="5">
        <v>21</v>
      </c>
      <c r="G176" s="27"/>
    </row>
    <row r="177" spans="1:7" s="88" customFormat="1" ht="22.5" customHeight="1">
      <c r="A177" s="248"/>
      <c r="B177" s="44" t="s">
        <v>394</v>
      </c>
      <c r="C177" s="5">
        <v>49</v>
      </c>
      <c r="D177" s="39">
        <v>88</v>
      </c>
      <c r="E177" s="5">
        <v>50</v>
      </c>
      <c r="F177" s="5">
        <v>38</v>
      </c>
      <c r="G177" s="33"/>
    </row>
    <row r="178" spans="1:7" s="88" customFormat="1" ht="24" customHeight="1" thickBot="1">
      <c r="A178" s="270"/>
      <c r="B178" s="38" t="s">
        <v>395</v>
      </c>
      <c r="C178" s="5">
        <v>21</v>
      </c>
      <c r="D178" s="39">
        <v>38</v>
      </c>
      <c r="E178" s="5">
        <v>22</v>
      </c>
      <c r="F178" s="5">
        <v>16</v>
      </c>
      <c r="G178" s="27"/>
    </row>
    <row r="179" spans="1:7" s="88" customFormat="1" ht="24" customHeight="1" thickTop="1" thickBot="1">
      <c r="A179" s="270"/>
      <c r="B179" s="38" t="s">
        <v>76</v>
      </c>
      <c r="C179" s="5">
        <v>37</v>
      </c>
      <c r="D179" s="39">
        <v>76</v>
      </c>
      <c r="E179" s="5">
        <v>37</v>
      </c>
      <c r="F179" s="5">
        <v>39</v>
      </c>
      <c r="G179" s="27"/>
    </row>
    <row r="180" spans="1:7" s="88" customFormat="1" ht="24" customHeight="1" thickTop="1" thickBot="1">
      <c r="A180" s="270"/>
      <c r="B180" s="38" t="s">
        <v>77</v>
      </c>
      <c r="C180" s="5">
        <v>39</v>
      </c>
      <c r="D180" s="39">
        <v>61</v>
      </c>
      <c r="E180" s="5">
        <v>36</v>
      </c>
      <c r="F180" s="5">
        <v>25</v>
      </c>
      <c r="G180" s="27"/>
    </row>
    <row r="181" spans="1:7" s="88" customFormat="1" ht="24" customHeight="1" thickTop="1" thickBot="1">
      <c r="A181" s="271"/>
      <c r="B181" s="38" t="s">
        <v>396</v>
      </c>
      <c r="C181" s="5">
        <v>42</v>
      </c>
      <c r="D181" s="39">
        <v>62</v>
      </c>
      <c r="E181" s="5">
        <v>35</v>
      </c>
      <c r="F181" s="5">
        <v>27</v>
      </c>
      <c r="G181" s="27"/>
    </row>
    <row r="182" spans="1:7" s="88" customFormat="1" ht="24" customHeight="1" thickTop="1" thickBot="1">
      <c r="A182" s="271"/>
      <c r="B182" s="38" t="s">
        <v>78</v>
      </c>
      <c r="C182" s="5">
        <v>60</v>
      </c>
      <c r="D182" s="39">
        <v>113</v>
      </c>
      <c r="E182" s="5">
        <v>63</v>
      </c>
      <c r="F182" s="5">
        <v>50</v>
      </c>
      <c r="G182" s="27"/>
    </row>
    <row r="183" spans="1:7" s="88" customFormat="1" ht="24" customHeight="1" thickTop="1" thickBot="1">
      <c r="A183" s="272"/>
      <c r="B183" s="38" t="s">
        <v>79</v>
      </c>
      <c r="C183" s="5">
        <v>37</v>
      </c>
      <c r="D183" s="39">
        <v>62</v>
      </c>
      <c r="E183" s="5">
        <v>36</v>
      </c>
      <c r="F183" s="5">
        <v>26</v>
      </c>
      <c r="G183" s="33"/>
    </row>
    <row r="184" spans="1:7" s="88" customFormat="1" ht="24" customHeight="1" thickTop="1">
      <c r="A184" s="247" t="s">
        <v>397</v>
      </c>
      <c r="B184" s="20" t="s">
        <v>0</v>
      </c>
      <c r="C184" s="21">
        <f>SUM(C185:C203)</f>
        <v>1251</v>
      </c>
      <c r="D184" s="22">
        <f>SUM(D185:D203)</f>
        <v>2074</v>
      </c>
      <c r="E184" s="21">
        <f>SUM(E185:E203)</f>
        <v>1153</v>
      </c>
      <c r="F184" s="21">
        <f>SUM(F185:F203)</f>
        <v>921</v>
      </c>
      <c r="G184" s="23"/>
    </row>
    <row r="185" spans="1:7" s="88" customFormat="1" ht="24" customHeight="1">
      <c r="A185" s="248"/>
      <c r="B185" s="38" t="s">
        <v>80</v>
      </c>
      <c r="C185" s="58">
        <v>180</v>
      </c>
      <c r="D185" s="39">
        <v>305</v>
      </c>
      <c r="E185" s="2">
        <v>172</v>
      </c>
      <c r="F185" s="2">
        <v>133</v>
      </c>
      <c r="G185" s="27"/>
    </row>
    <row r="186" spans="1:7" s="88" customFormat="1" ht="24" customHeight="1">
      <c r="A186" s="248"/>
      <c r="B186" s="38" t="s">
        <v>81</v>
      </c>
      <c r="C186" s="58">
        <v>54</v>
      </c>
      <c r="D186" s="39">
        <v>91</v>
      </c>
      <c r="E186" s="2">
        <v>48</v>
      </c>
      <c r="F186" s="2">
        <v>43</v>
      </c>
      <c r="G186" s="27"/>
    </row>
    <row r="187" spans="1:7" s="88" customFormat="1" ht="24" customHeight="1">
      <c r="A187" s="248"/>
      <c r="B187" s="38" t="s">
        <v>82</v>
      </c>
      <c r="C187" s="58">
        <v>153</v>
      </c>
      <c r="D187" s="39">
        <v>233</v>
      </c>
      <c r="E187" s="2">
        <v>143</v>
      </c>
      <c r="F187" s="2">
        <v>90</v>
      </c>
      <c r="G187" s="27"/>
    </row>
    <row r="188" spans="1:7" s="88" customFormat="1" ht="24" customHeight="1">
      <c r="A188" s="248"/>
      <c r="B188" s="38" t="s">
        <v>83</v>
      </c>
      <c r="C188" s="58">
        <v>40</v>
      </c>
      <c r="D188" s="39">
        <v>59</v>
      </c>
      <c r="E188" s="2">
        <v>32</v>
      </c>
      <c r="F188" s="2">
        <v>27</v>
      </c>
      <c r="G188" s="27"/>
    </row>
    <row r="189" spans="1:7" s="88" customFormat="1" ht="24" customHeight="1">
      <c r="A189" s="248"/>
      <c r="B189" s="38" t="s">
        <v>84</v>
      </c>
      <c r="C189" s="58">
        <v>45</v>
      </c>
      <c r="D189" s="39">
        <v>64</v>
      </c>
      <c r="E189" s="2">
        <v>38</v>
      </c>
      <c r="F189" s="2">
        <v>26</v>
      </c>
      <c r="G189" s="27"/>
    </row>
    <row r="190" spans="1:7" s="88" customFormat="1" ht="24" customHeight="1">
      <c r="A190" s="248"/>
      <c r="B190" s="38" t="s">
        <v>85</v>
      </c>
      <c r="C190" s="58">
        <v>74</v>
      </c>
      <c r="D190" s="39">
        <v>134</v>
      </c>
      <c r="E190" s="2">
        <v>74</v>
      </c>
      <c r="F190" s="2">
        <v>60</v>
      </c>
      <c r="G190" s="27"/>
    </row>
    <row r="191" spans="1:7" s="88" customFormat="1" ht="24" customHeight="1">
      <c r="A191" s="248"/>
      <c r="B191" s="38" t="s">
        <v>86</v>
      </c>
      <c r="C191" s="58">
        <v>36</v>
      </c>
      <c r="D191" s="39">
        <v>61</v>
      </c>
      <c r="E191" s="2">
        <v>39</v>
      </c>
      <c r="F191" s="2">
        <v>22</v>
      </c>
      <c r="G191" s="27"/>
    </row>
    <row r="192" spans="1:7" s="88" customFormat="1" ht="24" customHeight="1">
      <c r="A192" s="248"/>
      <c r="B192" s="38" t="s">
        <v>87</v>
      </c>
      <c r="C192" s="58">
        <v>24</v>
      </c>
      <c r="D192" s="39">
        <v>35</v>
      </c>
      <c r="E192" s="2">
        <v>18</v>
      </c>
      <c r="F192" s="2">
        <v>17</v>
      </c>
      <c r="G192" s="27"/>
    </row>
    <row r="193" spans="1:7" s="88" customFormat="1" ht="24" customHeight="1">
      <c r="A193" s="248"/>
      <c r="B193" s="38" t="s">
        <v>88</v>
      </c>
      <c r="C193" s="58">
        <v>59</v>
      </c>
      <c r="D193" s="39">
        <v>99</v>
      </c>
      <c r="E193" s="2">
        <v>59</v>
      </c>
      <c r="F193" s="2">
        <v>40</v>
      </c>
      <c r="G193" s="27"/>
    </row>
    <row r="194" spans="1:7" s="88" customFormat="1" ht="24" customHeight="1">
      <c r="A194" s="248"/>
      <c r="B194" s="38" t="s">
        <v>89</v>
      </c>
      <c r="C194" s="58">
        <v>58</v>
      </c>
      <c r="D194" s="39">
        <v>98</v>
      </c>
      <c r="E194" s="2">
        <v>49</v>
      </c>
      <c r="F194" s="2">
        <v>49</v>
      </c>
      <c r="G194" s="27"/>
    </row>
    <row r="195" spans="1:7" s="88" customFormat="1" ht="24" customHeight="1">
      <c r="A195" s="248"/>
      <c r="B195" s="38" t="s">
        <v>90</v>
      </c>
      <c r="C195" s="58">
        <v>24</v>
      </c>
      <c r="D195" s="39">
        <v>37</v>
      </c>
      <c r="E195" s="2">
        <v>21</v>
      </c>
      <c r="F195" s="2">
        <v>16</v>
      </c>
      <c r="G195" s="27"/>
    </row>
    <row r="196" spans="1:7" s="88" customFormat="1" ht="24" customHeight="1">
      <c r="A196" s="248"/>
      <c r="B196" s="38" t="s">
        <v>91</v>
      </c>
      <c r="C196" s="58">
        <v>28</v>
      </c>
      <c r="D196" s="39">
        <v>49</v>
      </c>
      <c r="E196" s="2">
        <v>28</v>
      </c>
      <c r="F196" s="2">
        <v>21</v>
      </c>
      <c r="G196" s="27"/>
    </row>
    <row r="197" spans="1:7" s="88" customFormat="1" ht="24" customHeight="1">
      <c r="A197" s="248"/>
      <c r="B197" s="38" t="s">
        <v>92</v>
      </c>
      <c r="C197" s="58">
        <v>135</v>
      </c>
      <c r="D197" s="39">
        <v>241</v>
      </c>
      <c r="E197" s="2">
        <v>133</v>
      </c>
      <c r="F197" s="2">
        <v>108</v>
      </c>
      <c r="G197" s="27"/>
    </row>
    <row r="198" spans="1:7" s="88" customFormat="1" ht="24" customHeight="1">
      <c r="A198" s="248"/>
      <c r="B198" s="38" t="s">
        <v>93</v>
      </c>
      <c r="C198" s="2">
        <v>71</v>
      </c>
      <c r="D198" s="39">
        <v>116</v>
      </c>
      <c r="E198" s="2">
        <v>64</v>
      </c>
      <c r="F198" s="2">
        <v>52</v>
      </c>
      <c r="G198" s="27"/>
    </row>
    <row r="199" spans="1:7" s="88" customFormat="1" ht="24" customHeight="1">
      <c r="A199" s="248"/>
      <c r="B199" s="38" t="s">
        <v>94</v>
      </c>
      <c r="C199" s="2">
        <v>73</v>
      </c>
      <c r="D199" s="39">
        <v>118</v>
      </c>
      <c r="E199" s="2">
        <v>67</v>
      </c>
      <c r="F199" s="2">
        <v>51</v>
      </c>
      <c r="G199" s="27"/>
    </row>
    <row r="200" spans="1:7" s="88" customFormat="1" ht="24" customHeight="1">
      <c r="A200" s="248"/>
      <c r="B200" s="38" t="s">
        <v>95</v>
      </c>
      <c r="C200" s="2">
        <v>46</v>
      </c>
      <c r="D200" s="39">
        <v>79</v>
      </c>
      <c r="E200" s="2">
        <v>36</v>
      </c>
      <c r="F200" s="2">
        <v>43</v>
      </c>
      <c r="G200" s="27"/>
    </row>
    <row r="201" spans="1:7" s="88" customFormat="1" ht="24" customHeight="1">
      <c r="A201" s="248"/>
      <c r="B201" s="38" t="s">
        <v>96</v>
      </c>
      <c r="C201" s="2">
        <v>69</v>
      </c>
      <c r="D201" s="39">
        <v>121</v>
      </c>
      <c r="E201" s="2">
        <v>63</v>
      </c>
      <c r="F201" s="2">
        <v>58</v>
      </c>
      <c r="G201" s="27"/>
    </row>
    <row r="202" spans="1:7" s="88" customFormat="1" ht="24" customHeight="1">
      <c r="A202" s="248"/>
      <c r="B202" s="44" t="s">
        <v>97</v>
      </c>
      <c r="C202" s="3">
        <v>51</v>
      </c>
      <c r="D202" s="39">
        <v>88</v>
      </c>
      <c r="E202" s="3">
        <v>44</v>
      </c>
      <c r="F202" s="3">
        <v>44</v>
      </c>
      <c r="G202" s="33"/>
    </row>
    <row r="203" spans="1:7" s="88" customFormat="1" ht="24" customHeight="1" thickBot="1">
      <c r="A203" s="256"/>
      <c r="B203" s="44" t="s">
        <v>98</v>
      </c>
      <c r="C203" s="3">
        <v>31</v>
      </c>
      <c r="D203" s="39">
        <v>46</v>
      </c>
      <c r="E203" s="3">
        <v>25</v>
      </c>
      <c r="F203" s="3">
        <v>21</v>
      </c>
      <c r="G203" s="53"/>
    </row>
    <row r="204" spans="1:7" s="88" customFormat="1" ht="22.5" customHeight="1" thickTop="1">
      <c r="A204" s="244" t="s">
        <v>398</v>
      </c>
      <c r="B204" s="20" t="s">
        <v>0</v>
      </c>
      <c r="C204" s="21">
        <f>SUM(C205:C244)</f>
        <v>3622</v>
      </c>
      <c r="D204" s="22">
        <f>SUM(D205:D244)</f>
        <v>5952</v>
      </c>
      <c r="E204" s="21">
        <f>SUM(E205:E244)</f>
        <v>3274</v>
      </c>
      <c r="F204" s="21">
        <f>SUM(F205:F244)</f>
        <v>2678</v>
      </c>
      <c r="G204" s="23"/>
    </row>
    <row r="205" spans="1:7" s="88" customFormat="1" ht="22.5" customHeight="1">
      <c r="A205" s="245"/>
      <c r="B205" s="41" t="s">
        <v>399</v>
      </c>
      <c r="C205" s="5">
        <v>31</v>
      </c>
      <c r="D205" s="29">
        <v>63</v>
      </c>
      <c r="E205" s="5">
        <v>37</v>
      </c>
      <c r="F205" s="5">
        <v>26</v>
      </c>
      <c r="G205" s="30"/>
    </row>
    <row r="206" spans="1:7" s="88" customFormat="1" ht="22.5" customHeight="1">
      <c r="A206" s="245"/>
      <c r="B206" s="38" t="s">
        <v>400</v>
      </c>
      <c r="C206" s="5">
        <v>34</v>
      </c>
      <c r="D206" s="29">
        <v>61</v>
      </c>
      <c r="E206" s="5">
        <v>30</v>
      </c>
      <c r="F206" s="5">
        <v>31</v>
      </c>
      <c r="G206" s="27"/>
    </row>
    <row r="207" spans="1:7" s="88" customFormat="1" ht="22.5" customHeight="1">
      <c r="A207" s="245"/>
      <c r="B207" s="38" t="s">
        <v>401</v>
      </c>
      <c r="C207" s="5">
        <v>48</v>
      </c>
      <c r="D207" s="29">
        <v>86</v>
      </c>
      <c r="E207" s="5">
        <v>46</v>
      </c>
      <c r="F207" s="5">
        <v>40</v>
      </c>
      <c r="G207" s="27"/>
    </row>
    <row r="208" spans="1:7" s="88" customFormat="1" ht="21" customHeight="1">
      <c r="A208" s="245"/>
      <c r="B208" s="38" t="s">
        <v>402</v>
      </c>
      <c r="C208" s="5">
        <v>604</v>
      </c>
      <c r="D208" s="29">
        <v>811</v>
      </c>
      <c r="E208" s="5">
        <v>527</v>
      </c>
      <c r="F208" s="5">
        <v>284</v>
      </c>
      <c r="G208" s="27"/>
    </row>
    <row r="209" spans="1:7" s="88" customFormat="1" ht="21" customHeight="1">
      <c r="A209" s="245"/>
      <c r="B209" s="38" t="s">
        <v>403</v>
      </c>
      <c r="C209" s="5">
        <v>441</v>
      </c>
      <c r="D209" s="29">
        <v>583</v>
      </c>
      <c r="E209" s="5">
        <v>313</v>
      </c>
      <c r="F209" s="5">
        <v>270</v>
      </c>
      <c r="G209" s="27"/>
    </row>
    <row r="210" spans="1:7" s="88" customFormat="1" ht="21" customHeight="1">
      <c r="A210" s="245"/>
      <c r="B210" s="38" t="s">
        <v>764</v>
      </c>
      <c r="C210" s="5">
        <v>377</v>
      </c>
      <c r="D210" s="29">
        <v>529</v>
      </c>
      <c r="E210" s="5">
        <v>338</v>
      </c>
      <c r="F210" s="5">
        <v>191</v>
      </c>
      <c r="G210" s="27"/>
    </row>
    <row r="211" spans="1:7" s="88" customFormat="1" ht="21" customHeight="1">
      <c r="A211" s="245"/>
      <c r="B211" s="38" t="s">
        <v>404</v>
      </c>
      <c r="C211" s="5">
        <v>29</v>
      </c>
      <c r="D211" s="29">
        <v>54</v>
      </c>
      <c r="E211" s="5">
        <v>28</v>
      </c>
      <c r="F211" s="5">
        <v>26</v>
      </c>
      <c r="G211" s="27"/>
    </row>
    <row r="212" spans="1:7" s="88" customFormat="1" ht="21" customHeight="1">
      <c r="A212" s="245"/>
      <c r="B212" s="38" t="s">
        <v>405</v>
      </c>
      <c r="C212" s="5">
        <v>50</v>
      </c>
      <c r="D212" s="29">
        <v>84</v>
      </c>
      <c r="E212" s="5">
        <v>41</v>
      </c>
      <c r="F212" s="5">
        <v>43</v>
      </c>
      <c r="G212" s="27"/>
    </row>
    <row r="213" spans="1:7" s="88" customFormat="1" ht="21" customHeight="1">
      <c r="A213" s="245"/>
      <c r="B213" s="38" t="s">
        <v>406</v>
      </c>
      <c r="C213" s="5">
        <v>43</v>
      </c>
      <c r="D213" s="29">
        <v>69</v>
      </c>
      <c r="E213" s="5">
        <v>39</v>
      </c>
      <c r="F213" s="5">
        <v>30</v>
      </c>
      <c r="G213" s="27"/>
    </row>
    <row r="214" spans="1:7" s="88" customFormat="1" ht="21" customHeight="1">
      <c r="A214" s="245"/>
      <c r="B214" s="41" t="s">
        <v>407</v>
      </c>
      <c r="C214" s="5">
        <v>25</v>
      </c>
      <c r="D214" s="29">
        <v>38</v>
      </c>
      <c r="E214" s="5">
        <v>20</v>
      </c>
      <c r="F214" s="5">
        <v>18</v>
      </c>
      <c r="G214" s="30"/>
    </row>
    <row r="215" spans="1:7" s="88" customFormat="1" ht="21" customHeight="1">
      <c r="A215" s="245"/>
      <c r="B215" s="41" t="s">
        <v>408</v>
      </c>
      <c r="C215" s="5">
        <v>89</v>
      </c>
      <c r="D215" s="29">
        <v>173</v>
      </c>
      <c r="E215" s="5">
        <v>90</v>
      </c>
      <c r="F215" s="5">
        <v>83</v>
      </c>
      <c r="G215" s="27"/>
    </row>
    <row r="216" spans="1:7" s="88" customFormat="1" ht="21" customHeight="1">
      <c r="A216" s="245"/>
      <c r="B216" s="38" t="s">
        <v>409</v>
      </c>
      <c r="C216" s="5">
        <v>34</v>
      </c>
      <c r="D216" s="29">
        <v>57</v>
      </c>
      <c r="E216" s="5">
        <v>30</v>
      </c>
      <c r="F216" s="5">
        <v>27</v>
      </c>
      <c r="G216" s="27"/>
    </row>
    <row r="217" spans="1:7" s="88" customFormat="1" ht="21" customHeight="1">
      <c r="A217" s="245"/>
      <c r="B217" s="38" t="s">
        <v>410</v>
      </c>
      <c r="C217" s="5">
        <v>39</v>
      </c>
      <c r="D217" s="29">
        <v>71</v>
      </c>
      <c r="E217" s="5">
        <v>43</v>
      </c>
      <c r="F217" s="5">
        <v>28</v>
      </c>
      <c r="G217" s="27"/>
    </row>
    <row r="218" spans="1:7" s="88" customFormat="1" ht="21" customHeight="1">
      <c r="A218" s="245"/>
      <c r="B218" s="38" t="s">
        <v>411</v>
      </c>
      <c r="C218" s="5">
        <v>24</v>
      </c>
      <c r="D218" s="29">
        <v>44</v>
      </c>
      <c r="E218" s="5">
        <v>21</v>
      </c>
      <c r="F218" s="5">
        <v>23</v>
      </c>
      <c r="G218" s="27"/>
    </row>
    <row r="219" spans="1:7" s="88" customFormat="1" ht="21" customHeight="1">
      <c r="A219" s="245"/>
      <c r="B219" s="38" t="s">
        <v>412</v>
      </c>
      <c r="C219" s="5">
        <v>60</v>
      </c>
      <c r="D219" s="29">
        <v>124</v>
      </c>
      <c r="E219" s="5">
        <v>63</v>
      </c>
      <c r="F219" s="5">
        <v>61</v>
      </c>
      <c r="G219" s="27"/>
    </row>
    <row r="220" spans="1:7" s="88" customFormat="1" ht="21" customHeight="1">
      <c r="A220" s="245"/>
      <c r="B220" s="38" t="s">
        <v>413</v>
      </c>
      <c r="C220" s="5">
        <v>38</v>
      </c>
      <c r="D220" s="29">
        <v>62</v>
      </c>
      <c r="E220" s="5">
        <v>31</v>
      </c>
      <c r="F220" s="5">
        <v>31</v>
      </c>
      <c r="G220" s="27"/>
    </row>
    <row r="221" spans="1:7" s="88" customFormat="1" ht="21" customHeight="1">
      <c r="A221" s="245"/>
      <c r="B221" s="38" t="s">
        <v>414</v>
      </c>
      <c r="C221" s="5">
        <v>33</v>
      </c>
      <c r="D221" s="29">
        <v>63</v>
      </c>
      <c r="E221" s="5">
        <v>29</v>
      </c>
      <c r="F221" s="5">
        <v>34</v>
      </c>
      <c r="G221" s="27"/>
    </row>
    <row r="222" spans="1:7" s="88" customFormat="1" ht="21" customHeight="1">
      <c r="A222" s="245"/>
      <c r="B222" s="38" t="s">
        <v>415</v>
      </c>
      <c r="C222" s="5">
        <v>131</v>
      </c>
      <c r="D222" s="29">
        <v>201</v>
      </c>
      <c r="E222" s="5">
        <v>112</v>
      </c>
      <c r="F222" s="5">
        <v>89</v>
      </c>
      <c r="G222" s="27"/>
    </row>
    <row r="223" spans="1:7" s="88" customFormat="1" ht="21" customHeight="1">
      <c r="A223" s="245"/>
      <c r="B223" s="38" t="s">
        <v>416</v>
      </c>
      <c r="C223" s="5">
        <v>68</v>
      </c>
      <c r="D223" s="29">
        <v>128</v>
      </c>
      <c r="E223" s="5">
        <v>64</v>
      </c>
      <c r="F223" s="5">
        <v>64</v>
      </c>
      <c r="G223" s="27"/>
    </row>
    <row r="224" spans="1:7" s="88" customFormat="1" ht="21" customHeight="1">
      <c r="A224" s="245"/>
      <c r="B224" s="38" t="s">
        <v>417</v>
      </c>
      <c r="C224" s="5">
        <v>59</v>
      </c>
      <c r="D224" s="29">
        <v>130</v>
      </c>
      <c r="E224" s="5">
        <v>66</v>
      </c>
      <c r="F224" s="5">
        <v>64</v>
      </c>
      <c r="G224" s="27"/>
    </row>
    <row r="225" spans="1:7" s="88" customFormat="1" ht="21" customHeight="1">
      <c r="A225" s="245"/>
      <c r="B225" s="38" t="s">
        <v>418</v>
      </c>
      <c r="C225" s="5">
        <v>131</v>
      </c>
      <c r="D225" s="29">
        <v>228</v>
      </c>
      <c r="E225" s="5">
        <v>119</v>
      </c>
      <c r="F225" s="5">
        <v>109</v>
      </c>
      <c r="G225" s="27"/>
    </row>
    <row r="226" spans="1:7" s="88" customFormat="1" ht="21" customHeight="1">
      <c r="A226" s="245"/>
      <c r="B226" s="38" t="s">
        <v>419</v>
      </c>
      <c r="C226" s="5">
        <v>93</v>
      </c>
      <c r="D226" s="29">
        <v>161</v>
      </c>
      <c r="E226" s="5">
        <v>82</v>
      </c>
      <c r="F226" s="5">
        <v>79</v>
      </c>
      <c r="G226" s="27"/>
    </row>
    <row r="227" spans="1:7" s="88" customFormat="1" ht="21" customHeight="1">
      <c r="A227" s="245"/>
      <c r="B227" s="38" t="s">
        <v>420</v>
      </c>
      <c r="C227" s="5">
        <v>41</v>
      </c>
      <c r="D227" s="29">
        <v>74</v>
      </c>
      <c r="E227" s="5">
        <v>39</v>
      </c>
      <c r="F227" s="5">
        <v>35</v>
      </c>
      <c r="G227" s="27"/>
    </row>
    <row r="228" spans="1:7" s="88" customFormat="1" ht="21" customHeight="1">
      <c r="A228" s="245"/>
      <c r="B228" s="38" t="s">
        <v>421</v>
      </c>
      <c r="C228" s="5">
        <v>119</v>
      </c>
      <c r="D228" s="29">
        <v>233</v>
      </c>
      <c r="E228" s="5">
        <v>111</v>
      </c>
      <c r="F228" s="5">
        <v>122</v>
      </c>
      <c r="G228" s="27"/>
    </row>
    <row r="229" spans="1:7" s="88" customFormat="1" ht="21" customHeight="1">
      <c r="A229" s="245"/>
      <c r="B229" s="38" t="s">
        <v>422</v>
      </c>
      <c r="C229" s="5">
        <v>27</v>
      </c>
      <c r="D229" s="29">
        <v>48</v>
      </c>
      <c r="E229" s="5">
        <v>27</v>
      </c>
      <c r="F229" s="5">
        <v>21</v>
      </c>
      <c r="G229" s="27"/>
    </row>
    <row r="230" spans="1:7" s="88" customFormat="1" ht="21" customHeight="1">
      <c r="A230" s="245"/>
      <c r="B230" s="38" t="s">
        <v>423</v>
      </c>
      <c r="C230" s="5">
        <v>137</v>
      </c>
      <c r="D230" s="29">
        <v>330</v>
      </c>
      <c r="E230" s="5">
        <v>169</v>
      </c>
      <c r="F230" s="5">
        <v>161</v>
      </c>
      <c r="G230" s="27"/>
    </row>
    <row r="231" spans="1:7" s="88" customFormat="1" ht="21" customHeight="1">
      <c r="A231" s="245"/>
      <c r="B231" s="38" t="s">
        <v>424</v>
      </c>
      <c r="C231" s="5">
        <v>70</v>
      </c>
      <c r="D231" s="29">
        <v>124</v>
      </c>
      <c r="E231" s="5">
        <v>57</v>
      </c>
      <c r="F231" s="5">
        <v>67</v>
      </c>
      <c r="G231" s="27"/>
    </row>
    <row r="232" spans="1:7" s="88" customFormat="1" ht="22.5" customHeight="1">
      <c r="A232" s="250"/>
      <c r="B232" s="38" t="s">
        <v>425</v>
      </c>
      <c r="C232" s="5">
        <v>42</v>
      </c>
      <c r="D232" s="29">
        <v>75</v>
      </c>
      <c r="E232" s="5">
        <v>36</v>
      </c>
      <c r="F232" s="5">
        <v>39</v>
      </c>
      <c r="G232" s="30"/>
    </row>
    <row r="233" spans="1:7" s="88" customFormat="1" ht="22.5" customHeight="1">
      <c r="A233" s="250"/>
      <c r="B233" s="38" t="s">
        <v>426</v>
      </c>
      <c r="C233" s="5">
        <v>51</v>
      </c>
      <c r="D233" s="29">
        <v>85</v>
      </c>
      <c r="E233" s="5">
        <v>38</v>
      </c>
      <c r="F233" s="5">
        <v>47</v>
      </c>
      <c r="G233" s="27"/>
    </row>
    <row r="234" spans="1:7" s="88" customFormat="1" ht="22.5" customHeight="1">
      <c r="A234" s="250"/>
      <c r="B234" s="41" t="s">
        <v>427</v>
      </c>
      <c r="C234" s="5">
        <v>20</v>
      </c>
      <c r="D234" s="29">
        <v>36</v>
      </c>
      <c r="E234" s="5">
        <v>19</v>
      </c>
      <c r="F234" s="5">
        <v>17</v>
      </c>
      <c r="G234" s="27"/>
    </row>
    <row r="235" spans="1:7" s="88" customFormat="1" ht="22.5" customHeight="1">
      <c r="A235" s="250"/>
      <c r="B235" s="38" t="s">
        <v>428</v>
      </c>
      <c r="C235" s="5">
        <v>51</v>
      </c>
      <c r="D235" s="29">
        <v>95</v>
      </c>
      <c r="E235" s="5">
        <v>51</v>
      </c>
      <c r="F235" s="5">
        <v>44</v>
      </c>
      <c r="G235" s="27"/>
    </row>
    <row r="236" spans="1:7" s="88" customFormat="1" ht="22.5" customHeight="1">
      <c r="A236" s="250"/>
      <c r="B236" s="38" t="s">
        <v>429</v>
      </c>
      <c r="C236" s="5">
        <v>18</v>
      </c>
      <c r="D236" s="29">
        <v>40</v>
      </c>
      <c r="E236" s="5">
        <v>22</v>
      </c>
      <c r="F236" s="5">
        <v>18</v>
      </c>
      <c r="G236" s="33"/>
    </row>
    <row r="237" spans="1:7" s="88" customFormat="1" ht="22.5" customHeight="1">
      <c r="A237" s="250"/>
      <c r="B237" s="38" t="s">
        <v>430</v>
      </c>
      <c r="C237" s="5">
        <v>36</v>
      </c>
      <c r="D237" s="29">
        <v>65</v>
      </c>
      <c r="E237" s="5">
        <v>33</v>
      </c>
      <c r="F237" s="5">
        <v>32</v>
      </c>
      <c r="G237" s="27"/>
    </row>
    <row r="238" spans="1:7" s="88" customFormat="1" ht="22.5" customHeight="1">
      <c r="A238" s="250"/>
      <c r="B238" s="44" t="s">
        <v>431</v>
      </c>
      <c r="C238" s="5">
        <v>30</v>
      </c>
      <c r="D238" s="29">
        <v>58</v>
      </c>
      <c r="E238" s="5">
        <v>28</v>
      </c>
      <c r="F238" s="5">
        <v>30</v>
      </c>
      <c r="G238" s="33"/>
    </row>
    <row r="239" spans="1:7" s="88" customFormat="1" ht="22.5" customHeight="1">
      <c r="A239" s="250"/>
      <c r="B239" s="38" t="s">
        <v>432</v>
      </c>
      <c r="C239" s="5">
        <v>46</v>
      </c>
      <c r="D239" s="29">
        <v>87</v>
      </c>
      <c r="E239" s="5">
        <v>49</v>
      </c>
      <c r="F239" s="5">
        <v>38</v>
      </c>
      <c r="G239" s="33"/>
    </row>
    <row r="240" spans="1:7" s="88" customFormat="1" ht="22.5" customHeight="1">
      <c r="A240" s="250"/>
      <c r="B240" s="38" t="s">
        <v>433</v>
      </c>
      <c r="C240" s="5">
        <v>41</v>
      </c>
      <c r="D240" s="29">
        <v>81</v>
      </c>
      <c r="E240" s="5">
        <v>39</v>
      </c>
      <c r="F240" s="5">
        <v>42</v>
      </c>
      <c r="G240" s="33"/>
    </row>
    <row r="241" spans="1:7" s="88" customFormat="1" ht="22.5" customHeight="1">
      <c r="A241" s="250"/>
      <c r="B241" s="44" t="s">
        <v>434</v>
      </c>
      <c r="C241" s="5">
        <v>58</v>
      </c>
      <c r="D241" s="29">
        <v>116</v>
      </c>
      <c r="E241" s="5">
        <v>58</v>
      </c>
      <c r="F241" s="5">
        <v>58</v>
      </c>
      <c r="G241" s="33"/>
    </row>
    <row r="242" spans="1:7" s="88" customFormat="1" ht="22.5" customHeight="1">
      <c r="A242" s="250"/>
      <c r="B242" s="44" t="s">
        <v>435</v>
      </c>
      <c r="C242" s="5">
        <v>109</v>
      </c>
      <c r="D242" s="29">
        <v>205</v>
      </c>
      <c r="E242" s="5">
        <v>116</v>
      </c>
      <c r="F242" s="5">
        <v>89</v>
      </c>
      <c r="G242" s="33"/>
    </row>
    <row r="243" spans="1:7" s="88" customFormat="1" ht="22.5" customHeight="1">
      <c r="A243" s="250"/>
      <c r="B243" s="44" t="s">
        <v>436</v>
      </c>
      <c r="C243" s="5">
        <v>55</v>
      </c>
      <c r="D243" s="29">
        <v>93</v>
      </c>
      <c r="E243" s="5">
        <v>48</v>
      </c>
      <c r="F243" s="5">
        <v>45</v>
      </c>
      <c r="G243" s="33"/>
    </row>
    <row r="244" spans="1:7" s="88" customFormat="1" ht="22.5" customHeight="1" thickBot="1">
      <c r="A244" s="252"/>
      <c r="B244" s="38" t="s">
        <v>437</v>
      </c>
      <c r="C244" s="5">
        <v>190</v>
      </c>
      <c r="D244" s="29">
        <v>287</v>
      </c>
      <c r="E244" s="5">
        <v>165</v>
      </c>
      <c r="F244" s="5">
        <v>122</v>
      </c>
      <c r="G244" s="53"/>
    </row>
    <row r="245" spans="1:7" s="88" customFormat="1" ht="22.5" customHeight="1" thickTop="1">
      <c r="A245" s="244" t="s">
        <v>438</v>
      </c>
      <c r="B245" s="20" t="s">
        <v>0</v>
      </c>
      <c r="C245" s="21">
        <f>SUM(C246:C269)</f>
        <v>1131</v>
      </c>
      <c r="D245" s="59">
        <f>SUM(D246:D269)</f>
        <v>1905</v>
      </c>
      <c r="E245" s="21">
        <f>SUM(E246:E269)</f>
        <v>1039</v>
      </c>
      <c r="F245" s="21">
        <f>SUM(F246:F269)</f>
        <v>866</v>
      </c>
      <c r="G245" s="23"/>
    </row>
    <row r="246" spans="1:7" s="88" customFormat="1" ht="21" customHeight="1">
      <c r="A246" s="245"/>
      <c r="B246" s="38" t="s">
        <v>340</v>
      </c>
      <c r="C246" s="6">
        <v>43</v>
      </c>
      <c r="D246" s="29">
        <v>65</v>
      </c>
      <c r="E246" s="6">
        <v>37</v>
      </c>
      <c r="F246" s="6">
        <v>28</v>
      </c>
      <c r="G246" s="27"/>
    </row>
    <row r="247" spans="1:7" s="88" customFormat="1" ht="21" customHeight="1">
      <c r="A247" s="245"/>
      <c r="B247" s="38" t="s">
        <v>73</v>
      </c>
      <c r="C247" s="6">
        <v>36</v>
      </c>
      <c r="D247" s="29">
        <v>63</v>
      </c>
      <c r="E247" s="6">
        <v>36</v>
      </c>
      <c r="F247" s="6">
        <v>27</v>
      </c>
      <c r="G247" s="27"/>
    </row>
    <row r="248" spans="1:7" s="88" customFormat="1" ht="21" customHeight="1">
      <c r="A248" s="245"/>
      <c r="B248" s="38" t="s">
        <v>439</v>
      </c>
      <c r="C248" s="6">
        <v>16</v>
      </c>
      <c r="D248" s="29">
        <v>42</v>
      </c>
      <c r="E248" s="6">
        <v>23</v>
      </c>
      <c r="F248" s="6">
        <v>19</v>
      </c>
      <c r="G248" s="27"/>
    </row>
    <row r="249" spans="1:7" s="88" customFormat="1" ht="21" customHeight="1">
      <c r="A249" s="245"/>
      <c r="B249" s="38" t="s">
        <v>440</v>
      </c>
      <c r="C249" s="6">
        <v>56</v>
      </c>
      <c r="D249" s="29">
        <v>86</v>
      </c>
      <c r="E249" s="6">
        <v>56</v>
      </c>
      <c r="F249" s="6">
        <v>30</v>
      </c>
      <c r="G249" s="27"/>
    </row>
    <row r="250" spans="1:7" s="88" customFormat="1" ht="21" customHeight="1">
      <c r="A250" s="245"/>
      <c r="B250" s="38" t="s">
        <v>441</v>
      </c>
      <c r="C250" s="6">
        <v>57</v>
      </c>
      <c r="D250" s="29">
        <v>84</v>
      </c>
      <c r="E250" s="6">
        <v>43</v>
      </c>
      <c r="F250" s="6">
        <v>41</v>
      </c>
      <c r="G250" s="27"/>
    </row>
    <row r="251" spans="1:7" s="88" customFormat="1" ht="21" customHeight="1">
      <c r="A251" s="245"/>
      <c r="B251" s="38" t="s">
        <v>442</v>
      </c>
      <c r="C251" s="6">
        <v>62</v>
      </c>
      <c r="D251" s="29">
        <v>100</v>
      </c>
      <c r="E251" s="6">
        <v>52</v>
      </c>
      <c r="F251" s="6">
        <v>48</v>
      </c>
      <c r="G251" s="27"/>
    </row>
    <row r="252" spans="1:7" s="88" customFormat="1" ht="21" customHeight="1">
      <c r="A252" s="245"/>
      <c r="B252" s="38" t="s">
        <v>443</v>
      </c>
      <c r="C252" s="6">
        <v>58</v>
      </c>
      <c r="D252" s="29">
        <v>110</v>
      </c>
      <c r="E252" s="6">
        <v>50</v>
      </c>
      <c r="F252" s="6">
        <v>60</v>
      </c>
      <c r="G252" s="27"/>
    </row>
    <row r="253" spans="1:7" s="88" customFormat="1" ht="21" customHeight="1">
      <c r="A253" s="245"/>
      <c r="B253" s="38" t="s">
        <v>444</v>
      </c>
      <c r="C253" s="6">
        <v>64</v>
      </c>
      <c r="D253" s="29">
        <v>167</v>
      </c>
      <c r="E253" s="6">
        <v>93</v>
      </c>
      <c r="F253" s="6">
        <v>74</v>
      </c>
      <c r="G253" s="27"/>
    </row>
    <row r="254" spans="1:7" s="88" customFormat="1" ht="21" customHeight="1">
      <c r="A254" s="245"/>
      <c r="B254" s="38" t="s">
        <v>445</v>
      </c>
      <c r="C254" s="6">
        <v>57</v>
      </c>
      <c r="D254" s="29">
        <v>94</v>
      </c>
      <c r="E254" s="6">
        <v>57</v>
      </c>
      <c r="F254" s="6">
        <v>37</v>
      </c>
      <c r="G254" s="27"/>
    </row>
    <row r="255" spans="1:7" s="88" customFormat="1" ht="21" customHeight="1">
      <c r="A255" s="245"/>
      <c r="B255" s="38" t="s">
        <v>446</v>
      </c>
      <c r="C255" s="6">
        <v>26</v>
      </c>
      <c r="D255" s="29">
        <v>42</v>
      </c>
      <c r="E255" s="6">
        <v>21</v>
      </c>
      <c r="F255" s="6">
        <v>21</v>
      </c>
      <c r="G255" s="27"/>
    </row>
    <row r="256" spans="1:7" s="88" customFormat="1" ht="21" customHeight="1">
      <c r="A256" s="245"/>
      <c r="B256" s="38" t="s">
        <v>447</v>
      </c>
      <c r="C256" s="6">
        <v>28</v>
      </c>
      <c r="D256" s="29">
        <v>51</v>
      </c>
      <c r="E256" s="6">
        <v>31</v>
      </c>
      <c r="F256" s="6">
        <v>20</v>
      </c>
      <c r="G256" s="27"/>
    </row>
    <row r="257" spans="1:7" s="88" customFormat="1" ht="21" customHeight="1">
      <c r="A257" s="245"/>
      <c r="B257" s="38" t="s">
        <v>99</v>
      </c>
      <c r="C257" s="6">
        <v>30</v>
      </c>
      <c r="D257" s="29">
        <v>44</v>
      </c>
      <c r="E257" s="6">
        <v>24</v>
      </c>
      <c r="F257" s="6">
        <v>20</v>
      </c>
      <c r="G257" s="27"/>
    </row>
    <row r="258" spans="1:7" s="88" customFormat="1" ht="21" customHeight="1">
      <c r="A258" s="245"/>
      <c r="B258" s="38" t="s">
        <v>448</v>
      </c>
      <c r="C258" s="6">
        <v>70</v>
      </c>
      <c r="D258" s="29">
        <v>100</v>
      </c>
      <c r="E258" s="6">
        <v>57</v>
      </c>
      <c r="F258" s="6">
        <v>43</v>
      </c>
      <c r="G258" s="27"/>
    </row>
    <row r="259" spans="1:7" s="88" customFormat="1" ht="21" customHeight="1">
      <c r="A259" s="245"/>
      <c r="B259" s="38" t="s">
        <v>449</v>
      </c>
      <c r="C259" s="6">
        <v>74</v>
      </c>
      <c r="D259" s="29">
        <v>108</v>
      </c>
      <c r="E259" s="6">
        <v>58</v>
      </c>
      <c r="F259" s="6">
        <v>50</v>
      </c>
      <c r="G259" s="27"/>
    </row>
    <row r="260" spans="1:7" s="88" customFormat="1" ht="21" customHeight="1">
      <c r="A260" s="245"/>
      <c r="B260" s="38" t="s">
        <v>450</v>
      </c>
      <c r="C260" s="6">
        <v>79</v>
      </c>
      <c r="D260" s="29">
        <v>127</v>
      </c>
      <c r="E260" s="6">
        <v>71</v>
      </c>
      <c r="F260" s="6">
        <v>56</v>
      </c>
      <c r="G260" s="27"/>
    </row>
    <row r="261" spans="1:7" s="88" customFormat="1" ht="21" customHeight="1">
      <c r="A261" s="245"/>
      <c r="B261" s="38" t="s">
        <v>451</v>
      </c>
      <c r="C261" s="6">
        <v>39</v>
      </c>
      <c r="D261" s="29">
        <v>66</v>
      </c>
      <c r="E261" s="6">
        <v>33</v>
      </c>
      <c r="F261" s="6">
        <v>33</v>
      </c>
      <c r="G261" s="27"/>
    </row>
    <row r="262" spans="1:7" s="88" customFormat="1" ht="22.5" customHeight="1">
      <c r="A262" s="250"/>
      <c r="B262" s="41" t="s">
        <v>452</v>
      </c>
      <c r="C262" s="6">
        <v>42</v>
      </c>
      <c r="D262" s="29">
        <v>62</v>
      </c>
      <c r="E262" s="6">
        <v>28</v>
      </c>
      <c r="F262" s="6">
        <v>34</v>
      </c>
      <c r="G262" s="30"/>
    </row>
    <row r="263" spans="1:7" s="88" customFormat="1" ht="22.5" customHeight="1">
      <c r="A263" s="250"/>
      <c r="B263" s="38" t="s">
        <v>453</v>
      </c>
      <c r="C263" s="6">
        <v>40</v>
      </c>
      <c r="D263" s="29">
        <v>73</v>
      </c>
      <c r="E263" s="6">
        <v>40</v>
      </c>
      <c r="F263" s="6">
        <v>33</v>
      </c>
      <c r="G263" s="27"/>
    </row>
    <row r="264" spans="1:7" s="88" customFormat="1" ht="22.5" customHeight="1">
      <c r="A264" s="250"/>
      <c r="B264" s="38" t="s">
        <v>454</v>
      </c>
      <c r="C264" s="6">
        <v>52</v>
      </c>
      <c r="D264" s="29">
        <v>77</v>
      </c>
      <c r="E264" s="6">
        <v>38</v>
      </c>
      <c r="F264" s="6">
        <v>39</v>
      </c>
      <c r="G264" s="27"/>
    </row>
    <row r="265" spans="1:7" s="88" customFormat="1" ht="22.5" customHeight="1">
      <c r="A265" s="250"/>
      <c r="B265" s="38" t="s">
        <v>455</v>
      </c>
      <c r="C265" s="6">
        <v>47</v>
      </c>
      <c r="D265" s="29">
        <v>73</v>
      </c>
      <c r="E265" s="6">
        <v>42</v>
      </c>
      <c r="F265" s="6">
        <v>31</v>
      </c>
      <c r="G265" s="27"/>
    </row>
    <row r="266" spans="1:7" s="88" customFormat="1" ht="22.5" customHeight="1">
      <c r="A266" s="250"/>
      <c r="B266" s="38" t="s">
        <v>456</v>
      </c>
      <c r="C266" s="6">
        <v>59</v>
      </c>
      <c r="D266" s="29">
        <v>111</v>
      </c>
      <c r="E266" s="6">
        <v>60</v>
      </c>
      <c r="F266" s="6">
        <v>51</v>
      </c>
      <c r="G266" s="27"/>
    </row>
    <row r="267" spans="1:7" s="88" customFormat="1" ht="22.5" customHeight="1">
      <c r="A267" s="250"/>
      <c r="B267" s="38" t="s">
        <v>457</v>
      </c>
      <c r="C267" s="6">
        <v>44</v>
      </c>
      <c r="D267" s="29">
        <v>78</v>
      </c>
      <c r="E267" s="6">
        <v>43</v>
      </c>
      <c r="F267" s="6">
        <v>35</v>
      </c>
      <c r="G267" s="27"/>
    </row>
    <row r="268" spans="1:7" s="88" customFormat="1" ht="22.5" customHeight="1">
      <c r="A268" s="250"/>
      <c r="B268" s="38" t="s">
        <v>458</v>
      </c>
      <c r="C268" s="6">
        <v>44</v>
      </c>
      <c r="D268" s="29">
        <v>68</v>
      </c>
      <c r="E268" s="6">
        <v>36</v>
      </c>
      <c r="F268" s="6">
        <v>32</v>
      </c>
      <c r="G268" s="27"/>
    </row>
    <row r="269" spans="1:7" s="88" customFormat="1" ht="22.5" customHeight="1" thickBot="1">
      <c r="A269" s="252"/>
      <c r="B269" s="51" t="s">
        <v>459</v>
      </c>
      <c r="C269" s="6">
        <v>8</v>
      </c>
      <c r="D269" s="29">
        <v>14</v>
      </c>
      <c r="E269" s="6">
        <v>10</v>
      </c>
      <c r="F269" s="6">
        <v>4</v>
      </c>
      <c r="G269" s="53"/>
    </row>
    <row r="270" spans="1:7" s="88" customFormat="1" ht="22.5" customHeight="1" thickTop="1">
      <c r="A270" s="244" t="s">
        <v>460</v>
      </c>
      <c r="B270" s="20" t="s">
        <v>0</v>
      </c>
      <c r="C270" s="21">
        <f>SUM(C271:C290)</f>
        <v>2837</v>
      </c>
      <c r="D270" s="22">
        <f>SUM(D271:D290)</f>
        <v>4612</v>
      </c>
      <c r="E270" s="21">
        <f>SUM(E271:E290)</f>
        <v>2424</v>
      </c>
      <c r="F270" s="21">
        <f>SUM(F271:F290)</f>
        <v>2188</v>
      </c>
      <c r="G270" s="23"/>
    </row>
    <row r="271" spans="1:7" s="88" customFormat="1" ht="22.5" customHeight="1">
      <c r="A271" s="245"/>
      <c r="B271" s="38" t="s">
        <v>119</v>
      </c>
      <c r="C271" s="5">
        <v>120</v>
      </c>
      <c r="D271" s="39">
        <v>161</v>
      </c>
      <c r="E271" s="5">
        <v>92</v>
      </c>
      <c r="F271" s="5">
        <v>69</v>
      </c>
      <c r="G271" s="27"/>
    </row>
    <row r="272" spans="1:7" s="88" customFormat="1" ht="22.5" customHeight="1">
      <c r="A272" s="245"/>
      <c r="B272" s="38" t="s">
        <v>100</v>
      </c>
      <c r="C272" s="5">
        <v>124</v>
      </c>
      <c r="D272" s="39">
        <v>168</v>
      </c>
      <c r="E272" s="5">
        <v>99</v>
      </c>
      <c r="F272" s="5">
        <v>69</v>
      </c>
      <c r="G272" s="27"/>
    </row>
    <row r="273" spans="1:7" s="88" customFormat="1" ht="22.5" customHeight="1">
      <c r="A273" s="245"/>
      <c r="B273" s="38" t="s">
        <v>101</v>
      </c>
      <c r="C273" s="5">
        <v>125</v>
      </c>
      <c r="D273" s="39">
        <v>161</v>
      </c>
      <c r="E273" s="5">
        <v>103</v>
      </c>
      <c r="F273" s="5">
        <v>58</v>
      </c>
      <c r="G273" s="27"/>
    </row>
    <row r="274" spans="1:7" s="88" customFormat="1" ht="22.5" customHeight="1">
      <c r="A274" s="245"/>
      <c r="B274" s="38" t="s">
        <v>102</v>
      </c>
      <c r="C274" s="5">
        <v>49</v>
      </c>
      <c r="D274" s="39">
        <v>64</v>
      </c>
      <c r="E274" s="5">
        <v>49</v>
      </c>
      <c r="F274" s="5">
        <v>15</v>
      </c>
      <c r="G274" s="33"/>
    </row>
    <row r="275" spans="1:7" s="88" customFormat="1" ht="22.5" customHeight="1">
      <c r="A275" s="245"/>
      <c r="B275" s="38" t="s">
        <v>103</v>
      </c>
      <c r="C275" s="5">
        <v>76</v>
      </c>
      <c r="D275" s="39">
        <v>99</v>
      </c>
      <c r="E275" s="5">
        <v>68</v>
      </c>
      <c r="F275" s="5">
        <v>31</v>
      </c>
      <c r="G275" s="33"/>
    </row>
    <row r="276" spans="1:7" s="88" customFormat="1" ht="22.5" customHeight="1">
      <c r="A276" s="245"/>
      <c r="B276" s="38" t="s">
        <v>104</v>
      </c>
      <c r="C276" s="5">
        <v>18</v>
      </c>
      <c r="D276" s="39">
        <v>24</v>
      </c>
      <c r="E276" s="5">
        <v>16</v>
      </c>
      <c r="F276" s="5">
        <v>8</v>
      </c>
      <c r="G276" s="33"/>
    </row>
    <row r="277" spans="1:7" s="88" customFormat="1" ht="22.5" customHeight="1">
      <c r="A277" s="245"/>
      <c r="B277" s="38" t="s">
        <v>105</v>
      </c>
      <c r="C277" s="5">
        <v>133</v>
      </c>
      <c r="D277" s="39">
        <v>207</v>
      </c>
      <c r="E277" s="5">
        <v>107</v>
      </c>
      <c r="F277" s="5">
        <v>100</v>
      </c>
      <c r="G277" s="33"/>
    </row>
    <row r="278" spans="1:7" s="88" customFormat="1" ht="22.5" customHeight="1">
      <c r="A278" s="245"/>
      <c r="B278" s="38" t="s">
        <v>106</v>
      </c>
      <c r="C278" s="5">
        <v>138</v>
      </c>
      <c r="D278" s="39">
        <v>240</v>
      </c>
      <c r="E278" s="5">
        <v>114</v>
      </c>
      <c r="F278" s="5">
        <v>126</v>
      </c>
      <c r="G278" s="33"/>
    </row>
    <row r="279" spans="1:7" s="88" customFormat="1" ht="22.5" customHeight="1">
      <c r="A279" s="245"/>
      <c r="B279" s="38" t="s">
        <v>107</v>
      </c>
      <c r="C279" s="5">
        <v>129</v>
      </c>
      <c r="D279" s="39">
        <v>197</v>
      </c>
      <c r="E279" s="5">
        <v>106</v>
      </c>
      <c r="F279" s="5">
        <v>91</v>
      </c>
      <c r="G279" s="33"/>
    </row>
    <row r="280" spans="1:7" s="88" customFormat="1" ht="22.5" customHeight="1">
      <c r="A280" s="245"/>
      <c r="B280" s="44" t="s">
        <v>108</v>
      </c>
      <c r="C280" s="5">
        <v>134</v>
      </c>
      <c r="D280" s="39">
        <v>219</v>
      </c>
      <c r="E280" s="5">
        <v>113</v>
      </c>
      <c r="F280" s="5">
        <v>106</v>
      </c>
      <c r="G280" s="33"/>
    </row>
    <row r="281" spans="1:7" s="88" customFormat="1" ht="22.5" customHeight="1">
      <c r="A281" s="245"/>
      <c r="B281" s="38" t="s">
        <v>109</v>
      </c>
      <c r="C281" s="5">
        <v>91</v>
      </c>
      <c r="D281" s="39">
        <v>145</v>
      </c>
      <c r="E281" s="5">
        <v>83</v>
      </c>
      <c r="F281" s="5">
        <v>62</v>
      </c>
      <c r="G281" s="27"/>
    </row>
    <row r="282" spans="1:7" s="88" customFormat="1" ht="22.5" customHeight="1">
      <c r="A282" s="245"/>
      <c r="B282" s="38" t="s">
        <v>110</v>
      </c>
      <c r="C282" s="5">
        <v>164</v>
      </c>
      <c r="D282" s="39">
        <v>238</v>
      </c>
      <c r="E282" s="5">
        <v>125</v>
      </c>
      <c r="F282" s="5">
        <v>113</v>
      </c>
      <c r="G282" s="27"/>
    </row>
    <row r="283" spans="1:7" s="88" customFormat="1" ht="22.5" customHeight="1">
      <c r="A283" s="245"/>
      <c r="B283" s="38" t="s">
        <v>111</v>
      </c>
      <c r="C283" s="5">
        <v>66</v>
      </c>
      <c r="D283" s="39">
        <v>104</v>
      </c>
      <c r="E283" s="5">
        <v>46</v>
      </c>
      <c r="F283" s="5">
        <v>58</v>
      </c>
      <c r="G283" s="27"/>
    </row>
    <row r="284" spans="1:7" s="88" customFormat="1" ht="22.5" customHeight="1">
      <c r="A284" s="245"/>
      <c r="B284" s="38" t="s">
        <v>112</v>
      </c>
      <c r="C284" s="5">
        <v>189</v>
      </c>
      <c r="D284" s="39">
        <v>319</v>
      </c>
      <c r="E284" s="5">
        <v>164</v>
      </c>
      <c r="F284" s="5">
        <v>155</v>
      </c>
      <c r="G284" s="27"/>
    </row>
    <row r="285" spans="1:7" s="88" customFormat="1" ht="22.5" customHeight="1">
      <c r="A285" s="245"/>
      <c r="B285" s="38" t="s">
        <v>113</v>
      </c>
      <c r="C285" s="5">
        <v>242</v>
      </c>
      <c r="D285" s="39">
        <v>405</v>
      </c>
      <c r="E285" s="5">
        <v>191</v>
      </c>
      <c r="F285" s="5">
        <v>214</v>
      </c>
      <c r="G285" s="33"/>
    </row>
    <row r="286" spans="1:7" s="88" customFormat="1" ht="22.5" customHeight="1">
      <c r="A286" s="245"/>
      <c r="B286" s="38" t="s">
        <v>114</v>
      </c>
      <c r="C286" s="5">
        <v>197</v>
      </c>
      <c r="D286" s="39">
        <v>358</v>
      </c>
      <c r="E286" s="5">
        <v>180</v>
      </c>
      <c r="F286" s="5">
        <v>178</v>
      </c>
      <c r="G286" s="27"/>
    </row>
    <row r="287" spans="1:7" s="88" customFormat="1" ht="22.5" customHeight="1">
      <c r="A287" s="250"/>
      <c r="B287" s="41" t="s">
        <v>115</v>
      </c>
      <c r="C287" s="5">
        <v>98</v>
      </c>
      <c r="D287" s="39">
        <v>135</v>
      </c>
      <c r="E287" s="5">
        <v>65</v>
      </c>
      <c r="F287" s="5">
        <v>70</v>
      </c>
      <c r="G287" s="50"/>
    </row>
    <row r="288" spans="1:7" s="88" customFormat="1" ht="22.5" customHeight="1">
      <c r="A288" s="250"/>
      <c r="B288" s="38" t="s">
        <v>116</v>
      </c>
      <c r="C288" s="5">
        <v>307</v>
      </c>
      <c r="D288" s="39">
        <v>545</v>
      </c>
      <c r="E288" s="5">
        <v>283</v>
      </c>
      <c r="F288" s="5">
        <v>262</v>
      </c>
      <c r="G288" s="33"/>
    </row>
    <row r="289" spans="1:7" s="88" customFormat="1" ht="22.5" customHeight="1">
      <c r="A289" s="250"/>
      <c r="B289" s="38" t="s">
        <v>117</v>
      </c>
      <c r="C289" s="5">
        <v>232</v>
      </c>
      <c r="D289" s="39">
        <v>381</v>
      </c>
      <c r="E289" s="5">
        <v>197</v>
      </c>
      <c r="F289" s="5">
        <v>184</v>
      </c>
      <c r="G289" s="33"/>
    </row>
    <row r="290" spans="1:7" s="88" customFormat="1" ht="22.5" customHeight="1" thickBot="1">
      <c r="A290" s="252"/>
      <c r="B290" s="44" t="s">
        <v>118</v>
      </c>
      <c r="C290" s="5">
        <v>205</v>
      </c>
      <c r="D290" s="39">
        <v>442</v>
      </c>
      <c r="E290" s="5">
        <v>223</v>
      </c>
      <c r="F290" s="5">
        <v>219</v>
      </c>
      <c r="G290" s="33"/>
    </row>
    <row r="291" spans="1:7" s="88" customFormat="1" ht="22.5" customHeight="1" thickTop="1">
      <c r="A291" s="247" t="s">
        <v>461</v>
      </c>
      <c r="B291" s="20" t="s">
        <v>0</v>
      </c>
      <c r="C291" s="21">
        <f>SUM(C292:C309)</f>
        <v>3886</v>
      </c>
      <c r="D291" s="22">
        <f>SUM(D292:D309)</f>
        <v>7808</v>
      </c>
      <c r="E291" s="21">
        <f>SUM(E292:E309)</f>
        <v>3951</v>
      </c>
      <c r="F291" s="21">
        <f>SUM(F292:F309)</f>
        <v>3857</v>
      </c>
      <c r="G291" s="23"/>
    </row>
    <row r="292" spans="1:7" s="88" customFormat="1" ht="22.5" customHeight="1">
      <c r="A292" s="248"/>
      <c r="B292" s="38" t="s">
        <v>119</v>
      </c>
      <c r="C292" s="5">
        <v>66</v>
      </c>
      <c r="D292" s="29">
        <v>73</v>
      </c>
      <c r="E292" s="5">
        <v>25</v>
      </c>
      <c r="F292" s="5">
        <v>48</v>
      </c>
      <c r="G292" s="27"/>
    </row>
    <row r="293" spans="1:7" s="88" customFormat="1" ht="22.5" customHeight="1">
      <c r="A293" s="248"/>
      <c r="B293" s="38" t="s">
        <v>100</v>
      </c>
      <c r="C293" s="5">
        <v>126</v>
      </c>
      <c r="D293" s="29">
        <v>165</v>
      </c>
      <c r="E293" s="5">
        <v>91</v>
      </c>
      <c r="F293" s="5">
        <v>74</v>
      </c>
      <c r="G293" s="33"/>
    </row>
    <row r="294" spans="1:7" s="88" customFormat="1" ht="22.5" customHeight="1">
      <c r="A294" s="248"/>
      <c r="B294" s="38" t="s">
        <v>101</v>
      </c>
      <c r="C294" s="5">
        <v>540</v>
      </c>
      <c r="D294" s="29">
        <v>609</v>
      </c>
      <c r="E294" s="5">
        <v>304</v>
      </c>
      <c r="F294" s="5">
        <v>305</v>
      </c>
      <c r="G294" s="33"/>
    </row>
    <row r="295" spans="1:7" s="88" customFormat="1" ht="22.5" customHeight="1">
      <c r="A295" s="248"/>
      <c r="B295" s="38" t="s">
        <v>102</v>
      </c>
      <c r="C295" s="5">
        <v>101</v>
      </c>
      <c r="D295" s="29">
        <v>143</v>
      </c>
      <c r="E295" s="5">
        <v>72</v>
      </c>
      <c r="F295" s="5">
        <v>71</v>
      </c>
      <c r="G295" s="33"/>
    </row>
    <row r="296" spans="1:7" s="88" customFormat="1" ht="22.5" customHeight="1">
      <c r="A296" s="248"/>
      <c r="B296" s="38" t="s">
        <v>103</v>
      </c>
      <c r="C296" s="5">
        <v>223</v>
      </c>
      <c r="D296" s="29">
        <v>445</v>
      </c>
      <c r="E296" s="5">
        <v>212</v>
      </c>
      <c r="F296" s="5">
        <v>233</v>
      </c>
      <c r="G296" s="33"/>
    </row>
    <row r="297" spans="1:7" s="88" customFormat="1" ht="22.5" customHeight="1">
      <c r="A297" s="248"/>
      <c r="B297" s="38" t="s">
        <v>104</v>
      </c>
      <c r="C297" s="5">
        <v>119</v>
      </c>
      <c r="D297" s="29">
        <v>135</v>
      </c>
      <c r="E297" s="5">
        <v>89</v>
      </c>
      <c r="F297" s="5">
        <v>46</v>
      </c>
      <c r="G297" s="33"/>
    </row>
    <row r="298" spans="1:7" s="88" customFormat="1" ht="22.5" customHeight="1">
      <c r="A298" s="248"/>
      <c r="B298" s="38" t="s">
        <v>105</v>
      </c>
      <c r="C298" s="5">
        <v>174</v>
      </c>
      <c r="D298" s="29">
        <v>336</v>
      </c>
      <c r="E298" s="5">
        <v>147</v>
      </c>
      <c r="F298" s="5">
        <v>189</v>
      </c>
      <c r="G298" s="33"/>
    </row>
    <row r="299" spans="1:7" s="88" customFormat="1" ht="22.5" customHeight="1">
      <c r="A299" s="248"/>
      <c r="B299" s="44" t="s">
        <v>106</v>
      </c>
      <c r="C299" s="5">
        <v>191</v>
      </c>
      <c r="D299" s="29">
        <v>309</v>
      </c>
      <c r="E299" s="5">
        <v>179</v>
      </c>
      <c r="F299" s="5">
        <v>130</v>
      </c>
      <c r="G299" s="33"/>
    </row>
    <row r="300" spans="1:7" s="88" customFormat="1" ht="22.5" customHeight="1">
      <c r="A300" s="248"/>
      <c r="B300" s="38" t="s">
        <v>107</v>
      </c>
      <c r="C300" s="5">
        <v>319</v>
      </c>
      <c r="D300" s="29">
        <v>497</v>
      </c>
      <c r="E300" s="5">
        <v>266</v>
      </c>
      <c r="F300" s="5">
        <v>231</v>
      </c>
      <c r="G300" s="27"/>
    </row>
    <row r="301" spans="1:7" s="88" customFormat="1" ht="22.5" customHeight="1">
      <c r="A301" s="248"/>
      <c r="B301" s="38" t="s">
        <v>108</v>
      </c>
      <c r="C301" s="5"/>
      <c r="D301" s="29">
        <v>0</v>
      </c>
      <c r="E301" s="5"/>
      <c r="F301" s="5"/>
      <c r="G301" s="33"/>
    </row>
    <row r="302" spans="1:7" s="88" customFormat="1" ht="22.5" customHeight="1">
      <c r="A302" s="248"/>
      <c r="B302" s="38" t="s">
        <v>109</v>
      </c>
      <c r="C302" s="5"/>
      <c r="D302" s="29">
        <v>0</v>
      </c>
      <c r="E302" s="5"/>
      <c r="F302" s="5"/>
      <c r="G302" s="33"/>
    </row>
    <row r="303" spans="1:7" s="88" customFormat="1" ht="22.5" customHeight="1">
      <c r="A303" s="248"/>
      <c r="B303" s="38" t="s">
        <v>110</v>
      </c>
      <c r="C303" s="5">
        <v>127</v>
      </c>
      <c r="D303" s="29">
        <v>183</v>
      </c>
      <c r="E303" s="5">
        <v>110</v>
      </c>
      <c r="F303" s="5">
        <v>73</v>
      </c>
      <c r="G303" s="33"/>
    </row>
    <row r="304" spans="1:7" s="88" customFormat="1" ht="22.5" customHeight="1">
      <c r="A304" s="248"/>
      <c r="B304" s="38" t="s">
        <v>111</v>
      </c>
      <c r="C304" s="5"/>
      <c r="D304" s="29">
        <v>0</v>
      </c>
      <c r="E304" s="5"/>
      <c r="F304" s="5"/>
      <c r="G304" s="33"/>
    </row>
    <row r="305" spans="1:7" s="88" customFormat="1" ht="22.5" customHeight="1">
      <c r="A305" s="248"/>
      <c r="B305" s="38" t="s">
        <v>112</v>
      </c>
      <c r="C305" s="5"/>
      <c r="D305" s="29">
        <v>0</v>
      </c>
      <c r="E305" s="5"/>
      <c r="F305" s="5"/>
      <c r="G305" s="33"/>
    </row>
    <row r="306" spans="1:7" s="88" customFormat="1" ht="22.5" customHeight="1">
      <c r="A306" s="248"/>
      <c r="B306" s="38" t="s">
        <v>113</v>
      </c>
      <c r="C306" s="5">
        <v>416</v>
      </c>
      <c r="D306" s="29">
        <v>965</v>
      </c>
      <c r="E306" s="5">
        <v>490</v>
      </c>
      <c r="F306" s="5">
        <v>475</v>
      </c>
      <c r="G306" s="27"/>
    </row>
    <row r="307" spans="1:7" s="88" customFormat="1" ht="22.5" customHeight="1">
      <c r="A307" s="145"/>
      <c r="B307" s="38" t="s">
        <v>114</v>
      </c>
      <c r="C307" s="60">
        <v>538</v>
      </c>
      <c r="D307" s="29">
        <v>1458</v>
      </c>
      <c r="E307" s="60">
        <v>724</v>
      </c>
      <c r="F307" s="60">
        <v>734</v>
      </c>
      <c r="G307" s="30"/>
    </row>
    <row r="308" spans="1:7" s="88" customFormat="1" ht="22.5" customHeight="1">
      <c r="A308" s="145"/>
      <c r="B308" s="38" t="s">
        <v>115</v>
      </c>
      <c r="C308" s="60">
        <v>492</v>
      </c>
      <c r="D308" s="29">
        <v>1299</v>
      </c>
      <c r="E308" s="60">
        <v>671</v>
      </c>
      <c r="F308" s="60">
        <v>628</v>
      </c>
      <c r="G308" s="30"/>
    </row>
    <row r="309" spans="1:7" s="88" customFormat="1" ht="22.5" customHeight="1" thickBot="1">
      <c r="A309" s="145"/>
      <c r="B309" s="38" t="s">
        <v>116</v>
      </c>
      <c r="C309" s="60">
        <v>454</v>
      </c>
      <c r="D309" s="29">
        <v>1191</v>
      </c>
      <c r="E309" s="60">
        <v>571</v>
      </c>
      <c r="F309" s="60">
        <v>620</v>
      </c>
      <c r="G309" s="30"/>
    </row>
    <row r="310" spans="1:7" s="88" customFormat="1" ht="22.5" customHeight="1" thickTop="1">
      <c r="A310" s="244" t="s">
        <v>462</v>
      </c>
      <c r="B310" s="20" t="s">
        <v>0</v>
      </c>
      <c r="C310" s="21">
        <f>SUM(C311:C327)</f>
        <v>4017</v>
      </c>
      <c r="D310" s="22">
        <f>SUM(D311:D327)</f>
        <v>7649</v>
      </c>
      <c r="E310" s="21">
        <f>SUM(E311:E327)</f>
        <v>3962</v>
      </c>
      <c r="F310" s="21">
        <f>SUM(F311:F327)</f>
        <v>3687</v>
      </c>
      <c r="G310" s="23"/>
    </row>
    <row r="311" spans="1:7" s="88" customFormat="1" ht="22.5" customHeight="1">
      <c r="A311" s="250"/>
      <c r="B311" s="38" t="s">
        <v>119</v>
      </c>
      <c r="C311" s="5">
        <v>135</v>
      </c>
      <c r="D311" s="29">
        <v>240</v>
      </c>
      <c r="E311" s="5">
        <v>119</v>
      </c>
      <c r="F311" s="5">
        <v>121</v>
      </c>
      <c r="G311" s="27"/>
    </row>
    <row r="312" spans="1:7" s="88" customFormat="1" ht="22.5" customHeight="1">
      <c r="A312" s="250"/>
      <c r="B312" s="38" t="s">
        <v>100</v>
      </c>
      <c r="C312" s="5">
        <v>275</v>
      </c>
      <c r="D312" s="29">
        <v>471</v>
      </c>
      <c r="E312" s="5">
        <v>248</v>
      </c>
      <c r="F312" s="5">
        <v>223</v>
      </c>
      <c r="G312" s="27"/>
    </row>
    <row r="313" spans="1:7" s="88" customFormat="1" ht="22.5" customHeight="1">
      <c r="A313" s="250"/>
      <c r="B313" s="38" t="s">
        <v>101</v>
      </c>
      <c r="C313" s="5">
        <v>181</v>
      </c>
      <c r="D313" s="29">
        <v>296</v>
      </c>
      <c r="E313" s="5">
        <v>154</v>
      </c>
      <c r="F313" s="5">
        <v>142</v>
      </c>
      <c r="G313" s="27"/>
    </row>
    <row r="314" spans="1:7" s="88" customFormat="1" ht="22.5" customHeight="1">
      <c r="A314" s="250"/>
      <c r="B314" s="38" t="s">
        <v>102</v>
      </c>
      <c r="C314" s="5">
        <v>221</v>
      </c>
      <c r="D314" s="29">
        <v>447</v>
      </c>
      <c r="E314" s="5">
        <v>214</v>
      </c>
      <c r="F314" s="5">
        <v>233</v>
      </c>
      <c r="G314" s="33"/>
    </row>
    <row r="315" spans="1:7" s="88" customFormat="1" ht="22.5" customHeight="1">
      <c r="A315" s="250"/>
      <c r="B315" s="38" t="s">
        <v>103</v>
      </c>
      <c r="C315" s="5">
        <v>219</v>
      </c>
      <c r="D315" s="29">
        <v>412</v>
      </c>
      <c r="E315" s="5">
        <v>222</v>
      </c>
      <c r="F315" s="5">
        <v>190</v>
      </c>
      <c r="G315" s="27"/>
    </row>
    <row r="316" spans="1:7" s="88" customFormat="1" ht="22.5" customHeight="1">
      <c r="A316" s="250"/>
      <c r="B316" s="38" t="s">
        <v>104</v>
      </c>
      <c r="C316" s="5">
        <v>249</v>
      </c>
      <c r="D316" s="29">
        <v>485</v>
      </c>
      <c r="E316" s="5">
        <v>251</v>
      </c>
      <c r="F316" s="5">
        <v>234</v>
      </c>
      <c r="G316" s="50"/>
    </row>
    <row r="317" spans="1:7" s="88" customFormat="1" ht="22.5" customHeight="1">
      <c r="A317" s="250"/>
      <c r="B317" s="38" t="s">
        <v>105</v>
      </c>
      <c r="C317" s="5">
        <v>317</v>
      </c>
      <c r="D317" s="29">
        <v>574</v>
      </c>
      <c r="E317" s="5">
        <v>303</v>
      </c>
      <c r="F317" s="5">
        <v>271</v>
      </c>
      <c r="G317" s="33"/>
    </row>
    <row r="318" spans="1:7" s="88" customFormat="1" ht="22.5" customHeight="1">
      <c r="A318" s="250"/>
      <c r="B318" s="38" t="s">
        <v>106</v>
      </c>
      <c r="C318" s="5">
        <v>197</v>
      </c>
      <c r="D318" s="29">
        <v>329</v>
      </c>
      <c r="E318" s="5">
        <v>181</v>
      </c>
      <c r="F318" s="5">
        <v>148</v>
      </c>
      <c r="G318" s="33"/>
    </row>
    <row r="319" spans="1:7" s="88" customFormat="1" ht="22.5" customHeight="1">
      <c r="A319" s="250"/>
      <c r="B319" s="38" t="s">
        <v>107</v>
      </c>
      <c r="C319" s="5">
        <v>268</v>
      </c>
      <c r="D319" s="29">
        <v>586</v>
      </c>
      <c r="E319" s="5">
        <v>303</v>
      </c>
      <c r="F319" s="5">
        <v>283</v>
      </c>
      <c r="G319" s="33"/>
    </row>
    <row r="320" spans="1:7" s="88" customFormat="1" ht="22.5" customHeight="1">
      <c r="A320" s="250"/>
      <c r="B320" s="38" t="s">
        <v>108</v>
      </c>
      <c r="C320" s="5">
        <v>230</v>
      </c>
      <c r="D320" s="29">
        <v>434</v>
      </c>
      <c r="E320" s="5">
        <v>224</v>
      </c>
      <c r="F320" s="5">
        <v>210</v>
      </c>
      <c r="G320" s="33"/>
    </row>
    <row r="321" spans="1:7" s="88" customFormat="1" ht="22.5" customHeight="1">
      <c r="A321" s="250"/>
      <c r="B321" s="38" t="s">
        <v>109</v>
      </c>
      <c r="C321" s="5">
        <v>262</v>
      </c>
      <c r="D321" s="29">
        <v>497</v>
      </c>
      <c r="E321" s="5">
        <v>262</v>
      </c>
      <c r="F321" s="5">
        <v>235</v>
      </c>
      <c r="G321" s="33"/>
    </row>
    <row r="322" spans="1:7" s="88" customFormat="1" ht="22.5" customHeight="1">
      <c r="A322" s="250"/>
      <c r="B322" s="38" t="s">
        <v>110</v>
      </c>
      <c r="C322" s="5">
        <v>185</v>
      </c>
      <c r="D322" s="29">
        <v>381</v>
      </c>
      <c r="E322" s="5">
        <v>188</v>
      </c>
      <c r="F322" s="5">
        <v>193</v>
      </c>
      <c r="G322" s="33"/>
    </row>
    <row r="323" spans="1:7" s="88" customFormat="1" ht="22.5" customHeight="1">
      <c r="A323" s="250"/>
      <c r="B323" s="38" t="s">
        <v>111</v>
      </c>
      <c r="C323" s="5">
        <v>168</v>
      </c>
      <c r="D323" s="29">
        <v>301</v>
      </c>
      <c r="E323" s="5">
        <v>154</v>
      </c>
      <c r="F323" s="5">
        <v>147</v>
      </c>
      <c r="G323" s="33"/>
    </row>
    <row r="324" spans="1:7" s="88" customFormat="1" ht="22.5" customHeight="1">
      <c r="A324" s="250"/>
      <c r="B324" s="38" t="s">
        <v>112</v>
      </c>
      <c r="C324" s="5">
        <v>68</v>
      </c>
      <c r="D324" s="29">
        <v>135</v>
      </c>
      <c r="E324" s="5">
        <v>67</v>
      </c>
      <c r="F324" s="5">
        <v>68</v>
      </c>
      <c r="G324" s="27"/>
    </row>
    <row r="325" spans="1:7" s="88" customFormat="1" ht="22.5" customHeight="1">
      <c r="A325" s="250"/>
      <c r="B325" s="38" t="s">
        <v>113</v>
      </c>
      <c r="C325" s="5">
        <v>293</v>
      </c>
      <c r="D325" s="29">
        <v>589</v>
      </c>
      <c r="E325" s="5">
        <v>300</v>
      </c>
      <c r="F325" s="5">
        <v>289</v>
      </c>
      <c r="G325" s="30"/>
    </row>
    <row r="326" spans="1:7" s="88" customFormat="1" ht="22.5" customHeight="1">
      <c r="A326" s="250"/>
      <c r="B326" s="38" t="s">
        <v>114</v>
      </c>
      <c r="C326" s="5">
        <v>214</v>
      </c>
      <c r="D326" s="29">
        <v>513</v>
      </c>
      <c r="E326" s="5">
        <v>264</v>
      </c>
      <c r="F326" s="5">
        <v>249</v>
      </c>
      <c r="G326" s="33"/>
    </row>
    <row r="327" spans="1:7" s="88" customFormat="1" ht="22.5" customHeight="1" thickBot="1">
      <c r="A327" s="250"/>
      <c r="B327" s="38" t="s">
        <v>115</v>
      </c>
      <c r="C327" s="5">
        <v>535</v>
      </c>
      <c r="D327" s="29">
        <v>959</v>
      </c>
      <c r="E327" s="5">
        <v>508</v>
      </c>
      <c r="F327" s="5">
        <v>451</v>
      </c>
      <c r="G327" s="33"/>
    </row>
    <row r="328" spans="1:7" s="88" customFormat="1" ht="22.5" customHeight="1" thickTop="1">
      <c r="A328" s="244" t="s">
        <v>463</v>
      </c>
      <c r="B328" s="54" t="s">
        <v>0</v>
      </c>
      <c r="C328" s="55">
        <f>SUM(C329:C348)</f>
        <v>4818</v>
      </c>
      <c r="D328" s="56">
        <f>SUM(D329:D348)</f>
        <v>8701</v>
      </c>
      <c r="E328" s="55">
        <f>SUM(E329:E348)</f>
        <v>4456</v>
      </c>
      <c r="F328" s="55">
        <f>SUM(F329:F348)</f>
        <v>4245</v>
      </c>
      <c r="G328" s="57"/>
    </row>
    <row r="329" spans="1:7" s="88" customFormat="1" ht="22.5" customHeight="1">
      <c r="A329" s="250"/>
      <c r="B329" s="38" t="s">
        <v>119</v>
      </c>
      <c r="C329" s="5">
        <v>59</v>
      </c>
      <c r="D329" s="29">
        <v>142</v>
      </c>
      <c r="E329" s="5">
        <v>77</v>
      </c>
      <c r="F329" s="5">
        <v>65</v>
      </c>
      <c r="G329" s="27"/>
    </row>
    <row r="330" spans="1:7" s="88" customFormat="1" ht="22.5" customHeight="1">
      <c r="A330" s="250"/>
      <c r="B330" s="38" t="s">
        <v>100</v>
      </c>
      <c r="C330" s="5">
        <v>145</v>
      </c>
      <c r="D330" s="29">
        <v>335</v>
      </c>
      <c r="E330" s="5">
        <v>170</v>
      </c>
      <c r="F330" s="5">
        <v>165</v>
      </c>
      <c r="G330" s="27"/>
    </row>
    <row r="331" spans="1:7" s="88" customFormat="1" ht="22.5" customHeight="1">
      <c r="A331" s="250"/>
      <c r="B331" s="38" t="s">
        <v>101</v>
      </c>
      <c r="C331" s="5">
        <v>136</v>
      </c>
      <c r="D331" s="29">
        <v>241</v>
      </c>
      <c r="E331" s="5">
        <v>112</v>
      </c>
      <c r="F331" s="5">
        <v>129</v>
      </c>
      <c r="G331" s="27"/>
    </row>
    <row r="332" spans="1:7" s="88" customFormat="1" ht="22.5" customHeight="1">
      <c r="A332" s="250"/>
      <c r="B332" s="38" t="s">
        <v>102</v>
      </c>
      <c r="C332" s="5">
        <v>142</v>
      </c>
      <c r="D332" s="29">
        <v>280</v>
      </c>
      <c r="E332" s="5">
        <v>133</v>
      </c>
      <c r="F332" s="5">
        <v>147</v>
      </c>
      <c r="G332" s="27"/>
    </row>
    <row r="333" spans="1:7" s="88" customFormat="1" ht="22.5" customHeight="1">
      <c r="A333" s="250"/>
      <c r="B333" s="38" t="s">
        <v>103</v>
      </c>
      <c r="C333" s="5">
        <v>278</v>
      </c>
      <c r="D333" s="29">
        <v>503</v>
      </c>
      <c r="E333" s="5">
        <v>240</v>
      </c>
      <c r="F333" s="5">
        <v>263</v>
      </c>
      <c r="G333" s="27"/>
    </row>
    <row r="334" spans="1:7" s="88" customFormat="1" ht="22.5" customHeight="1">
      <c r="A334" s="250"/>
      <c r="B334" s="38" t="s">
        <v>104</v>
      </c>
      <c r="C334" s="5">
        <v>95</v>
      </c>
      <c r="D334" s="29">
        <v>168</v>
      </c>
      <c r="E334" s="5">
        <v>82</v>
      </c>
      <c r="F334" s="5">
        <v>86</v>
      </c>
      <c r="G334" s="27"/>
    </row>
    <row r="335" spans="1:7" s="88" customFormat="1" ht="22.5" customHeight="1">
      <c r="A335" s="250"/>
      <c r="B335" s="38" t="s">
        <v>105</v>
      </c>
      <c r="C335" s="5">
        <v>314</v>
      </c>
      <c r="D335" s="29">
        <v>608</v>
      </c>
      <c r="E335" s="5">
        <v>253</v>
      </c>
      <c r="F335" s="5">
        <v>355</v>
      </c>
      <c r="G335" s="27"/>
    </row>
    <row r="336" spans="1:7" s="88" customFormat="1" ht="22.5" customHeight="1">
      <c r="A336" s="250"/>
      <c r="B336" s="38" t="s">
        <v>106</v>
      </c>
      <c r="C336" s="5">
        <v>423</v>
      </c>
      <c r="D336" s="29">
        <v>753</v>
      </c>
      <c r="E336" s="5">
        <v>389</v>
      </c>
      <c r="F336" s="5">
        <v>364</v>
      </c>
      <c r="G336" s="27"/>
    </row>
    <row r="337" spans="1:7" s="88" customFormat="1" ht="22.5" customHeight="1">
      <c r="A337" s="250"/>
      <c r="B337" s="38" t="s">
        <v>107</v>
      </c>
      <c r="C337" s="5">
        <v>200</v>
      </c>
      <c r="D337" s="29">
        <v>361</v>
      </c>
      <c r="E337" s="5">
        <v>177</v>
      </c>
      <c r="F337" s="5">
        <v>184</v>
      </c>
      <c r="G337" s="27"/>
    </row>
    <row r="338" spans="1:7" s="88" customFormat="1" ht="22.5" customHeight="1">
      <c r="A338" s="250"/>
      <c r="B338" s="38" t="s">
        <v>108</v>
      </c>
      <c r="C338" s="5">
        <v>211</v>
      </c>
      <c r="D338" s="29">
        <v>408</v>
      </c>
      <c r="E338" s="5">
        <v>208</v>
      </c>
      <c r="F338" s="5">
        <v>200</v>
      </c>
      <c r="G338" s="27"/>
    </row>
    <row r="339" spans="1:7" s="88" customFormat="1" ht="22.5" customHeight="1">
      <c r="A339" s="250"/>
      <c r="B339" s="41" t="s">
        <v>109</v>
      </c>
      <c r="C339" s="5">
        <v>261</v>
      </c>
      <c r="D339" s="29">
        <v>433</v>
      </c>
      <c r="E339" s="5">
        <v>224</v>
      </c>
      <c r="F339" s="5">
        <v>209</v>
      </c>
      <c r="G339" s="30"/>
    </row>
    <row r="340" spans="1:7" s="88" customFormat="1" ht="22.5" customHeight="1">
      <c r="A340" s="250"/>
      <c r="B340" s="38" t="s">
        <v>110</v>
      </c>
      <c r="C340" s="5">
        <v>269</v>
      </c>
      <c r="D340" s="29">
        <v>445</v>
      </c>
      <c r="E340" s="5">
        <v>238</v>
      </c>
      <c r="F340" s="5">
        <v>207</v>
      </c>
      <c r="G340" s="27"/>
    </row>
    <row r="341" spans="1:7" s="88" customFormat="1" ht="22.5" customHeight="1">
      <c r="A341" s="250"/>
      <c r="B341" s="38" t="s">
        <v>111</v>
      </c>
      <c r="C341" s="5">
        <v>214</v>
      </c>
      <c r="D341" s="29">
        <v>400</v>
      </c>
      <c r="E341" s="5">
        <v>208</v>
      </c>
      <c r="F341" s="5">
        <v>192</v>
      </c>
      <c r="G341" s="27"/>
    </row>
    <row r="342" spans="1:7" s="88" customFormat="1" ht="22.5" customHeight="1">
      <c r="A342" s="250"/>
      <c r="B342" s="38" t="s">
        <v>112</v>
      </c>
      <c r="C342" s="5">
        <v>252</v>
      </c>
      <c r="D342" s="29">
        <v>494</v>
      </c>
      <c r="E342" s="5">
        <v>250</v>
      </c>
      <c r="F342" s="5">
        <v>244</v>
      </c>
      <c r="G342" s="27"/>
    </row>
    <row r="343" spans="1:7" s="88" customFormat="1" ht="22.5" customHeight="1">
      <c r="A343" s="250"/>
      <c r="B343" s="38" t="s">
        <v>113</v>
      </c>
      <c r="C343" s="5">
        <v>316</v>
      </c>
      <c r="D343" s="29">
        <v>565</v>
      </c>
      <c r="E343" s="5">
        <v>308</v>
      </c>
      <c r="F343" s="5">
        <v>257</v>
      </c>
      <c r="G343" s="27"/>
    </row>
    <row r="344" spans="1:7" s="88" customFormat="1" ht="22.5" customHeight="1">
      <c r="A344" s="250"/>
      <c r="B344" s="38" t="s">
        <v>114</v>
      </c>
      <c r="C344" s="5">
        <v>365</v>
      </c>
      <c r="D344" s="29">
        <v>630</v>
      </c>
      <c r="E344" s="5">
        <v>339</v>
      </c>
      <c r="F344" s="5">
        <v>291</v>
      </c>
      <c r="G344" s="27"/>
    </row>
    <row r="345" spans="1:7" s="88" customFormat="1" ht="22.5" customHeight="1">
      <c r="A345" s="250"/>
      <c r="B345" s="38" t="s">
        <v>115</v>
      </c>
      <c r="C345" s="5">
        <v>336</v>
      </c>
      <c r="D345" s="29">
        <v>567</v>
      </c>
      <c r="E345" s="5">
        <v>307</v>
      </c>
      <c r="F345" s="5">
        <v>260</v>
      </c>
      <c r="G345" s="27"/>
    </row>
    <row r="346" spans="1:7" s="88" customFormat="1" ht="22.5" customHeight="1">
      <c r="A346" s="250"/>
      <c r="B346" s="38" t="s">
        <v>116</v>
      </c>
      <c r="C346" s="5">
        <v>283</v>
      </c>
      <c r="D346" s="29">
        <v>515</v>
      </c>
      <c r="E346" s="5">
        <v>272</v>
      </c>
      <c r="F346" s="5">
        <v>243</v>
      </c>
      <c r="G346" s="27"/>
    </row>
    <row r="347" spans="1:7" s="88" customFormat="1" ht="22.5" customHeight="1">
      <c r="A347" s="250"/>
      <c r="B347" s="38" t="s">
        <v>117</v>
      </c>
      <c r="C347" s="5">
        <v>345</v>
      </c>
      <c r="D347" s="29">
        <v>567</v>
      </c>
      <c r="E347" s="5">
        <v>309</v>
      </c>
      <c r="F347" s="5">
        <v>258</v>
      </c>
      <c r="G347" s="27"/>
    </row>
    <row r="348" spans="1:7" s="88" customFormat="1" ht="22.5" customHeight="1" thickBot="1">
      <c r="A348" s="250"/>
      <c r="B348" s="44" t="s">
        <v>118</v>
      </c>
      <c r="C348" s="5">
        <v>174</v>
      </c>
      <c r="D348" s="29">
        <v>286</v>
      </c>
      <c r="E348" s="5">
        <v>160</v>
      </c>
      <c r="F348" s="5">
        <v>126</v>
      </c>
      <c r="G348" s="33"/>
    </row>
    <row r="349" spans="1:7" s="88" customFormat="1" ht="22.5" customHeight="1" thickTop="1">
      <c r="A349" s="253" t="s">
        <v>464</v>
      </c>
      <c r="B349" s="34" t="s">
        <v>0</v>
      </c>
      <c r="C349" s="21">
        <f>SUM(C350:C378)</f>
        <v>9148</v>
      </c>
      <c r="D349" s="56">
        <f>SUM(D350:D378)</f>
        <v>17018</v>
      </c>
      <c r="E349" s="21">
        <f>SUM(E350:E378)</f>
        <v>8686</v>
      </c>
      <c r="F349" s="21">
        <f>SUM(F350:F378)</f>
        <v>8332</v>
      </c>
      <c r="G349" s="23"/>
    </row>
    <row r="350" spans="1:7" s="88" customFormat="1" ht="22.5" customHeight="1">
      <c r="A350" s="254"/>
      <c r="B350" s="156" t="s">
        <v>119</v>
      </c>
      <c r="C350" s="5">
        <v>78</v>
      </c>
      <c r="D350" s="61">
        <v>152</v>
      </c>
      <c r="E350" s="5">
        <v>82</v>
      </c>
      <c r="F350" s="5">
        <v>70</v>
      </c>
      <c r="G350" s="27"/>
    </row>
    <row r="351" spans="1:7" s="88" customFormat="1" ht="22.5" customHeight="1">
      <c r="A351" s="254"/>
      <c r="B351" s="156" t="s">
        <v>100</v>
      </c>
      <c r="C351" s="5">
        <v>39</v>
      </c>
      <c r="D351" s="61">
        <v>61</v>
      </c>
      <c r="E351" s="5">
        <v>39</v>
      </c>
      <c r="F351" s="5">
        <v>22</v>
      </c>
      <c r="G351" s="27"/>
    </row>
    <row r="352" spans="1:7" s="88" customFormat="1" ht="22.5" customHeight="1">
      <c r="A352" s="254"/>
      <c r="B352" s="156" t="s">
        <v>101</v>
      </c>
      <c r="C352" s="5">
        <v>317</v>
      </c>
      <c r="D352" s="61">
        <v>559</v>
      </c>
      <c r="E352" s="5">
        <v>299</v>
      </c>
      <c r="F352" s="5">
        <v>260</v>
      </c>
      <c r="G352" s="27"/>
    </row>
    <row r="353" spans="1:7" s="88" customFormat="1" ht="22.5" customHeight="1">
      <c r="A353" s="254"/>
      <c r="B353" s="156" t="s">
        <v>102</v>
      </c>
      <c r="C353" s="5">
        <v>172</v>
      </c>
      <c r="D353" s="61">
        <v>279</v>
      </c>
      <c r="E353" s="5">
        <v>147</v>
      </c>
      <c r="F353" s="5">
        <v>132</v>
      </c>
      <c r="G353" s="27"/>
    </row>
    <row r="354" spans="1:7" s="88" customFormat="1" ht="22.5" customHeight="1">
      <c r="A354" s="254"/>
      <c r="B354" s="156" t="s">
        <v>103</v>
      </c>
      <c r="C354" s="5">
        <v>325</v>
      </c>
      <c r="D354" s="61">
        <v>522</v>
      </c>
      <c r="E354" s="5">
        <v>284</v>
      </c>
      <c r="F354" s="5">
        <v>238</v>
      </c>
      <c r="G354" s="27"/>
    </row>
    <row r="355" spans="1:7" s="88" customFormat="1" ht="22.5" customHeight="1">
      <c r="A355" s="254"/>
      <c r="B355" s="156" t="s">
        <v>104</v>
      </c>
      <c r="C355" s="5">
        <v>290</v>
      </c>
      <c r="D355" s="61">
        <v>638</v>
      </c>
      <c r="E355" s="5">
        <v>323</v>
      </c>
      <c r="F355" s="5">
        <v>315</v>
      </c>
      <c r="G355" s="27"/>
    </row>
    <row r="356" spans="1:7" s="88" customFormat="1" ht="22.5" customHeight="1">
      <c r="A356" s="254"/>
      <c r="B356" s="156" t="s">
        <v>105</v>
      </c>
      <c r="C356" s="5">
        <v>169</v>
      </c>
      <c r="D356" s="61">
        <v>284</v>
      </c>
      <c r="E356" s="5">
        <v>142</v>
      </c>
      <c r="F356" s="5">
        <v>142</v>
      </c>
      <c r="G356" s="27"/>
    </row>
    <row r="357" spans="1:7" s="88" customFormat="1" ht="22.5" customHeight="1">
      <c r="A357" s="254"/>
      <c r="B357" s="156" t="s">
        <v>106</v>
      </c>
      <c r="C357" s="5">
        <v>241</v>
      </c>
      <c r="D357" s="61">
        <v>538</v>
      </c>
      <c r="E357" s="5">
        <v>279</v>
      </c>
      <c r="F357" s="5">
        <v>259</v>
      </c>
      <c r="G357" s="27"/>
    </row>
    <row r="358" spans="1:7" s="88" customFormat="1" ht="22.5" customHeight="1">
      <c r="A358" s="254"/>
      <c r="B358" s="156" t="s">
        <v>107</v>
      </c>
      <c r="C358" s="5">
        <v>212</v>
      </c>
      <c r="D358" s="61">
        <v>331</v>
      </c>
      <c r="E358" s="5">
        <v>174</v>
      </c>
      <c r="F358" s="5">
        <v>157</v>
      </c>
      <c r="G358" s="27"/>
    </row>
    <row r="359" spans="1:7" s="88" customFormat="1" ht="22.5" customHeight="1">
      <c r="A359" s="254"/>
      <c r="B359" s="156" t="s">
        <v>108</v>
      </c>
      <c r="C359" s="5">
        <v>249</v>
      </c>
      <c r="D359" s="61">
        <v>359</v>
      </c>
      <c r="E359" s="5">
        <v>208</v>
      </c>
      <c r="F359" s="5">
        <v>151</v>
      </c>
      <c r="G359" s="27"/>
    </row>
    <row r="360" spans="1:7" s="88" customFormat="1" ht="22.5" customHeight="1">
      <c r="A360" s="254"/>
      <c r="B360" s="156" t="s">
        <v>109</v>
      </c>
      <c r="C360" s="5">
        <v>282</v>
      </c>
      <c r="D360" s="61">
        <v>435</v>
      </c>
      <c r="E360" s="5">
        <v>266</v>
      </c>
      <c r="F360" s="5">
        <v>169</v>
      </c>
      <c r="G360" s="27"/>
    </row>
    <row r="361" spans="1:7" s="88" customFormat="1" ht="22.5" customHeight="1">
      <c r="A361" s="254"/>
      <c r="B361" s="156" t="s">
        <v>110</v>
      </c>
      <c r="C361" s="5">
        <v>471</v>
      </c>
      <c r="D361" s="61">
        <v>664</v>
      </c>
      <c r="E361" s="5">
        <v>303</v>
      </c>
      <c r="F361" s="5">
        <v>361</v>
      </c>
      <c r="G361" s="27"/>
    </row>
    <row r="362" spans="1:7" s="88" customFormat="1" ht="22.5" customHeight="1">
      <c r="A362" s="254"/>
      <c r="B362" s="156" t="s">
        <v>111</v>
      </c>
      <c r="C362" s="5">
        <v>231</v>
      </c>
      <c r="D362" s="61">
        <v>327</v>
      </c>
      <c r="E362" s="5">
        <v>195</v>
      </c>
      <c r="F362" s="5">
        <v>132</v>
      </c>
      <c r="G362" s="27"/>
    </row>
    <row r="363" spans="1:7" s="88" customFormat="1" ht="22.5" customHeight="1">
      <c r="A363" s="254"/>
      <c r="B363" s="156" t="s">
        <v>112</v>
      </c>
      <c r="C363" s="5">
        <v>275</v>
      </c>
      <c r="D363" s="61">
        <v>426</v>
      </c>
      <c r="E363" s="5">
        <v>219</v>
      </c>
      <c r="F363" s="5">
        <v>207</v>
      </c>
      <c r="G363" s="27"/>
    </row>
    <row r="364" spans="1:7" s="88" customFormat="1" ht="22.5" customHeight="1">
      <c r="A364" s="254"/>
      <c r="B364" s="157" t="s">
        <v>113</v>
      </c>
      <c r="C364" s="5">
        <v>311</v>
      </c>
      <c r="D364" s="61">
        <v>490</v>
      </c>
      <c r="E364" s="5">
        <v>247</v>
      </c>
      <c r="F364" s="5">
        <v>243</v>
      </c>
      <c r="G364" s="30"/>
    </row>
    <row r="365" spans="1:7" s="88" customFormat="1" ht="22.5" customHeight="1">
      <c r="A365" s="254"/>
      <c r="B365" s="156" t="s">
        <v>114</v>
      </c>
      <c r="C365" s="5">
        <v>345</v>
      </c>
      <c r="D365" s="61">
        <v>642</v>
      </c>
      <c r="E365" s="5">
        <v>304</v>
      </c>
      <c r="F365" s="5">
        <v>338</v>
      </c>
      <c r="G365" s="27"/>
    </row>
    <row r="366" spans="1:7" s="88" customFormat="1" ht="22.5" customHeight="1">
      <c r="A366" s="254"/>
      <c r="B366" s="156" t="s">
        <v>115</v>
      </c>
      <c r="C366" s="5">
        <v>192</v>
      </c>
      <c r="D366" s="61">
        <v>382</v>
      </c>
      <c r="E366" s="5">
        <v>168</v>
      </c>
      <c r="F366" s="5">
        <v>214</v>
      </c>
      <c r="G366" s="27"/>
    </row>
    <row r="367" spans="1:7" s="88" customFormat="1" ht="22.5" customHeight="1">
      <c r="A367" s="254"/>
      <c r="B367" s="156" t="s">
        <v>116</v>
      </c>
      <c r="C367" s="5">
        <v>272</v>
      </c>
      <c r="D367" s="61">
        <v>677</v>
      </c>
      <c r="E367" s="5">
        <v>335</v>
      </c>
      <c r="F367" s="5">
        <v>342</v>
      </c>
      <c r="G367" s="27"/>
    </row>
    <row r="368" spans="1:7" s="88" customFormat="1" ht="22.5" customHeight="1">
      <c r="A368" s="254"/>
      <c r="B368" s="156" t="s">
        <v>117</v>
      </c>
      <c r="C368" s="5">
        <v>274</v>
      </c>
      <c r="D368" s="61">
        <v>547</v>
      </c>
      <c r="E368" s="5">
        <v>292</v>
      </c>
      <c r="F368" s="5">
        <v>255</v>
      </c>
      <c r="G368" s="27"/>
    </row>
    <row r="369" spans="1:9" s="88" customFormat="1" ht="22.5" customHeight="1">
      <c r="A369" s="254"/>
      <c r="B369" s="156" t="s">
        <v>118</v>
      </c>
      <c r="C369" s="5">
        <v>342</v>
      </c>
      <c r="D369" s="61">
        <v>648</v>
      </c>
      <c r="E369" s="5">
        <v>306</v>
      </c>
      <c r="F369" s="5">
        <v>342</v>
      </c>
      <c r="G369" s="27"/>
    </row>
    <row r="370" spans="1:9" s="88" customFormat="1" ht="22.5" customHeight="1">
      <c r="A370" s="254"/>
      <c r="B370" s="156" t="s">
        <v>120</v>
      </c>
      <c r="C370" s="5">
        <v>403</v>
      </c>
      <c r="D370" s="61">
        <v>839</v>
      </c>
      <c r="E370" s="5">
        <v>378</v>
      </c>
      <c r="F370" s="5">
        <v>461</v>
      </c>
      <c r="G370" s="27"/>
    </row>
    <row r="371" spans="1:9" s="88" customFormat="1" ht="22.5" customHeight="1">
      <c r="A371" s="254"/>
      <c r="B371" s="156" t="s">
        <v>121</v>
      </c>
      <c r="C371" s="5">
        <v>354</v>
      </c>
      <c r="D371" s="61">
        <v>463</v>
      </c>
      <c r="E371" s="5">
        <v>294</v>
      </c>
      <c r="F371" s="5">
        <v>169</v>
      </c>
      <c r="G371" s="27"/>
    </row>
    <row r="372" spans="1:9" s="88" customFormat="1" ht="22.5" customHeight="1">
      <c r="A372" s="254"/>
      <c r="B372" s="156" t="s">
        <v>122</v>
      </c>
      <c r="C372" s="5">
        <v>477</v>
      </c>
      <c r="D372" s="61">
        <v>741</v>
      </c>
      <c r="E372" s="5">
        <v>436</v>
      </c>
      <c r="F372" s="5">
        <v>305</v>
      </c>
      <c r="G372" s="27"/>
    </row>
    <row r="373" spans="1:9" s="88" customFormat="1" ht="22.5" customHeight="1">
      <c r="A373" s="254"/>
      <c r="B373" s="158" t="s">
        <v>123</v>
      </c>
      <c r="C373" s="5">
        <v>438</v>
      </c>
      <c r="D373" s="61">
        <v>846</v>
      </c>
      <c r="E373" s="5">
        <v>402</v>
      </c>
      <c r="F373" s="5">
        <v>444</v>
      </c>
      <c r="G373" s="33"/>
    </row>
    <row r="374" spans="1:9" s="88" customFormat="1" ht="22.5" customHeight="1">
      <c r="A374" s="254"/>
      <c r="B374" s="158" t="s">
        <v>124</v>
      </c>
      <c r="C374" s="5">
        <v>497</v>
      </c>
      <c r="D374" s="61">
        <v>994</v>
      </c>
      <c r="E374" s="5">
        <v>451</v>
      </c>
      <c r="F374" s="5">
        <v>543</v>
      </c>
      <c r="G374" s="27"/>
    </row>
    <row r="375" spans="1:9" s="88" customFormat="1" ht="22.5" customHeight="1">
      <c r="A375" s="254"/>
      <c r="B375" s="158" t="s">
        <v>125</v>
      </c>
      <c r="C375" s="5">
        <v>362</v>
      </c>
      <c r="D375" s="61">
        <v>703</v>
      </c>
      <c r="E375" s="5">
        <v>327</v>
      </c>
      <c r="F375" s="5">
        <v>376</v>
      </c>
      <c r="G375" s="33"/>
    </row>
    <row r="376" spans="1:9" s="88" customFormat="1" ht="22.5" customHeight="1">
      <c r="A376" s="254"/>
      <c r="B376" s="158" t="s">
        <v>126</v>
      </c>
      <c r="C376" s="5">
        <v>430</v>
      </c>
      <c r="D376" s="61">
        <v>621</v>
      </c>
      <c r="E376" s="5">
        <v>382</v>
      </c>
      <c r="F376" s="5">
        <v>239</v>
      </c>
      <c r="G376" s="33"/>
    </row>
    <row r="377" spans="1:9" s="88" customFormat="1" ht="22.5" customHeight="1">
      <c r="A377" s="254"/>
      <c r="B377" s="38" t="s">
        <v>127</v>
      </c>
      <c r="C377" s="62">
        <v>646</v>
      </c>
      <c r="D377" s="61">
        <v>1713</v>
      </c>
      <c r="E377" s="5">
        <v>837</v>
      </c>
      <c r="F377" s="63">
        <v>876</v>
      </c>
      <c r="G377" s="27"/>
    </row>
    <row r="378" spans="1:9" s="88" customFormat="1" ht="22.5" customHeight="1" thickBot="1">
      <c r="A378" s="255"/>
      <c r="B378" s="159" t="s">
        <v>128</v>
      </c>
      <c r="C378" s="64">
        <v>454</v>
      </c>
      <c r="D378" s="61">
        <v>1137</v>
      </c>
      <c r="E378" s="60">
        <v>567</v>
      </c>
      <c r="F378" s="65">
        <v>570</v>
      </c>
      <c r="G378" s="53"/>
    </row>
    <row r="379" spans="1:9" s="88" customFormat="1" ht="22.5" customHeight="1" thickTop="1">
      <c r="A379" s="245" t="s">
        <v>465</v>
      </c>
      <c r="B379" s="20" t="s">
        <v>0</v>
      </c>
      <c r="C379" s="21">
        <f>SUM(C380:C407)</f>
        <v>9554</v>
      </c>
      <c r="D379" s="22">
        <f>SUM(D380:D407)</f>
        <v>23503</v>
      </c>
      <c r="E379" s="21">
        <f>SUM(E380:E407)</f>
        <v>11705</v>
      </c>
      <c r="F379" s="21">
        <f>SUM(F380:F407)</f>
        <v>11798</v>
      </c>
      <c r="G379" s="66"/>
      <c r="I379" s="140"/>
    </row>
    <row r="380" spans="1:9" s="88" customFormat="1" ht="22.5" customHeight="1">
      <c r="A380" s="250"/>
      <c r="B380" s="38" t="s">
        <v>119</v>
      </c>
      <c r="C380" s="222">
        <v>374</v>
      </c>
      <c r="D380" s="61">
        <v>580</v>
      </c>
      <c r="E380" s="223">
        <v>311</v>
      </c>
      <c r="F380" s="223">
        <v>269</v>
      </c>
      <c r="G380" s="27"/>
      <c r="I380" s="140"/>
    </row>
    <row r="381" spans="1:9" s="88" customFormat="1" ht="22.5" customHeight="1">
      <c r="A381" s="250"/>
      <c r="B381" s="38" t="s">
        <v>100</v>
      </c>
      <c r="C381" s="222">
        <v>241</v>
      </c>
      <c r="D381" s="61">
        <v>466</v>
      </c>
      <c r="E381" s="223">
        <v>236</v>
      </c>
      <c r="F381" s="223">
        <v>230</v>
      </c>
      <c r="G381" s="27"/>
      <c r="I381" s="140"/>
    </row>
    <row r="382" spans="1:9" s="88" customFormat="1" ht="22.5" customHeight="1">
      <c r="A382" s="250"/>
      <c r="B382" s="38" t="s">
        <v>101</v>
      </c>
      <c r="C382" s="222">
        <v>201</v>
      </c>
      <c r="D382" s="61">
        <v>397</v>
      </c>
      <c r="E382" s="223">
        <v>209</v>
      </c>
      <c r="F382" s="223">
        <v>188</v>
      </c>
      <c r="G382" s="27"/>
    </row>
    <row r="383" spans="1:9" s="88" customFormat="1" ht="22.5" customHeight="1">
      <c r="A383" s="250"/>
      <c r="B383" s="38" t="s">
        <v>102</v>
      </c>
      <c r="C383" s="222">
        <v>464</v>
      </c>
      <c r="D383" s="61">
        <v>779</v>
      </c>
      <c r="E383" s="223">
        <v>420</v>
      </c>
      <c r="F383" s="223">
        <v>359</v>
      </c>
      <c r="G383" s="27"/>
    </row>
    <row r="384" spans="1:9" s="88" customFormat="1" ht="22.5" customHeight="1">
      <c r="A384" s="250"/>
      <c r="B384" s="38" t="s">
        <v>103</v>
      </c>
      <c r="C384" s="222">
        <v>274</v>
      </c>
      <c r="D384" s="61">
        <v>476</v>
      </c>
      <c r="E384" s="223">
        <v>265</v>
      </c>
      <c r="F384" s="223">
        <v>211</v>
      </c>
      <c r="G384" s="27"/>
    </row>
    <row r="385" spans="1:7" s="88" customFormat="1" ht="22.5" customHeight="1">
      <c r="A385" s="250"/>
      <c r="B385" s="38" t="s">
        <v>104</v>
      </c>
      <c r="C385" s="222">
        <v>432</v>
      </c>
      <c r="D385" s="61">
        <v>785</v>
      </c>
      <c r="E385" s="223">
        <v>380</v>
      </c>
      <c r="F385" s="223">
        <v>405</v>
      </c>
      <c r="G385" s="27"/>
    </row>
    <row r="386" spans="1:7" s="88" customFormat="1" ht="22.5" customHeight="1">
      <c r="A386" s="250"/>
      <c r="B386" s="38" t="s">
        <v>105</v>
      </c>
      <c r="C386" s="222">
        <v>268</v>
      </c>
      <c r="D386" s="61">
        <v>503</v>
      </c>
      <c r="E386" s="223">
        <v>238</v>
      </c>
      <c r="F386" s="223">
        <v>265</v>
      </c>
      <c r="G386" s="27"/>
    </row>
    <row r="387" spans="1:7" s="88" customFormat="1" ht="22.5" customHeight="1">
      <c r="A387" s="250"/>
      <c r="B387" s="41" t="s">
        <v>106</v>
      </c>
      <c r="C387" s="222">
        <v>242</v>
      </c>
      <c r="D387" s="61">
        <v>652</v>
      </c>
      <c r="E387" s="223">
        <v>324</v>
      </c>
      <c r="F387" s="223">
        <v>328</v>
      </c>
      <c r="G387" s="30"/>
    </row>
    <row r="388" spans="1:7" s="88" customFormat="1" ht="22.5" customHeight="1">
      <c r="A388" s="250"/>
      <c r="B388" s="38" t="s">
        <v>107</v>
      </c>
      <c r="C388" s="222">
        <v>362</v>
      </c>
      <c r="D388" s="61">
        <v>873</v>
      </c>
      <c r="E388" s="223">
        <v>427</v>
      </c>
      <c r="F388" s="223">
        <v>446</v>
      </c>
      <c r="G388" s="27"/>
    </row>
    <row r="389" spans="1:7" s="88" customFormat="1" ht="22.5" customHeight="1">
      <c r="A389" s="250"/>
      <c r="B389" s="38" t="s">
        <v>108</v>
      </c>
      <c r="C389" s="222">
        <v>97</v>
      </c>
      <c r="D389" s="61">
        <v>154</v>
      </c>
      <c r="E389" s="223">
        <v>77</v>
      </c>
      <c r="F389" s="223">
        <v>77</v>
      </c>
      <c r="G389" s="27"/>
    </row>
    <row r="390" spans="1:7" s="88" customFormat="1" ht="22.5" customHeight="1">
      <c r="A390" s="250"/>
      <c r="B390" s="38" t="s">
        <v>109</v>
      </c>
      <c r="C390" s="222">
        <v>201</v>
      </c>
      <c r="D390" s="61">
        <v>372</v>
      </c>
      <c r="E390" s="223">
        <v>166</v>
      </c>
      <c r="F390" s="223">
        <v>206</v>
      </c>
      <c r="G390" s="27"/>
    </row>
    <row r="391" spans="1:7" s="88" customFormat="1" ht="22.5" customHeight="1">
      <c r="A391" s="250"/>
      <c r="B391" s="38" t="s">
        <v>110</v>
      </c>
      <c r="C391" s="222">
        <v>246</v>
      </c>
      <c r="D391" s="61">
        <v>359</v>
      </c>
      <c r="E391" s="223">
        <v>190</v>
      </c>
      <c r="F391" s="223">
        <v>169</v>
      </c>
      <c r="G391" s="27"/>
    </row>
    <row r="392" spans="1:7" s="88" customFormat="1" ht="22.5" customHeight="1">
      <c r="A392" s="250"/>
      <c r="B392" s="38" t="s">
        <v>111</v>
      </c>
      <c r="C392" s="222">
        <v>608</v>
      </c>
      <c r="D392" s="61">
        <v>1220</v>
      </c>
      <c r="E392" s="223">
        <v>624</v>
      </c>
      <c r="F392" s="5">
        <v>596</v>
      </c>
      <c r="G392" s="27"/>
    </row>
    <row r="393" spans="1:7" s="88" customFormat="1" ht="22.5" customHeight="1">
      <c r="A393" s="250"/>
      <c r="B393" s="38" t="s">
        <v>112</v>
      </c>
      <c r="C393" s="222">
        <v>506</v>
      </c>
      <c r="D393" s="61">
        <v>969</v>
      </c>
      <c r="E393" s="223">
        <v>491</v>
      </c>
      <c r="F393" s="223">
        <v>478</v>
      </c>
      <c r="G393" s="27"/>
    </row>
    <row r="394" spans="1:7" s="88" customFormat="1" ht="22.5" customHeight="1">
      <c r="A394" s="250"/>
      <c r="B394" s="41" t="s">
        <v>113</v>
      </c>
      <c r="C394" s="222">
        <v>239</v>
      </c>
      <c r="D394" s="61">
        <v>584</v>
      </c>
      <c r="E394" s="223">
        <v>285</v>
      </c>
      <c r="F394" s="223">
        <v>299</v>
      </c>
      <c r="G394" s="30"/>
    </row>
    <row r="395" spans="1:7" s="88" customFormat="1" ht="22.5" customHeight="1">
      <c r="A395" s="250"/>
      <c r="B395" s="38" t="s">
        <v>114</v>
      </c>
      <c r="C395" s="222">
        <v>64</v>
      </c>
      <c r="D395" s="61">
        <v>139</v>
      </c>
      <c r="E395" s="223">
        <v>67</v>
      </c>
      <c r="F395" s="223">
        <v>72</v>
      </c>
      <c r="G395" s="27"/>
    </row>
    <row r="396" spans="1:7" s="88" customFormat="1" ht="22.5" customHeight="1">
      <c r="A396" s="250"/>
      <c r="B396" s="38" t="s">
        <v>115</v>
      </c>
      <c r="C396" s="222">
        <v>400</v>
      </c>
      <c r="D396" s="61">
        <v>1098</v>
      </c>
      <c r="E396" s="223">
        <v>540</v>
      </c>
      <c r="F396" s="223">
        <v>558</v>
      </c>
      <c r="G396" s="27"/>
    </row>
    <row r="397" spans="1:7" s="88" customFormat="1" ht="22.5" customHeight="1">
      <c r="A397" s="250"/>
      <c r="B397" s="38" t="s">
        <v>116</v>
      </c>
      <c r="C397" s="222">
        <v>489</v>
      </c>
      <c r="D397" s="61">
        <v>1476</v>
      </c>
      <c r="E397" s="223">
        <v>714</v>
      </c>
      <c r="F397" s="223">
        <v>762</v>
      </c>
      <c r="G397" s="27"/>
    </row>
    <row r="398" spans="1:7" s="88" customFormat="1" ht="22.5" customHeight="1">
      <c r="A398" s="250"/>
      <c r="B398" s="38" t="s">
        <v>117</v>
      </c>
      <c r="C398" s="222">
        <v>170</v>
      </c>
      <c r="D398" s="61">
        <v>315</v>
      </c>
      <c r="E398" s="223">
        <v>162</v>
      </c>
      <c r="F398" s="223">
        <v>153</v>
      </c>
      <c r="G398" s="27"/>
    </row>
    <row r="399" spans="1:7" s="88" customFormat="1" ht="22.5" customHeight="1">
      <c r="A399" s="250"/>
      <c r="B399" s="38" t="s">
        <v>118</v>
      </c>
      <c r="C399" s="222">
        <v>416</v>
      </c>
      <c r="D399" s="61">
        <v>1222</v>
      </c>
      <c r="E399" s="223">
        <v>593</v>
      </c>
      <c r="F399" s="223">
        <v>629</v>
      </c>
      <c r="G399" s="27"/>
    </row>
    <row r="400" spans="1:7" s="88" customFormat="1" ht="22.5" customHeight="1">
      <c r="A400" s="250"/>
      <c r="B400" s="38" t="s">
        <v>120</v>
      </c>
      <c r="C400" s="222">
        <v>413</v>
      </c>
      <c r="D400" s="61">
        <v>1221</v>
      </c>
      <c r="E400" s="223">
        <v>614</v>
      </c>
      <c r="F400" s="223">
        <v>607</v>
      </c>
      <c r="G400" s="27"/>
    </row>
    <row r="401" spans="1:7" s="88" customFormat="1" ht="22.5" customHeight="1">
      <c r="A401" s="250"/>
      <c r="B401" s="38" t="s">
        <v>121</v>
      </c>
      <c r="C401" s="222">
        <v>612</v>
      </c>
      <c r="D401" s="61">
        <v>1978</v>
      </c>
      <c r="E401" s="223">
        <v>972</v>
      </c>
      <c r="F401" s="223">
        <v>1006</v>
      </c>
      <c r="G401" s="27"/>
    </row>
    <row r="402" spans="1:7" s="88" customFormat="1" ht="22.5" customHeight="1">
      <c r="A402" s="250"/>
      <c r="B402" s="38" t="s">
        <v>122</v>
      </c>
      <c r="C402" s="222">
        <v>541</v>
      </c>
      <c r="D402" s="61">
        <v>1761</v>
      </c>
      <c r="E402" s="223">
        <v>861</v>
      </c>
      <c r="F402" s="223">
        <v>900</v>
      </c>
      <c r="G402" s="33"/>
    </row>
    <row r="403" spans="1:7" s="88" customFormat="1" ht="22.5" customHeight="1">
      <c r="A403" s="250"/>
      <c r="B403" s="38" t="s">
        <v>123</v>
      </c>
      <c r="C403" s="222">
        <v>281</v>
      </c>
      <c r="D403" s="61">
        <v>735</v>
      </c>
      <c r="E403" s="223">
        <v>352</v>
      </c>
      <c r="F403" s="223">
        <v>383</v>
      </c>
      <c r="G403" s="33"/>
    </row>
    <row r="404" spans="1:7" s="88" customFormat="1" ht="22.5" customHeight="1">
      <c r="A404" s="250"/>
      <c r="B404" s="38" t="s">
        <v>124</v>
      </c>
      <c r="C404" s="222">
        <v>295</v>
      </c>
      <c r="D404" s="61">
        <v>1002</v>
      </c>
      <c r="E404" s="223">
        <v>487</v>
      </c>
      <c r="F404" s="223">
        <v>515</v>
      </c>
      <c r="G404" s="33"/>
    </row>
    <row r="405" spans="1:7" s="88" customFormat="1" ht="22.5" customHeight="1">
      <c r="A405" s="250"/>
      <c r="B405" s="38" t="s">
        <v>125</v>
      </c>
      <c r="C405" s="222">
        <v>207</v>
      </c>
      <c r="D405" s="61">
        <v>704</v>
      </c>
      <c r="E405" s="223">
        <v>343</v>
      </c>
      <c r="F405" s="223">
        <v>361</v>
      </c>
      <c r="G405" s="33"/>
    </row>
    <row r="406" spans="1:7" s="88" customFormat="1" ht="22.5" customHeight="1">
      <c r="A406" s="250"/>
      <c r="B406" s="38" t="s">
        <v>126</v>
      </c>
      <c r="C406" s="222">
        <v>541</v>
      </c>
      <c r="D406" s="61">
        <v>1532</v>
      </c>
      <c r="E406" s="223">
        <v>786</v>
      </c>
      <c r="F406" s="223">
        <v>746</v>
      </c>
      <c r="G406" s="33"/>
    </row>
    <row r="407" spans="1:7" s="88" customFormat="1" ht="22.5" customHeight="1" thickBot="1">
      <c r="A407" s="250"/>
      <c r="B407" s="38" t="s">
        <v>127</v>
      </c>
      <c r="C407" s="222">
        <v>370</v>
      </c>
      <c r="D407" s="61">
        <v>1151</v>
      </c>
      <c r="E407" s="223">
        <v>571</v>
      </c>
      <c r="F407" s="223">
        <v>580</v>
      </c>
      <c r="G407" s="33"/>
    </row>
    <row r="408" spans="1:7" s="88" customFormat="1" ht="22.5" customHeight="1" thickTop="1">
      <c r="A408" s="244" t="s">
        <v>466</v>
      </c>
      <c r="B408" s="20" t="s">
        <v>0</v>
      </c>
      <c r="C408" s="21">
        <f>SUM(C409:C469)</f>
        <v>19295</v>
      </c>
      <c r="D408" s="22">
        <f>SUM(D409:D469)</f>
        <v>42548</v>
      </c>
      <c r="E408" s="21">
        <f>SUM(E409:E469)</f>
        <v>21902</v>
      </c>
      <c r="F408" s="21">
        <f>SUM(F409:F469)</f>
        <v>20646</v>
      </c>
      <c r="G408" s="23"/>
    </row>
    <row r="409" spans="1:7" s="88" customFormat="1" ht="22.5" customHeight="1">
      <c r="A409" s="250"/>
      <c r="B409" s="41" t="s">
        <v>119</v>
      </c>
      <c r="C409" s="5">
        <v>142</v>
      </c>
      <c r="D409" s="61">
        <v>342</v>
      </c>
      <c r="E409" s="5">
        <v>165</v>
      </c>
      <c r="F409" s="5">
        <v>177</v>
      </c>
      <c r="G409" s="30"/>
    </row>
    <row r="410" spans="1:7" s="88" customFormat="1" ht="22.5" customHeight="1">
      <c r="A410" s="250"/>
      <c r="B410" s="38" t="s">
        <v>100</v>
      </c>
      <c r="C410" s="5">
        <v>203</v>
      </c>
      <c r="D410" s="61">
        <v>534</v>
      </c>
      <c r="E410" s="5">
        <v>253</v>
      </c>
      <c r="F410" s="5">
        <v>281</v>
      </c>
      <c r="G410" s="33"/>
    </row>
    <row r="411" spans="1:7" s="88" customFormat="1" ht="22.5" customHeight="1">
      <c r="A411" s="250"/>
      <c r="B411" s="38" t="s">
        <v>101</v>
      </c>
      <c r="C411" s="5">
        <v>282</v>
      </c>
      <c r="D411" s="61">
        <v>692</v>
      </c>
      <c r="E411" s="5">
        <v>338</v>
      </c>
      <c r="F411" s="5">
        <v>354</v>
      </c>
      <c r="G411" s="27"/>
    </row>
    <row r="412" spans="1:7" s="88" customFormat="1" ht="22.5" customHeight="1">
      <c r="A412" s="250"/>
      <c r="B412" s="38" t="s">
        <v>102</v>
      </c>
      <c r="C412" s="5">
        <v>319</v>
      </c>
      <c r="D412" s="61">
        <v>771</v>
      </c>
      <c r="E412" s="5">
        <v>368</v>
      </c>
      <c r="F412" s="5">
        <v>403</v>
      </c>
      <c r="G412" s="27"/>
    </row>
    <row r="413" spans="1:7" s="88" customFormat="1" ht="22.5" customHeight="1">
      <c r="A413" s="250"/>
      <c r="B413" s="38" t="s">
        <v>103</v>
      </c>
      <c r="C413" s="5">
        <v>272</v>
      </c>
      <c r="D413" s="61">
        <v>649</v>
      </c>
      <c r="E413" s="5">
        <v>326</v>
      </c>
      <c r="F413" s="5">
        <v>323</v>
      </c>
      <c r="G413" s="27"/>
    </row>
    <row r="414" spans="1:7" s="88" customFormat="1" ht="22.5" customHeight="1">
      <c r="A414" s="250"/>
      <c r="B414" s="38" t="s">
        <v>104</v>
      </c>
      <c r="C414" s="5">
        <v>297</v>
      </c>
      <c r="D414" s="61">
        <v>908</v>
      </c>
      <c r="E414" s="5">
        <v>454</v>
      </c>
      <c r="F414" s="5">
        <v>454</v>
      </c>
      <c r="G414" s="27"/>
    </row>
    <row r="415" spans="1:7" s="88" customFormat="1" ht="22.5" customHeight="1">
      <c r="A415" s="250"/>
      <c r="B415" s="38" t="s">
        <v>105</v>
      </c>
      <c r="C415" s="5">
        <v>275</v>
      </c>
      <c r="D415" s="61">
        <v>819</v>
      </c>
      <c r="E415" s="5">
        <v>400</v>
      </c>
      <c r="F415" s="5">
        <v>419</v>
      </c>
      <c r="G415" s="27"/>
    </row>
    <row r="416" spans="1:7" s="88" customFormat="1" ht="22.5" customHeight="1">
      <c r="A416" s="250"/>
      <c r="B416" s="38" t="s">
        <v>106</v>
      </c>
      <c r="C416" s="5">
        <v>242</v>
      </c>
      <c r="D416" s="61">
        <v>545</v>
      </c>
      <c r="E416" s="5">
        <v>272</v>
      </c>
      <c r="F416" s="5">
        <v>273</v>
      </c>
      <c r="G416" s="27"/>
    </row>
    <row r="417" spans="1:7" s="88" customFormat="1" ht="22.5" customHeight="1">
      <c r="A417" s="250"/>
      <c r="B417" s="38" t="s">
        <v>107</v>
      </c>
      <c r="C417" s="5">
        <v>291</v>
      </c>
      <c r="D417" s="61">
        <v>732</v>
      </c>
      <c r="E417" s="5">
        <v>350</v>
      </c>
      <c r="F417" s="5">
        <v>382</v>
      </c>
      <c r="G417" s="27"/>
    </row>
    <row r="418" spans="1:7" s="88" customFormat="1" ht="22.5" customHeight="1">
      <c r="A418" s="250"/>
      <c r="B418" s="38" t="s">
        <v>108</v>
      </c>
      <c r="C418" s="5">
        <v>285</v>
      </c>
      <c r="D418" s="61">
        <v>672</v>
      </c>
      <c r="E418" s="5">
        <v>315</v>
      </c>
      <c r="F418" s="5">
        <v>357</v>
      </c>
      <c r="G418" s="33"/>
    </row>
    <row r="419" spans="1:7" s="88" customFormat="1" ht="22.5" customHeight="1">
      <c r="A419" s="250"/>
      <c r="B419" s="38" t="s">
        <v>109</v>
      </c>
      <c r="C419" s="5">
        <v>363</v>
      </c>
      <c r="D419" s="61">
        <v>997</v>
      </c>
      <c r="E419" s="5">
        <v>501</v>
      </c>
      <c r="F419" s="5">
        <v>496</v>
      </c>
      <c r="G419" s="27"/>
    </row>
    <row r="420" spans="1:7" s="88" customFormat="1" ht="22.5" customHeight="1">
      <c r="A420" s="250"/>
      <c r="B420" s="38" t="s">
        <v>110</v>
      </c>
      <c r="C420" s="5">
        <v>339</v>
      </c>
      <c r="D420" s="61">
        <v>833</v>
      </c>
      <c r="E420" s="5">
        <v>406</v>
      </c>
      <c r="F420" s="5">
        <v>427</v>
      </c>
      <c r="G420" s="27"/>
    </row>
    <row r="421" spans="1:7" s="88" customFormat="1" ht="22.5" customHeight="1">
      <c r="A421" s="250"/>
      <c r="B421" s="38" t="s">
        <v>111</v>
      </c>
      <c r="C421" s="5">
        <v>388</v>
      </c>
      <c r="D421" s="61">
        <v>1103</v>
      </c>
      <c r="E421" s="5">
        <v>555</v>
      </c>
      <c r="F421" s="5">
        <v>548</v>
      </c>
      <c r="G421" s="27"/>
    </row>
    <row r="422" spans="1:7" s="88" customFormat="1" ht="22.5" customHeight="1">
      <c r="A422" s="250"/>
      <c r="B422" s="38" t="s">
        <v>112</v>
      </c>
      <c r="C422" s="5">
        <v>326</v>
      </c>
      <c r="D422" s="61">
        <v>870</v>
      </c>
      <c r="E422" s="5">
        <v>430</v>
      </c>
      <c r="F422" s="5">
        <v>440</v>
      </c>
      <c r="G422" s="27"/>
    </row>
    <row r="423" spans="1:7" s="88" customFormat="1" ht="22.5" customHeight="1">
      <c r="A423" s="250"/>
      <c r="B423" s="38" t="s">
        <v>113</v>
      </c>
      <c r="C423" s="5">
        <v>314</v>
      </c>
      <c r="D423" s="61">
        <v>920</v>
      </c>
      <c r="E423" s="5">
        <v>478</v>
      </c>
      <c r="F423" s="5">
        <v>442</v>
      </c>
      <c r="G423" s="27"/>
    </row>
    <row r="424" spans="1:7" s="88" customFormat="1" ht="22.5" customHeight="1">
      <c r="A424" s="250"/>
      <c r="B424" s="41" t="s">
        <v>114</v>
      </c>
      <c r="C424" s="5">
        <v>340</v>
      </c>
      <c r="D424" s="61">
        <v>867</v>
      </c>
      <c r="E424" s="5">
        <v>420</v>
      </c>
      <c r="F424" s="5">
        <v>447</v>
      </c>
      <c r="G424" s="30"/>
    </row>
    <row r="425" spans="1:7" s="88" customFormat="1" ht="22.5" customHeight="1">
      <c r="A425" s="250"/>
      <c r="B425" s="38" t="s">
        <v>115</v>
      </c>
      <c r="C425" s="5">
        <v>319</v>
      </c>
      <c r="D425" s="61">
        <v>903</v>
      </c>
      <c r="E425" s="5">
        <v>450</v>
      </c>
      <c r="F425" s="5">
        <v>453</v>
      </c>
      <c r="G425" s="27"/>
    </row>
    <row r="426" spans="1:7" s="88" customFormat="1" ht="22.5" customHeight="1">
      <c r="A426" s="250"/>
      <c r="B426" s="38" t="s">
        <v>116</v>
      </c>
      <c r="C426" s="5">
        <v>272</v>
      </c>
      <c r="D426" s="61">
        <v>700</v>
      </c>
      <c r="E426" s="5">
        <v>341</v>
      </c>
      <c r="F426" s="5">
        <v>359</v>
      </c>
      <c r="G426" s="27"/>
    </row>
    <row r="427" spans="1:7" s="88" customFormat="1" ht="22.5" customHeight="1">
      <c r="A427" s="250"/>
      <c r="B427" s="38" t="s">
        <v>117</v>
      </c>
      <c r="C427" s="5">
        <v>270</v>
      </c>
      <c r="D427" s="61">
        <v>852</v>
      </c>
      <c r="E427" s="5">
        <v>421</v>
      </c>
      <c r="F427" s="5">
        <v>431</v>
      </c>
      <c r="G427" s="27"/>
    </row>
    <row r="428" spans="1:7" s="88" customFormat="1" ht="22.5" customHeight="1">
      <c r="A428" s="250"/>
      <c r="B428" s="38" t="s">
        <v>118</v>
      </c>
      <c r="C428" s="5">
        <v>265</v>
      </c>
      <c r="D428" s="61">
        <v>724</v>
      </c>
      <c r="E428" s="5">
        <v>365</v>
      </c>
      <c r="F428" s="5">
        <v>359</v>
      </c>
      <c r="G428" s="33"/>
    </row>
    <row r="429" spans="1:7" s="88" customFormat="1" ht="22.5" customHeight="1">
      <c r="A429" s="250"/>
      <c r="B429" s="38" t="s">
        <v>120</v>
      </c>
      <c r="C429" s="5">
        <v>231</v>
      </c>
      <c r="D429" s="61">
        <v>316</v>
      </c>
      <c r="E429" s="5">
        <v>161</v>
      </c>
      <c r="F429" s="5">
        <v>155</v>
      </c>
      <c r="G429" s="27"/>
    </row>
    <row r="430" spans="1:7" s="88" customFormat="1" ht="22.5" customHeight="1">
      <c r="A430" s="250"/>
      <c r="B430" s="38" t="s">
        <v>121</v>
      </c>
      <c r="C430" s="5">
        <v>345</v>
      </c>
      <c r="D430" s="61">
        <v>505</v>
      </c>
      <c r="E430" s="5">
        <v>247</v>
      </c>
      <c r="F430" s="5">
        <v>258</v>
      </c>
      <c r="G430" s="27"/>
    </row>
    <row r="431" spans="1:7" s="88" customFormat="1" ht="22.5" customHeight="1">
      <c r="A431" s="250"/>
      <c r="B431" s="38" t="s">
        <v>122</v>
      </c>
      <c r="C431" s="5">
        <v>336</v>
      </c>
      <c r="D431" s="61">
        <v>477</v>
      </c>
      <c r="E431" s="5">
        <v>234</v>
      </c>
      <c r="F431" s="5">
        <v>243</v>
      </c>
      <c r="G431" s="27"/>
    </row>
    <row r="432" spans="1:7" s="88" customFormat="1" ht="22.5" customHeight="1">
      <c r="A432" s="250"/>
      <c r="B432" s="38" t="s">
        <v>123</v>
      </c>
      <c r="C432" s="5">
        <v>230</v>
      </c>
      <c r="D432" s="61">
        <v>309</v>
      </c>
      <c r="E432" s="5">
        <v>150</v>
      </c>
      <c r="F432" s="5">
        <v>159</v>
      </c>
      <c r="G432" s="27"/>
    </row>
    <row r="433" spans="1:7" s="88" customFormat="1" ht="22.5" customHeight="1">
      <c r="A433" s="250"/>
      <c r="B433" s="38" t="s">
        <v>124</v>
      </c>
      <c r="C433" s="5">
        <v>369</v>
      </c>
      <c r="D433" s="61">
        <v>552</v>
      </c>
      <c r="E433" s="5">
        <v>290</v>
      </c>
      <c r="F433" s="5">
        <v>262</v>
      </c>
      <c r="G433" s="27"/>
    </row>
    <row r="434" spans="1:7" s="88" customFormat="1" ht="22.5" customHeight="1">
      <c r="A434" s="250"/>
      <c r="B434" s="38" t="s">
        <v>125</v>
      </c>
      <c r="C434" s="5">
        <v>349</v>
      </c>
      <c r="D434" s="61">
        <v>526</v>
      </c>
      <c r="E434" s="5">
        <v>266</v>
      </c>
      <c r="F434" s="5">
        <v>260</v>
      </c>
      <c r="G434" s="27"/>
    </row>
    <row r="435" spans="1:7" s="88" customFormat="1" ht="22.5" customHeight="1">
      <c r="A435" s="250"/>
      <c r="B435" s="38" t="s">
        <v>126</v>
      </c>
      <c r="C435" s="5">
        <v>346</v>
      </c>
      <c r="D435" s="61">
        <v>455</v>
      </c>
      <c r="E435" s="5">
        <v>229</v>
      </c>
      <c r="F435" s="5">
        <v>226</v>
      </c>
      <c r="G435" s="27"/>
    </row>
    <row r="436" spans="1:7" s="88" customFormat="1" ht="22.5" customHeight="1">
      <c r="A436" s="250"/>
      <c r="B436" s="38" t="s">
        <v>127</v>
      </c>
      <c r="C436" s="5">
        <v>217</v>
      </c>
      <c r="D436" s="61">
        <v>299</v>
      </c>
      <c r="E436" s="5">
        <v>145</v>
      </c>
      <c r="F436" s="5">
        <v>154</v>
      </c>
      <c r="G436" s="33"/>
    </row>
    <row r="437" spans="1:7" s="88" customFormat="1" ht="22.5" customHeight="1">
      <c r="A437" s="250"/>
      <c r="B437" s="38" t="s">
        <v>128</v>
      </c>
      <c r="C437" s="5">
        <v>277</v>
      </c>
      <c r="D437" s="61">
        <v>378</v>
      </c>
      <c r="E437" s="5">
        <v>242</v>
      </c>
      <c r="F437" s="5">
        <v>136</v>
      </c>
      <c r="G437" s="33"/>
    </row>
    <row r="438" spans="1:7" s="88" customFormat="1" ht="22.5" customHeight="1">
      <c r="A438" s="250"/>
      <c r="B438" s="38" t="s">
        <v>129</v>
      </c>
      <c r="C438" s="5">
        <v>331</v>
      </c>
      <c r="D438" s="61">
        <v>369</v>
      </c>
      <c r="E438" s="5">
        <v>177</v>
      </c>
      <c r="F438" s="5">
        <v>192</v>
      </c>
      <c r="G438" s="33"/>
    </row>
    <row r="439" spans="1:7" s="88" customFormat="1" ht="22.5" customHeight="1">
      <c r="A439" s="250"/>
      <c r="B439" s="38" t="s">
        <v>130</v>
      </c>
      <c r="C439" s="5">
        <v>52</v>
      </c>
      <c r="D439" s="61">
        <v>107</v>
      </c>
      <c r="E439" s="5">
        <v>67</v>
      </c>
      <c r="F439" s="5">
        <v>40</v>
      </c>
      <c r="G439" s="27"/>
    </row>
    <row r="440" spans="1:7" s="88" customFormat="1" ht="22.5" customHeight="1">
      <c r="A440" s="250"/>
      <c r="B440" s="38" t="s">
        <v>131</v>
      </c>
      <c r="C440" s="5">
        <v>75</v>
      </c>
      <c r="D440" s="61">
        <v>152</v>
      </c>
      <c r="E440" s="5">
        <v>80</v>
      </c>
      <c r="F440" s="5">
        <v>72</v>
      </c>
      <c r="G440" s="33"/>
    </row>
    <row r="441" spans="1:7" s="88" customFormat="1" ht="22.5" customHeight="1">
      <c r="A441" s="250"/>
      <c r="B441" s="38" t="s">
        <v>132</v>
      </c>
      <c r="C441" s="5">
        <v>182</v>
      </c>
      <c r="D441" s="61">
        <v>419</v>
      </c>
      <c r="E441" s="5">
        <v>218</v>
      </c>
      <c r="F441" s="5">
        <v>201</v>
      </c>
      <c r="G441" s="33"/>
    </row>
    <row r="442" spans="1:7" s="88" customFormat="1" ht="22.5" customHeight="1">
      <c r="A442" s="250"/>
      <c r="B442" s="38" t="s">
        <v>133</v>
      </c>
      <c r="C442" s="5">
        <v>200</v>
      </c>
      <c r="D442" s="61">
        <v>419</v>
      </c>
      <c r="E442" s="5">
        <v>202</v>
      </c>
      <c r="F442" s="5">
        <v>217</v>
      </c>
      <c r="G442" s="33"/>
    </row>
    <row r="443" spans="1:7" s="88" customFormat="1" ht="22.5" customHeight="1">
      <c r="A443" s="250"/>
      <c r="B443" s="38" t="s">
        <v>134</v>
      </c>
      <c r="C443" s="5">
        <v>289</v>
      </c>
      <c r="D443" s="61">
        <v>884</v>
      </c>
      <c r="E443" s="5">
        <v>457</v>
      </c>
      <c r="F443" s="5">
        <v>427</v>
      </c>
      <c r="G443" s="33"/>
    </row>
    <row r="444" spans="1:7" s="88" customFormat="1" ht="22.5" customHeight="1">
      <c r="A444" s="250"/>
      <c r="B444" s="38" t="s">
        <v>135</v>
      </c>
      <c r="C444" s="5">
        <v>285</v>
      </c>
      <c r="D444" s="61">
        <v>925</v>
      </c>
      <c r="E444" s="5">
        <v>454</v>
      </c>
      <c r="F444" s="5">
        <v>471</v>
      </c>
      <c r="G444" s="33"/>
    </row>
    <row r="445" spans="1:7" s="88" customFormat="1" ht="22.5" customHeight="1">
      <c r="A445" s="250"/>
      <c r="B445" s="38" t="s">
        <v>136</v>
      </c>
      <c r="C445" s="5">
        <v>319</v>
      </c>
      <c r="D445" s="61">
        <v>1008</v>
      </c>
      <c r="E445" s="5">
        <v>522</v>
      </c>
      <c r="F445" s="5">
        <v>486</v>
      </c>
      <c r="G445" s="33"/>
    </row>
    <row r="446" spans="1:7" s="88" customFormat="1" ht="22.5" customHeight="1">
      <c r="A446" s="250"/>
      <c r="B446" s="38" t="s">
        <v>137</v>
      </c>
      <c r="C446" s="5">
        <v>270</v>
      </c>
      <c r="D446" s="61">
        <v>840</v>
      </c>
      <c r="E446" s="5">
        <v>397</v>
      </c>
      <c r="F446" s="5">
        <v>443</v>
      </c>
      <c r="G446" s="33"/>
    </row>
    <row r="447" spans="1:7" s="88" customFormat="1" ht="22.5" customHeight="1">
      <c r="A447" s="250"/>
      <c r="B447" s="38" t="s">
        <v>138</v>
      </c>
      <c r="C447" s="5">
        <v>300</v>
      </c>
      <c r="D447" s="61">
        <v>926</v>
      </c>
      <c r="E447" s="5">
        <v>453</v>
      </c>
      <c r="F447" s="5">
        <v>473</v>
      </c>
      <c r="G447" s="33"/>
    </row>
    <row r="448" spans="1:7" s="88" customFormat="1" ht="22.5" customHeight="1">
      <c r="A448" s="250"/>
      <c r="B448" s="38" t="s">
        <v>139</v>
      </c>
      <c r="C448" s="5">
        <v>383</v>
      </c>
      <c r="D448" s="61">
        <v>542</v>
      </c>
      <c r="E448" s="5">
        <v>264</v>
      </c>
      <c r="F448" s="5">
        <v>278</v>
      </c>
      <c r="G448" s="33"/>
    </row>
    <row r="449" spans="1:7" s="88" customFormat="1" ht="22.5" customHeight="1">
      <c r="A449" s="250"/>
      <c r="B449" s="38" t="s">
        <v>140</v>
      </c>
      <c r="C449" s="5">
        <v>312</v>
      </c>
      <c r="D449" s="61">
        <v>448</v>
      </c>
      <c r="E449" s="5">
        <v>204</v>
      </c>
      <c r="F449" s="5">
        <v>244</v>
      </c>
      <c r="G449" s="33"/>
    </row>
    <row r="450" spans="1:7" s="88" customFormat="1" ht="22.5" customHeight="1">
      <c r="A450" s="250"/>
      <c r="B450" s="38" t="s">
        <v>141</v>
      </c>
      <c r="C450" s="5">
        <v>382</v>
      </c>
      <c r="D450" s="61">
        <v>556</v>
      </c>
      <c r="E450" s="5">
        <v>278</v>
      </c>
      <c r="F450" s="5">
        <v>278</v>
      </c>
      <c r="G450" s="33"/>
    </row>
    <row r="451" spans="1:7" s="88" customFormat="1" ht="22.5" customHeight="1">
      <c r="A451" s="250"/>
      <c r="B451" s="38" t="s">
        <v>156</v>
      </c>
      <c r="C451" s="5">
        <v>187</v>
      </c>
      <c r="D451" s="61">
        <v>265</v>
      </c>
      <c r="E451" s="5">
        <v>138</v>
      </c>
      <c r="F451" s="5">
        <v>127</v>
      </c>
      <c r="G451" s="33"/>
    </row>
    <row r="452" spans="1:7" s="88" customFormat="1" ht="22.5" customHeight="1">
      <c r="A452" s="250"/>
      <c r="B452" s="38" t="s">
        <v>142</v>
      </c>
      <c r="C452" s="5">
        <v>228</v>
      </c>
      <c r="D452" s="61">
        <v>756</v>
      </c>
      <c r="E452" s="5">
        <v>383</v>
      </c>
      <c r="F452" s="5">
        <v>373</v>
      </c>
      <c r="G452" s="33"/>
    </row>
    <row r="453" spans="1:7" s="88" customFormat="1" ht="22.5" customHeight="1">
      <c r="A453" s="250"/>
      <c r="B453" s="38" t="s">
        <v>143</v>
      </c>
      <c r="C453" s="5">
        <v>403</v>
      </c>
      <c r="D453" s="61">
        <v>1298</v>
      </c>
      <c r="E453" s="5">
        <v>630</v>
      </c>
      <c r="F453" s="5">
        <v>668</v>
      </c>
      <c r="G453" s="33"/>
    </row>
    <row r="454" spans="1:7" s="88" customFormat="1" ht="22.5" customHeight="1">
      <c r="A454" s="250"/>
      <c r="B454" s="38" t="s">
        <v>144</v>
      </c>
      <c r="C454" s="5">
        <v>349</v>
      </c>
      <c r="D454" s="61">
        <v>1179</v>
      </c>
      <c r="E454" s="5">
        <v>592</v>
      </c>
      <c r="F454" s="5">
        <v>587</v>
      </c>
      <c r="G454" s="33"/>
    </row>
    <row r="455" spans="1:7" s="88" customFormat="1" ht="22.5" customHeight="1">
      <c r="A455" s="250"/>
      <c r="B455" s="38" t="s">
        <v>160</v>
      </c>
      <c r="C455" s="5">
        <v>406</v>
      </c>
      <c r="D455" s="61">
        <v>1276</v>
      </c>
      <c r="E455" s="5">
        <v>638</v>
      </c>
      <c r="F455" s="5">
        <v>638</v>
      </c>
      <c r="G455" s="33"/>
    </row>
    <row r="456" spans="1:7" s="88" customFormat="1" ht="22.5" customHeight="1">
      <c r="A456" s="250"/>
      <c r="B456" s="38" t="s">
        <v>161</v>
      </c>
      <c r="C456" s="5">
        <v>371</v>
      </c>
      <c r="D456" s="61">
        <v>1179</v>
      </c>
      <c r="E456" s="5">
        <v>592</v>
      </c>
      <c r="F456" s="5">
        <v>587</v>
      </c>
      <c r="G456" s="33"/>
    </row>
    <row r="457" spans="1:7" s="88" customFormat="1" ht="22.5" customHeight="1">
      <c r="A457" s="250"/>
      <c r="B457" s="38" t="s">
        <v>145</v>
      </c>
      <c r="C457" s="5">
        <v>314</v>
      </c>
      <c r="D457" s="61">
        <v>1020</v>
      </c>
      <c r="E457" s="5">
        <v>515</v>
      </c>
      <c r="F457" s="5">
        <v>505</v>
      </c>
      <c r="G457" s="33"/>
    </row>
    <row r="458" spans="1:7" s="88" customFormat="1" ht="22.5" customHeight="1">
      <c r="A458" s="250"/>
      <c r="B458" s="38" t="s">
        <v>146</v>
      </c>
      <c r="C458" s="5">
        <v>356</v>
      </c>
      <c r="D458" s="61">
        <v>1159</v>
      </c>
      <c r="E458" s="5">
        <v>597</v>
      </c>
      <c r="F458" s="5">
        <v>562</v>
      </c>
      <c r="G458" s="33"/>
    </row>
    <row r="459" spans="1:7" s="88" customFormat="1" ht="22.5" customHeight="1">
      <c r="A459" s="250"/>
      <c r="B459" s="38" t="s">
        <v>147</v>
      </c>
      <c r="C459" s="5">
        <v>551</v>
      </c>
      <c r="D459" s="61">
        <v>803</v>
      </c>
      <c r="E459" s="5">
        <v>520</v>
      </c>
      <c r="F459" s="5">
        <v>283</v>
      </c>
      <c r="G459" s="33"/>
    </row>
    <row r="460" spans="1:7" s="88" customFormat="1" ht="22.5" customHeight="1">
      <c r="A460" s="250"/>
      <c r="B460" s="38" t="s">
        <v>148</v>
      </c>
      <c r="C460" s="5">
        <v>564</v>
      </c>
      <c r="D460" s="61">
        <v>829</v>
      </c>
      <c r="E460" s="5">
        <v>516</v>
      </c>
      <c r="F460" s="5">
        <v>313</v>
      </c>
      <c r="G460" s="33"/>
    </row>
    <row r="461" spans="1:7" s="88" customFormat="1" ht="22.5" customHeight="1">
      <c r="A461" s="250"/>
      <c r="B461" s="38" t="s">
        <v>149</v>
      </c>
      <c r="C461" s="5">
        <v>131</v>
      </c>
      <c r="D461" s="61">
        <v>196</v>
      </c>
      <c r="E461" s="5">
        <v>108</v>
      </c>
      <c r="F461" s="5">
        <v>88</v>
      </c>
      <c r="G461" s="33"/>
    </row>
    <row r="462" spans="1:7" s="88" customFormat="1" ht="22.5" customHeight="1">
      <c r="A462" s="250"/>
      <c r="B462" s="38" t="s">
        <v>150</v>
      </c>
      <c r="C462" s="5">
        <v>297</v>
      </c>
      <c r="D462" s="61">
        <v>678</v>
      </c>
      <c r="E462" s="5">
        <v>344</v>
      </c>
      <c r="F462" s="5">
        <v>334</v>
      </c>
      <c r="G462" s="33"/>
    </row>
    <row r="463" spans="1:7" s="88" customFormat="1" ht="22.5" customHeight="1">
      <c r="A463" s="250"/>
      <c r="B463" s="38" t="s">
        <v>151</v>
      </c>
      <c r="C463" s="5">
        <v>573</v>
      </c>
      <c r="D463" s="61">
        <v>851</v>
      </c>
      <c r="E463" s="5">
        <v>512</v>
      </c>
      <c r="F463" s="5">
        <v>339</v>
      </c>
      <c r="G463" s="33"/>
    </row>
    <row r="464" spans="1:7" s="88" customFormat="1" ht="22.5" customHeight="1">
      <c r="A464" s="250"/>
      <c r="B464" s="38" t="s">
        <v>152</v>
      </c>
      <c r="C464" s="67">
        <v>556</v>
      </c>
      <c r="D464" s="61">
        <v>753</v>
      </c>
      <c r="E464" s="67">
        <v>497</v>
      </c>
      <c r="F464" s="67">
        <v>256</v>
      </c>
      <c r="G464" s="33"/>
    </row>
    <row r="465" spans="1:7" s="88" customFormat="1" ht="22.5" customHeight="1">
      <c r="A465" s="250"/>
      <c r="B465" s="38" t="s">
        <v>153</v>
      </c>
      <c r="C465" s="5">
        <v>467</v>
      </c>
      <c r="D465" s="61">
        <v>660</v>
      </c>
      <c r="E465" s="5">
        <v>428</v>
      </c>
      <c r="F465" s="5">
        <v>232</v>
      </c>
      <c r="G465" s="33"/>
    </row>
    <row r="466" spans="1:7" s="88" customFormat="1" ht="22.5" customHeight="1">
      <c r="A466" s="250"/>
      <c r="B466" s="38" t="s">
        <v>154</v>
      </c>
      <c r="C466" s="5">
        <v>530</v>
      </c>
      <c r="D466" s="61">
        <v>817</v>
      </c>
      <c r="E466" s="5">
        <v>482</v>
      </c>
      <c r="F466" s="5">
        <v>335</v>
      </c>
      <c r="G466" s="33"/>
    </row>
    <row r="467" spans="1:7" s="88" customFormat="1" ht="22.5" customHeight="1">
      <c r="A467" s="250"/>
      <c r="B467" s="38" t="s">
        <v>155</v>
      </c>
      <c r="C467" s="5">
        <v>347</v>
      </c>
      <c r="D467" s="61">
        <v>389</v>
      </c>
      <c r="E467" s="5">
        <v>223</v>
      </c>
      <c r="F467" s="5">
        <v>166</v>
      </c>
      <c r="G467" s="33"/>
    </row>
    <row r="468" spans="1:7" s="88" customFormat="1" ht="22.5" customHeight="1">
      <c r="A468" s="250"/>
      <c r="B468" s="38" t="s">
        <v>726</v>
      </c>
      <c r="C468" s="5">
        <v>433</v>
      </c>
      <c r="D468" s="61">
        <v>881</v>
      </c>
      <c r="E468" s="5">
        <v>479</v>
      </c>
      <c r="F468" s="5">
        <v>402</v>
      </c>
      <c r="G468" s="33"/>
    </row>
    <row r="469" spans="1:7" s="88" customFormat="1" ht="22.5" customHeight="1" thickBot="1">
      <c r="A469" s="252"/>
      <c r="B469" s="51" t="s">
        <v>727</v>
      </c>
      <c r="C469" s="7">
        <v>348</v>
      </c>
      <c r="D469" s="160">
        <v>714</v>
      </c>
      <c r="E469" s="7">
        <v>363</v>
      </c>
      <c r="F469" s="7">
        <v>351</v>
      </c>
      <c r="G469" s="53"/>
    </row>
    <row r="470" spans="1:7" s="88" customFormat="1" ht="22.5" customHeight="1" thickTop="1">
      <c r="A470" s="244" t="s">
        <v>467</v>
      </c>
      <c r="B470" s="68" t="s">
        <v>0</v>
      </c>
      <c r="C470" s="69">
        <f>SUM(C471:C537)</f>
        <v>23671</v>
      </c>
      <c r="D470" s="22">
        <f>SUM(D471:D537)</f>
        <v>57873</v>
      </c>
      <c r="E470" s="69">
        <f>SUM(E471:E537)</f>
        <v>28887</v>
      </c>
      <c r="F470" s="69">
        <f>SUM(F471:F537)</f>
        <v>28986</v>
      </c>
      <c r="G470" s="66"/>
    </row>
    <row r="471" spans="1:7" s="88" customFormat="1" ht="22.5" customHeight="1">
      <c r="A471" s="250"/>
      <c r="B471" s="38" t="s">
        <v>119</v>
      </c>
      <c r="C471" s="162">
        <v>279</v>
      </c>
      <c r="D471" s="220">
        <v>447</v>
      </c>
      <c r="E471" s="162">
        <v>245</v>
      </c>
      <c r="F471" s="162">
        <v>202</v>
      </c>
      <c r="G471" s="27"/>
    </row>
    <row r="472" spans="1:7" s="88" customFormat="1" ht="22.5" customHeight="1">
      <c r="A472" s="250"/>
      <c r="B472" s="38" t="s">
        <v>100</v>
      </c>
      <c r="C472" s="162">
        <v>74</v>
      </c>
      <c r="D472" s="220">
        <v>127</v>
      </c>
      <c r="E472" s="162">
        <v>60</v>
      </c>
      <c r="F472" s="162">
        <v>67</v>
      </c>
      <c r="G472" s="27"/>
    </row>
    <row r="473" spans="1:7" s="88" customFormat="1" ht="22.5" customHeight="1">
      <c r="A473" s="250"/>
      <c r="B473" s="38" t="s">
        <v>101</v>
      </c>
      <c r="C473" s="162">
        <v>40</v>
      </c>
      <c r="D473" s="220">
        <v>78</v>
      </c>
      <c r="E473" s="162">
        <v>39</v>
      </c>
      <c r="F473" s="162">
        <v>39</v>
      </c>
      <c r="G473" s="27"/>
    </row>
    <row r="474" spans="1:7" s="88" customFormat="1" ht="22.5" customHeight="1">
      <c r="A474" s="250"/>
      <c r="B474" s="41" t="s">
        <v>102</v>
      </c>
      <c r="C474" s="162">
        <v>445</v>
      </c>
      <c r="D474" s="220">
        <v>1098</v>
      </c>
      <c r="E474" s="162">
        <v>522</v>
      </c>
      <c r="F474" s="162">
        <v>576</v>
      </c>
      <c r="G474" s="30"/>
    </row>
    <row r="475" spans="1:7" s="88" customFormat="1" ht="22.5" customHeight="1">
      <c r="A475" s="250"/>
      <c r="B475" s="38" t="s">
        <v>103</v>
      </c>
      <c r="C475" s="162">
        <v>497</v>
      </c>
      <c r="D475" s="220">
        <v>1278</v>
      </c>
      <c r="E475" s="162">
        <v>635</v>
      </c>
      <c r="F475" s="162">
        <v>643</v>
      </c>
      <c r="G475" s="33"/>
    </row>
    <row r="476" spans="1:7" s="88" customFormat="1" ht="22.5" customHeight="1">
      <c r="A476" s="250"/>
      <c r="B476" s="38" t="s">
        <v>104</v>
      </c>
      <c r="C476" s="162">
        <v>460</v>
      </c>
      <c r="D476" s="220">
        <v>1182</v>
      </c>
      <c r="E476" s="162">
        <v>593</v>
      </c>
      <c r="F476" s="162">
        <v>589</v>
      </c>
      <c r="G476" s="33"/>
    </row>
    <row r="477" spans="1:7" s="88" customFormat="1" ht="22.5" customHeight="1">
      <c r="A477" s="250"/>
      <c r="B477" s="38" t="s">
        <v>105</v>
      </c>
      <c r="C477" s="162">
        <v>517</v>
      </c>
      <c r="D477" s="220">
        <v>1113</v>
      </c>
      <c r="E477" s="162">
        <v>517</v>
      </c>
      <c r="F477" s="162">
        <v>596</v>
      </c>
      <c r="G477" s="27"/>
    </row>
    <row r="478" spans="1:7" s="88" customFormat="1" ht="22.5" customHeight="1">
      <c r="A478" s="250"/>
      <c r="B478" s="41" t="s">
        <v>106</v>
      </c>
      <c r="C478" s="162">
        <v>121</v>
      </c>
      <c r="D478" s="220">
        <v>224</v>
      </c>
      <c r="E478" s="162">
        <v>117</v>
      </c>
      <c r="F478" s="162">
        <v>107</v>
      </c>
      <c r="G478" s="50"/>
    </row>
    <row r="479" spans="1:7" s="88" customFormat="1" ht="22.5" customHeight="1">
      <c r="A479" s="250"/>
      <c r="B479" s="38" t="s">
        <v>107</v>
      </c>
      <c r="C479" s="162">
        <v>163</v>
      </c>
      <c r="D479" s="220">
        <v>301</v>
      </c>
      <c r="E479" s="162">
        <v>143</v>
      </c>
      <c r="F479" s="162">
        <v>158</v>
      </c>
      <c r="G479" s="33"/>
    </row>
    <row r="480" spans="1:7" s="88" customFormat="1" ht="22.5" customHeight="1">
      <c r="A480" s="250"/>
      <c r="B480" s="38" t="s">
        <v>108</v>
      </c>
      <c r="C480" s="162">
        <v>81</v>
      </c>
      <c r="D480" s="220">
        <v>126</v>
      </c>
      <c r="E480" s="162">
        <v>80</v>
      </c>
      <c r="F480" s="162">
        <v>46</v>
      </c>
      <c r="G480" s="33"/>
    </row>
    <row r="481" spans="1:7" s="88" customFormat="1" ht="22.5" customHeight="1">
      <c r="A481" s="250"/>
      <c r="B481" s="38" t="s">
        <v>109</v>
      </c>
      <c r="C481" s="162">
        <v>182</v>
      </c>
      <c r="D481" s="220">
        <v>302</v>
      </c>
      <c r="E481" s="162">
        <v>170</v>
      </c>
      <c r="F481" s="162">
        <v>132</v>
      </c>
      <c r="G481" s="33"/>
    </row>
    <row r="482" spans="1:7" s="88" customFormat="1" ht="22.5" customHeight="1">
      <c r="A482" s="250"/>
      <c r="B482" s="38" t="s">
        <v>110</v>
      </c>
      <c r="C482" s="162">
        <v>319</v>
      </c>
      <c r="D482" s="220">
        <v>555</v>
      </c>
      <c r="E482" s="162">
        <v>289</v>
      </c>
      <c r="F482" s="162">
        <v>266</v>
      </c>
      <c r="G482" s="33"/>
    </row>
    <row r="483" spans="1:7" s="88" customFormat="1" ht="22.5" customHeight="1">
      <c r="A483" s="250"/>
      <c r="B483" s="38" t="s">
        <v>111</v>
      </c>
      <c r="C483" s="162">
        <v>298</v>
      </c>
      <c r="D483" s="220">
        <v>551</v>
      </c>
      <c r="E483" s="162">
        <v>276</v>
      </c>
      <c r="F483" s="162">
        <v>275</v>
      </c>
      <c r="G483" s="33"/>
    </row>
    <row r="484" spans="1:7" s="88" customFormat="1" ht="22.5" customHeight="1">
      <c r="A484" s="250"/>
      <c r="B484" s="38" t="s">
        <v>112</v>
      </c>
      <c r="C484" s="162">
        <v>432</v>
      </c>
      <c r="D484" s="220">
        <v>819</v>
      </c>
      <c r="E484" s="162">
        <v>416</v>
      </c>
      <c r="F484" s="162">
        <v>403</v>
      </c>
      <c r="G484" s="33"/>
    </row>
    <row r="485" spans="1:7" s="88" customFormat="1" ht="22.5" customHeight="1">
      <c r="A485" s="250"/>
      <c r="B485" s="38" t="s">
        <v>113</v>
      </c>
      <c r="C485" s="162">
        <v>537</v>
      </c>
      <c r="D485" s="220">
        <v>1499</v>
      </c>
      <c r="E485" s="162">
        <v>711</v>
      </c>
      <c r="F485" s="162">
        <v>788</v>
      </c>
      <c r="G485" s="33"/>
    </row>
    <row r="486" spans="1:7" s="88" customFormat="1" ht="22.5" customHeight="1">
      <c r="A486" s="250"/>
      <c r="B486" s="38" t="s">
        <v>114</v>
      </c>
      <c r="C486" s="162">
        <v>480</v>
      </c>
      <c r="D486" s="220">
        <v>1307</v>
      </c>
      <c r="E486" s="162">
        <v>629</v>
      </c>
      <c r="F486" s="162">
        <v>678</v>
      </c>
      <c r="G486" s="33"/>
    </row>
    <row r="487" spans="1:7" s="88" customFormat="1" ht="22.5" customHeight="1">
      <c r="A487" s="250"/>
      <c r="B487" s="38" t="s">
        <v>115</v>
      </c>
      <c r="C487" s="162">
        <v>363</v>
      </c>
      <c r="D487" s="220">
        <v>1188</v>
      </c>
      <c r="E487" s="162">
        <v>570</v>
      </c>
      <c r="F487" s="162">
        <v>618</v>
      </c>
      <c r="G487" s="33"/>
    </row>
    <row r="488" spans="1:7" s="88" customFormat="1" ht="22.5" customHeight="1">
      <c r="A488" s="250"/>
      <c r="B488" s="38" t="s">
        <v>116</v>
      </c>
      <c r="C488" s="162">
        <v>351</v>
      </c>
      <c r="D488" s="220">
        <v>1122</v>
      </c>
      <c r="E488" s="162">
        <v>567</v>
      </c>
      <c r="F488" s="162">
        <v>555</v>
      </c>
      <c r="G488" s="33"/>
    </row>
    <row r="489" spans="1:7" s="88" customFormat="1" ht="22.5" customHeight="1">
      <c r="A489" s="250"/>
      <c r="B489" s="38" t="s">
        <v>117</v>
      </c>
      <c r="C489" s="162">
        <v>224</v>
      </c>
      <c r="D489" s="220">
        <v>393</v>
      </c>
      <c r="E489" s="162">
        <v>225</v>
      </c>
      <c r="F489" s="162">
        <v>168</v>
      </c>
      <c r="G489" s="33"/>
    </row>
    <row r="490" spans="1:7" s="88" customFormat="1" ht="22.5" customHeight="1">
      <c r="A490" s="250"/>
      <c r="B490" s="38" t="s">
        <v>118</v>
      </c>
      <c r="C490" s="162">
        <v>311</v>
      </c>
      <c r="D490" s="220">
        <v>587</v>
      </c>
      <c r="E490" s="162">
        <v>291</v>
      </c>
      <c r="F490" s="162">
        <v>296</v>
      </c>
      <c r="G490" s="33"/>
    </row>
    <row r="491" spans="1:7" s="88" customFormat="1" ht="22.5" customHeight="1">
      <c r="A491" s="250"/>
      <c r="B491" s="38" t="s">
        <v>120</v>
      </c>
      <c r="C491" s="162">
        <v>264</v>
      </c>
      <c r="D491" s="220">
        <v>588</v>
      </c>
      <c r="E491" s="162">
        <v>282</v>
      </c>
      <c r="F491" s="162">
        <v>306</v>
      </c>
      <c r="G491" s="33"/>
    </row>
    <row r="492" spans="1:7" s="88" customFormat="1" ht="22.5" customHeight="1">
      <c r="A492" s="250"/>
      <c r="B492" s="38" t="s">
        <v>121</v>
      </c>
      <c r="C492" s="162">
        <v>76</v>
      </c>
      <c r="D492" s="220">
        <v>135</v>
      </c>
      <c r="E492" s="162">
        <v>76</v>
      </c>
      <c r="F492" s="162">
        <v>59</v>
      </c>
      <c r="G492" s="33"/>
    </row>
    <row r="493" spans="1:7" s="88" customFormat="1" ht="22.5" customHeight="1">
      <c r="A493" s="250"/>
      <c r="B493" s="38" t="s">
        <v>122</v>
      </c>
      <c r="C493" s="162">
        <v>230</v>
      </c>
      <c r="D493" s="220">
        <v>404</v>
      </c>
      <c r="E493" s="162">
        <v>209</v>
      </c>
      <c r="F493" s="162">
        <v>195</v>
      </c>
      <c r="G493" s="33"/>
    </row>
    <row r="494" spans="1:7" s="88" customFormat="1" ht="22.5" customHeight="1">
      <c r="A494" s="250"/>
      <c r="B494" s="38" t="s">
        <v>123</v>
      </c>
      <c r="C494" s="162">
        <v>91</v>
      </c>
      <c r="D494" s="220">
        <v>130</v>
      </c>
      <c r="E494" s="162">
        <v>62</v>
      </c>
      <c r="F494" s="162">
        <v>68</v>
      </c>
      <c r="G494" s="33"/>
    </row>
    <row r="495" spans="1:7" s="88" customFormat="1" ht="22.5" customHeight="1">
      <c r="A495" s="250"/>
      <c r="B495" s="44" t="s">
        <v>124</v>
      </c>
      <c r="C495" s="162">
        <v>107</v>
      </c>
      <c r="D495" s="220">
        <v>204</v>
      </c>
      <c r="E495" s="162">
        <v>108</v>
      </c>
      <c r="F495" s="162">
        <v>96</v>
      </c>
      <c r="G495" s="33"/>
    </row>
    <row r="496" spans="1:7" s="88" customFormat="1" ht="22.5" customHeight="1">
      <c r="A496" s="250"/>
      <c r="B496" s="38" t="s">
        <v>125</v>
      </c>
      <c r="C496" s="162">
        <v>38</v>
      </c>
      <c r="D496" s="220">
        <v>84</v>
      </c>
      <c r="E496" s="162">
        <v>48</v>
      </c>
      <c r="F496" s="162">
        <v>36</v>
      </c>
      <c r="G496" s="27"/>
    </row>
    <row r="497" spans="1:7" s="88" customFormat="1" ht="22.5" customHeight="1">
      <c r="A497" s="250"/>
      <c r="B497" s="38" t="s">
        <v>126</v>
      </c>
      <c r="C497" s="162">
        <v>125</v>
      </c>
      <c r="D497" s="220">
        <v>212</v>
      </c>
      <c r="E497" s="162">
        <v>123</v>
      </c>
      <c r="F497" s="162">
        <v>89</v>
      </c>
      <c r="G497" s="33"/>
    </row>
    <row r="498" spans="1:7" s="88" customFormat="1" ht="22.5" customHeight="1">
      <c r="A498" s="250"/>
      <c r="B498" s="44" t="s">
        <v>127</v>
      </c>
      <c r="C498" s="162">
        <v>69</v>
      </c>
      <c r="D498" s="220">
        <v>111</v>
      </c>
      <c r="E498" s="162">
        <v>63</v>
      </c>
      <c r="F498" s="162">
        <v>48</v>
      </c>
      <c r="G498" s="33"/>
    </row>
    <row r="499" spans="1:7" s="88" customFormat="1" ht="22.5" customHeight="1">
      <c r="A499" s="250"/>
      <c r="B499" s="38" t="s">
        <v>128</v>
      </c>
      <c r="C499" s="162">
        <v>77</v>
      </c>
      <c r="D499" s="220">
        <v>146</v>
      </c>
      <c r="E499" s="162">
        <v>72</v>
      </c>
      <c r="F499" s="162">
        <v>74</v>
      </c>
      <c r="G499" s="27"/>
    </row>
    <row r="500" spans="1:7" s="88" customFormat="1" ht="22.5" customHeight="1">
      <c r="A500" s="250"/>
      <c r="B500" s="38" t="s">
        <v>129</v>
      </c>
      <c r="C500" s="162">
        <v>464</v>
      </c>
      <c r="D500" s="220">
        <v>1213</v>
      </c>
      <c r="E500" s="162">
        <v>571</v>
      </c>
      <c r="F500" s="162">
        <v>642</v>
      </c>
      <c r="G500" s="27"/>
    </row>
    <row r="501" spans="1:7" s="88" customFormat="1" ht="22.5" customHeight="1">
      <c r="A501" s="250"/>
      <c r="B501" s="38" t="s">
        <v>130</v>
      </c>
      <c r="C501" s="162">
        <v>419</v>
      </c>
      <c r="D501" s="220">
        <v>1137</v>
      </c>
      <c r="E501" s="162">
        <v>553</v>
      </c>
      <c r="F501" s="162">
        <v>584</v>
      </c>
      <c r="G501" s="27"/>
    </row>
    <row r="502" spans="1:7" s="88" customFormat="1" ht="22.5" customHeight="1">
      <c r="A502" s="250"/>
      <c r="B502" s="38" t="s">
        <v>131</v>
      </c>
      <c r="C502" s="162">
        <v>462</v>
      </c>
      <c r="D502" s="220">
        <v>1365</v>
      </c>
      <c r="E502" s="162">
        <v>675</v>
      </c>
      <c r="F502" s="162">
        <v>690</v>
      </c>
      <c r="G502" s="33"/>
    </row>
    <row r="503" spans="1:7" s="88" customFormat="1" ht="22.5" customHeight="1">
      <c r="A503" s="250"/>
      <c r="B503" s="38" t="s">
        <v>132</v>
      </c>
      <c r="C503" s="162">
        <v>430</v>
      </c>
      <c r="D503" s="220">
        <v>1301</v>
      </c>
      <c r="E503" s="162">
        <v>630</v>
      </c>
      <c r="F503" s="162">
        <v>671</v>
      </c>
      <c r="G503" s="33"/>
    </row>
    <row r="504" spans="1:7" s="88" customFormat="1" ht="22.5" customHeight="1">
      <c r="A504" s="250"/>
      <c r="B504" s="38" t="s">
        <v>133</v>
      </c>
      <c r="C504" s="162">
        <v>237</v>
      </c>
      <c r="D504" s="220">
        <v>638</v>
      </c>
      <c r="E504" s="162">
        <v>318</v>
      </c>
      <c r="F504" s="162">
        <v>320</v>
      </c>
      <c r="G504" s="33"/>
    </row>
    <row r="505" spans="1:7" s="88" customFormat="1" ht="22.5" customHeight="1">
      <c r="A505" s="250"/>
      <c r="B505" s="38" t="s">
        <v>134</v>
      </c>
      <c r="C505" s="162">
        <v>197</v>
      </c>
      <c r="D505" s="220">
        <v>589</v>
      </c>
      <c r="E505" s="162">
        <v>290</v>
      </c>
      <c r="F505" s="162">
        <v>299</v>
      </c>
      <c r="G505" s="33"/>
    </row>
    <row r="506" spans="1:7" s="88" customFormat="1" ht="22.5" customHeight="1">
      <c r="A506" s="250"/>
      <c r="B506" s="38" t="s">
        <v>135</v>
      </c>
      <c r="C506" s="162">
        <v>318</v>
      </c>
      <c r="D506" s="220">
        <v>396</v>
      </c>
      <c r="E506" s="162">
        <v>167</v>
      </c>
      <c r="F506" s="162">
        <v>229</v>
      </c>
      <c r="G506" s="33"/>
    </row>
    <row r="507" spans="1:7" s="88" customFormat="1" ht="22.5" customHeight="1">
      <c r="A507" s="250"/>
      <c r="B507" s="38" t="s">
        <v>136</v>
      </c>
      <c r="C507" s="162">
        <v>389</v>
      </c>
      <c r="D507" s="220">
        <v>771</v>
      </c>
      <c r="E507" s="162">
        <v>342</v>
      </c>
      <c r="F507" s="162">
        <v>429</v>
      </c>
      <c r="G507" s="33"/>
    </row>
    <row r="508" spans="1:7" s="88" customFormat="1" ht="22.5" customHeight="1">
      <c r="A508" s="250"/>
      <c r="B508" s="38" t="s">
        <v>137</v>
      </c>
      <c r="C508" s="162">
        <v>337</v>
      </c>
      <c r="D508" s="220">
        <v>517</v>
      </c>
      <c r="E508" s="162">
        <v>225</v>
      </c>
      <c r="F508" s="162">
        <v>292</v>
      </c>
      <c r="G508" s="33"/>
    </row>
    <row r="509" spans="1:7" s="88" customFormat="1" ht="22.5" customHeight="1">
      <c r="A509" s="250"/>
      <c r="B509" s="38" t="s">
        <v>138</v>
      </c>
      <c r="C509" s="162">
        <v>328</v>
      </c>
      <c r="D509" s="220">
        <v>574</v>
      </c>
      <c r="E509" s="162">
        <v>259</v>
      </c>
      <c r="F509" s="162">
        <v>315</v>
      </c>
      <c r="G509" s="33"/>
    </row>
    <row r="510" spans="1:7" s="88" customFormat="1" ht="22.5" customHeight="1">
      <c r="A510" s="250"/>
      <c r="B510" s="38" t="s">
        <v>139</v>
      </c>
      <c r="C510" s="162">
        <v>495</v>
      </c>
      <c r="D510" s="220">
        <v>1441</v>
      </c>
      <c r="E510" s="162">
        <v>708</v>
      </c>
      <c r="F510" s="162">
        <v>733</v>
      </c>
      <c r="G510" s="33"/>
    </row>
    <row r="511" spans="1:7" s="88" customFormat="1" ht="24" customHeight="1">
      <c r="A511" s="250"/>
      <c r="B511" s="38" t="s">
        <v>140</v>
      </c>
      <c r="C511" s="162">
        <v>575</v>
      </c>
      <c r="D511" s="220">
        <v>1753</v>
      </c>
      <c r="E511" s="162">
        <v>887</v>
      </c>
      <c r="F511" s="162">
        <v>866</v>
      </c>
      <c r="G511" s="33"/>
    </row>
    <row r="512" spans="1:7" s="88" customFormat="1" ht="24" customHeight="1">
      <c r="A512" s="250"/>
      <c r="B512" s="38" t="s">
        <v>141</v>
      </c>
      <c r="C512" s="162">
        <v>578</v>
      </c>
      <c r="D512" s="220">
        <v>1729</v>
      </c>
      <c r="E512" s="162">
        <v>871</v>
      </c>
      <c r="F512" s="162">
        <v>858</v>
      </c>
      <c r="G512" s="33"/>
    </row>
    <row r="513" spans="1:7" s="88" customFormat="1" ht="24" customHeight="1">
      <c r="A513" s="250"/>
      <c r="B513" s="38" t="s">
        <v>156</v>
      </c>
      <c r="C513" s="162">
        <v>451</v>
      </c>
      <c r="D513" s="220">
        <v>1416</v>
      </c>
      <c r="E513" s="162">
        <v>709</v>
      </c>
      <c r="F513" s="162">
        <v>707</v>
      </c>
      <c r="G513" s="33"/>
    </row>
    <row r="514" spans="1:7" s="88" customFormat="1" ht="24" customHeight="1">
      <c r="A514" s="250"/>
      <c r="B514" s="38" t="s">
        <v>142</v>
      </c>
      <c r="C514" s="162">
        <v>220</v>
      </c>
      <c r="D514" s="220">
        <v>682</v>
      </c>
      <c r="E514" s="162">
        <v>339</v>
      </c>
      <c r="F514" s="162">
        <v>343</v>
      </c>
      <c r="G514" s="33"/>
    </row>
    <row r="515" spans="1:7" s="88" customFormat="1" ht="24" customHeight="1">
      <c r="A515" s="250"/>
      <c r="B515" s="38" t="s">
        <v>143</v>
      </c>
      <c r="C515" s="162">
        <v>489</v>
      </c>
      <c r="D515" s="220">
        <v>1588</v>
      </c>
      <c r="E515" s="162">
        <v>781</v>
      </c>
      <c r="F515" s="162">
        <v>807</v>
      </c>
      <c r="G515" s="33"/>
    </row>
    <row r="516" spans="1:7" s="88" customFormat="1" ht="24" customHeight="1">
      <c r="A516" s="250"/>
      <c r="B516" s="38" t="s">
        <v>144</v>
      </c>
      <c r="C516" s="162">
        <v>502</v>
      </c>
      <c r="D516" s="220">
        <v>1593</v>
      </c>
      <c r="E516" s="162">
        <v>797</v>
      </c>
      <c r="F516" s="162">
        <v>796</v>
      </c>
      <c r="G516" s="33"/>
    </row>
    <row r="517" spans="1:7" s="88" customFormat="1" ht="24" customHeight="1">
      <c r="A517" s="250"/>
      <c r="B517" s="38" t="s">
        <v>160</v>
      </c>
      <c r="C517" s="162">
        <v>441</v>
      </c>
      <c r="D517" s="220">
        <v>1268</v>
      </c>
      <c r="E517" s="162">
        <v>630</v>
      </c>
      <c r="F517" s="162">
        <v>638</v>
      </c>
      <c r="G517" s="33"/>
    </row>
    <row r="518" spans="1:7" s="88" customFormat="1" ht="24" customHeight="1">
      <c r="A518" s="250"/>
      <c r="B518" s="38" t="s">
        <v>161</v>
      </c>
      <c r="C518" s="162">
        <v>367</v>
      </c>
      <c r="D518" s="220">
        <v>540</v>
      </c>
      <c r="E518" s="162">
        <v>327</v>
      </c>
      <c r="F518" s="162">
        <v>213</v>
      </c>
      <c r="G518" s="33"/>
    </row>
    <row r="519" spans="1:7" s="88" customFormat="1" ht="24" customHeight="1">
      <c r="A519" s="250"/>
      <c r="B519" s="38" t="s">
        <v>145</v>
      </c>
      <c r="C519" s="162">
        <v>294</v>
      </c>
      <c r="D519" s="220">
        <v>443</v>
      </c>
      <c r="E519" s="162">
        <v>238</v>
      </c>
      <c r="F519" s="162">
        <v>205</v>
      </c>
      <c r="G519" s="33"/>
    </row>
    <row r="520" spans="1:7" s="88" customFormat="1" ht="24" customHeight="1">
      <c r="A520" s="250"/>
      <c r="B520" s="38" t="s">
        <v>146</v>
      </c>
      <c r="C520" s="162">
        <v>459</v>
      </c>
      <c r="D520" s="220">
        <v>1513</v>
      </c>
      <c r="E520" s="162">
        <v>743</v>
      </c>
      <c r="F520" s="162">
        <v>770</v>
      </c>
      <c r="G520" s="33"/>
    </row>
    <row r="521" spans="1:7" s="88" customFormat="1" ht="24" customHeight="1">
      <c r="A521" s="250"/>
      <c r="B521" s="38" t="s">
        <v>147</v>
      </c>
      <c r="C521" s="162">
        <v>284</v>
      </c>
      <c r="D521" s="220">
        <v>428</v>
      </c>
      <c r="E521" s="162">
        <v>233</v>
      </c>
      <c r="F521" s="162">
        <v>195</v>
      </c>
      <c r="G521" s="33"/>
    </row>
    <row r="522" spans="1:7" s="88" customFormat="1" ht="24" customHeight="1">
      <c r="A522" s="250"/>
      <c r="B522" s="38" t="s">
        <v>148</v>
      </c>
      <c r="C522" s="162">
        <v>348</v>
      </c>
      <c r="D522" s="220">
        <v>458</v>
      </c>
      <c r="E522" s="162">
        <v>298</v>
      </c>
      <c r="F522" s="162">
        <v>160</v>
      </c>
      <c r="G522" s="33"/>
    </row>
    <row r="523" spans="1:7" s="88" customFormat="1" ht="24" customHeight="1">
      <c r="A523" s="250"/>
      <c r="B523" s="38" t="s">
        <v>149</v>
      </c>
      <c r="C523" s="162">
        <v>222</v>
      </c>
      <c r="D523" s="220">
        <v>332</v>
      </c>
      <c r="E523" s="162">
        <v>178</v>
      </c>
      <c r="F523" s="162">
        <v>154</v>
      </c>
      <c r="G523" s="33"/>
    </row>
    <row r="524" spans="1:7" s="88" customFormat="1" ht="24" customHeight="1">
      <c r="A524" s="250"/>
      <c r="B524" s="38" t="s">
        <v>150</v>
      </c>
      <c r="C524" s="162">
        <v>358</v>
      </c>
      <c r="D524" s="220">
        <v>492</v>
      </c>
      <c r="E524" s="162">
        <v>270</v>
      </c>
      <c r="F524" s="162">
        <v>222</v>
      </c>
      <c r="G524" s="33"/>
    </row>
    <row r="525" spans="1:7" s="88" customFormat="1" ht="24" customHeight="1">
      <c r="A525" s="250"/>
      <c r="B525" s="38" t="s">
        <v>151</v>
      </c>
      <c r="C525" s="162">
        <v>429</v>
      </c>
      <c r="D525" s="220">
        <v>1296</v>
      </c>
      <c r="E525" s="162">
        <v>636</v>
      </c>
      <c r="F525" s="162">
        <v>660</v>
      </c>
      <c r="G525" s="33"/>
    </row>
    <row r="526" spans="1:7" s="88" customFormat="1" ht="24" customHeight="1">
      <c r="A526" s="250"/>
      <c r="B526" s="38" t="s">
        <v>152</v>
      </c>
      <c r="C526" s="162">
        <v>547</v>
      </c>
      <c r="D526" s="220">
        <v>1588</v>
      </c>
      <c r="E526" s="162">
        <v>790</v>
      </c>
      <c r="F526" s="162">
        <v>798</v>
      </c>
      <c r="G526" s="33"/>
    </row>
    <row r="527" spans="1:7" s="88" customFormat="1" ht="24" customHeight="1">
      <c r="A527" s="250"/>
      <c r="B527" s="38" t="s">
        <v>153</v>
      </c>
      <c r="C527" s="162">
        <v>538</v>
      </c>
      <c r="D527" s="220">
        <v>1491</v>
      </c>
      <c r="E527" s="162">
        <v>737</v>
      </c>
      <c r="F527" s="162">
        <v>754</v>
      </c>
      <c r="G527" s="33"/>
    </row>
    <row r="528" spans="1:7" s="88" customFormat="1" ht="24" customHeight="1">
      <c r="A528" s="250"/>
      <c r="B528" s="38" t="s">
        <v>154</v>
      </c>
      <c r="C528" s="162">
        <v>535</v>
      </c>
      <c r="D528" s="220">
        <v>1464</v>
      </c>
      <c r="E528" s="162">
        <v>721</v>
      </c>
      <c r="F528" s="162">
        <v>743</v>
      </c>
      <c r="G528" s="33"/>
    </row>
    <row r="529" spans="1:7" s="88" customFormat="1" ht="24" customHeight="1">
      <c r="A529" s="250"/>
      <c r="B529" s="38" t="s">
        <v>155</v>
      </c>
      <c r="C529" s="162">
        <v>346</v>
      </c>
      <c r="D529" s="220">
        <v>522</v>
      </c>
      <c r="E529" s="162">
        <v>296</v>
      </c>
      <c r="F529" s="162">
        <v>226</v>
      </c>
      <c r="G529" s="33"/>
    </row>
    <row r="530" spans="1:7" s="88" customFormat="1" ht="24" customHeight="1">
      <c r="A530" s="250"/>
      <c r="B530" s="38" t="s">
        <v>157</v>
      </c>
      <c r="C530" s="162">
        <v>472</v>
      </c>
      <c r="D530" s="220">
        <v>1272</v>
      </c>
      <c r="E530" s="162">
        <v>653</v>
      </c>
      <c r="F530" s="162">
        <v>619</v>
      </c>
      <c r="G530" s="33"/>
    </row>
    <row r="531" spans="1:7" s="88" customFormat="1" ht="24" customHeight="1">
      <c r="A531" s="250"/>
      <c r="B531" s="38" t="s">
        <v>158</v>
      </c>
      <c r="C531" s="162">
        <v>515</v>
      </c>
      <c r="D531" s="220">
        <v>1355</v>
      </c>
      <c r="E531" s="162">
        <v>666</v>
      </c>
      <c r="F531" s="162">
        <v>689</v>
      </c>
      <c r="G531" s="33"/>
    </row>
    <row r="532" spans="1:7" s="88" customFormat="1" ht="24" customHeight="1">
      <c r="A532" s="250"/>
      <c r="B532" s="38" t="s">
        <v>159</v>
      </c>
      <c r="C532" s="162">
        <v>501</v>
      </c>
      <c r="D532" s="220">
        <v>1298</v>
      </c>
      <c r="E532" s="162">
        <v>663</v>
      </c>
      <c r="F532" s="162">
        <v>635</v>
      </c>
      <c r="G532" s="33"/>
    </row>
    <row r="533" spans="1:7" s="88" customFormat="1" ht="24" customHeight="1">
      <c r="A533" s="250"/>
      <c r="B533" s="38" t="s">
        <v>717</v>
      </c>
      <c r="C533" s="162">
        <v>347</v>
      </c>
      <c r="D533" s="220">
        <v>455</v>
      </c>
      <c r="E533" s="162">
        <v>260</v>
      </c>
      <c r="F533" s="162">
        <v>195</v>
      </c>
      <c r="G533" s="33"/>
    </row>
    <row r="534" spans="1:7" s="88" customFormat="1" ht="24" customHeight="1">
      <c r="A534" s="250"/>
      <c r="B534" s="38" t="s">
        <v>468</v>
      </c>
      <c r="C534" s="162">
        <v>716</v>
      </c>
      <c r="D534" s="220">
        <v>1970</v>
      </c>
      <c r="E534" s="162">
        <v>972</v>
      </c>
      <c r="F534" s="162">
        <v>998</v>
      </c>
      <c r="G534" s="33"/>
    </row>
    <row r="535" spans="1:7" s="88" customFormat="1" ht="24" customHeight="1">
      <c r="A535" s="250"/>
      <c r="B535" s="38" t="s">
        <v>300</v>
      </c>
      <c r="C535" s="162">
        <v>566</v>
      </c>
      <c r="D535" s="220">
        <v>1284</v>
      </c>
      <c r="E535" s="162">
        <v>655</v>
      </c>
      <c r="F535" s="162">
        <v>629</v>
      </c>
      <c r="G535" s="33"/>
    </row>
    <row r="536" spans="1:7" s="88" customFormat="1" ht="24" customHeight="1">
      <c r="A536" s="250"/>
      <c r="B536" s="38" t="s">
        <v>301</v>
      </c>
      <c r="C536" s="162">
        <v>644</v>
      </c>
      <c r="D536" s="220">
        <v>1858</v>
      </c>
      <c r="E536" s="162">
        <v>907</v>
      </c>
      <c r="F536" s="162">
        <v>951</v>
      </c>
      <c r="G536" s="33"/>
    </row>
    <row r="537" spans="1:7" s="88" customFormat="1" ht="24" customHeight="1" thickBot="1">
      <c r="A537" s="250"/>
      <c r="B537" s="38" t="s">
        <v>725</v>
      </c>
      <c r="C537" s="162">
        <v>600</v>
      </c>
      <c r="D537" s="220">
        <v>1532</v>
      </c>
      <c r="E537" s="162">
        <v>754</v>
      </c>
      <c r="F537" s="162">
        <v>778</v>
      </c>
      <c r="G537" s="33"/>
    </row>
    <row r="538" spans="1:7" s="88" customFormat="1" ht="22.5" customHeight="1" thickTop="1">
      <c r="A538" s="244" t="s">
        <v>469</v>
      </c>
      <c r="B538" s="20" t="s">
        <v>0</v>
      </c>
      <c r="C538" s="69">
        <f>SUM(C539:C599)</f>
        <v>20357</v>
      </c>
      <c r="D538" s="22">
        <f t="shared" ref="D538:F538" si="0">SUM(D539:D599)</f>
        <v>37842</v>
      </c>
      <c r="E538" s="69">
        <f t="shared" si="0"/>
        <v>18300</v>
      </c>
      <c r="F538" s="69">
        <f t="shared" si="0"/>
        <v>19542</v>
      </c>
      <c r="G538" s="23"/>
    </row>
    <row r="539" spans="1:7" s="88" customFormat="1" ht="22.5" customHeight="1">
      <c r="A539" s="245"/>
      <c r="B539" s="38" t="s">
        <v>119</v>
      </c>
      <c r="C539" s="5">
        <v>278</v>
      </c>
      <c r="D539" s="36">
        <v>341</v>
      </c>
      <c r="E539" s="5">
        <v>153</v>
      </c>
      <c r="F539" s="5">
        <v>188</v>
      </c>
      <c r="G539" s="27"/>
    </row>
    <row r="540" spans="1:7" s="88" customFormat="1" ht="22.5" customHeight="1">
      <c r="A540" s="245"/>
      <c r="B540" s="38" t="s">
        <v>100</v>
      </c>
      <c r="C540" s="5">
        <v>489</v>
      </c>
      <c r="D540" s="36">
        <v>601</v>
      </c>
      <c r="E540" s="5">
        <v>285</v>
      </c>
      <c r="F540" s="5">
        <v>316</v>
      </c>
      <c r="G540" s="33"/>
    </row>
    <row r="541" spans="1:7" s="88" customFormat="1" ht="22.5" customHeight="1">
      <c r="A541" s="245"/>
      <c r="B541" s="38" t="s">
        <v>101</v>
      </c>
      <c r="C541" s="5">
        <v>206</v>
      </c>
      <c r="D541" s="36">
        <v>256</v>
      </c>
      <c r="E541" s="5">
        <v>163</v>
      </c>
      <c r="F541" s="5">
        <v>93</v>
      </c>
      <c r="G541" s="33"/>
    </row>
    <row r="542" spans="1:7" s="88" customFormat="1" ht="22.5" customHeight="1">
      <c r="A542" s="245"/>
      <c r="B542" s="38" t="s">
        <v>102</v>
      </c>
      <c r="C542" s="5">
        <v>604</v>
      </c>
      <c r="D542" s="36">
        <v>668</v>
      </c>
      <c r="E542" s="5">
        <v>291</v>
      </c>
      <c r="F542" s="5">
        <v>377</v>
      </c>
      <c r="G542" s="33"/>
    </row>
    <row r="543" spans="1:7" s="88" customFormat="1" ht="22.5" customHeight="1">
      <c r="A543" s="245"/>
      <c r="B543" s="38" t="s">
        <v>103</v>
      </c>
      <c r="C543" s="5">
        <v>168</v>
      </c>
      <c r="D543" s="36">
        <v>252</v>
      </c>
      <c r="E543" s="5">
        <v>135</v>
      </c>
      <c r="F543" s="5">
        <v>117</v>
      </c>
      <c r="G543" s="33"/>
    </row>
    <row r="544" spans="1:7" s="88" customFormat="1" ht="22.5" customHeight="1">
      <c r="A544" s="245"/>
      <c r="B544" s="38" t="s">
        <v>104</v>
      </c>
      <c r="C544" s="5">
        <v>253</v>
      </c>
      <c r="D544" s="36">
        <v>363</v>
      </c>
      <c r="E544" s="5">
        <v>202</v>
      </c>
      <c r="F544" s="5">
        <v>161</v>
      </c>
      <c r="G544" s="33"/>
    </row>
    <row r="545" spans="1:7" s="88" customFormat="1" ht="22.5" customHeight="1">
      <c r="A545" s="245"/>
      <c r="B545" s="38" t="s">
        <v>105</v>
      </c>
      <c r="C545" s="5">
        <v>583</v>
      </c>
      <c r="D545" s="36">
        <v>693</v>
      </c>
      <c r="E545" s="5">
        <v>327</v>
      </c>
      <c r="F545" s="5">
        <v>366</v>
      </c>
      <c r="G545" s="33"/>
    </row>
    <row r="546" spans="1:7" s="88" customFormat="1" ht="22.5" customHeight="1">
      <c r="A546" s="245"/>
      <c r="B546" s="38" t="s">
        <v>106</v>
      </c>
      <c r="C546" s="5">
        <v>238</v>
      </c>
      <c r="D546" s="36">
        <v>331</v>
      </c>
      <c r="E546" s="5">
        <v>206</v>
      </c>
      <c r="F546" s="5">
        <v>125</v>
      </c>
      <c r="G546" s="33"/>
    </row>
    <row r="547" spans="1:7" s="88" customFormat="1" ht="22.5" customHeight="1">
      <c r="A547" s="245"/>
      <c r="B547" s="38" t="s">
        <v>107</v>
      </c>
      <c r="C547" s="5">
        <v>298</v>
      </c>
      <c r="D547" s="36">
        <v>685</v>
      </c>
      <c r="E547" s="5">
        <v>310</v>
      </c>
      <c r="F547" s="5">
        <v>375</v>
      </c>
      <c r="G547" s="27"/>
    </row>
    <row r="548" spans="1:7" s="88" customFormat="1" ht="22.5" customHeight="1">
      <c r="A548" s="245"/>
      <c r="B548" s="41" t="s">
        <v>108</v>
      </c>
      <c r="C548" s="5">
        <v>224</v>
      </c>
      <c r="D548" s="36">
        <v>327</v>
      </c>
      <c r="E548" s="5">
        <v>164</v>
      </c>
      <c r="F548" s="5">
        <v>163</v>
      </c>
      <c r="G548" s="50"/>
    </row>
    <row r="549" spans="1:7" s="88" customFormat="1" ht="22.5" customHeight="1">
      <c r="A549" s="245"/>
      <c r="B549" s="38" t="s">
        <v>109</v>
      </c>
      <c r="C549" s="5">
        <v>470</v>
      </c>
      <c r="D549" s="36">
        <v>1164</v>
      </c>
      <c r="E549" s="5">
        <v>539</v>
      </c>
      <c r="F549" s="5">
        <v>625</v>
      </c>
      <c r="G549" s="33"/>
    </row>
    <row r="550" spans="1:7" s="88" customFormat="1" ht="22.5" customHeight="1">
      <c r="A550" s="245"/>
      <c r="B550" s="38" t="s">
        <v>110</v>
      </c>
      <c r="C550" s="5">
        <v>454</v>
      </c>
      <c r="D550" s="36">
        <v>1178</v>
      </c>
      <c r="E550" s="5">
        <v>576</v>
      </c>
      <c r="F550" s="5">
        <v>602</v>
      </c>
      <c r="G550" s="27"/>
    </row>
    <row r="551" spans="1:7" s="88" customFormat="1" ht="22.5" customHeight="1">
      <c r="A551" s="245"/>
      <c r="B551" s="41" t="s">
        <v>111</v>
      </c>
      <c r="C551" s="5">
        <v>166</v>
      </c>
      <c r="D551" s="36">
        <v>280</v>
      </c>
      <c r="E551" s="5">
        <v>146</v>
      </c>
      <c r="F551" s="5">
        <v>134</v>
      </c>
      <c r="G551" s="50"/>
    </row>
    <row r="552" spans="1:7" s="88" customFormat="1" ht="22.5" customHeight="1">
      <c r="A552" s="245"/>
      <c r="B552" s="38" t="s">
        <v>112</v>
      </c>
      <c r="C552" s="5">
        <v>315</v>
      </c>
      <c r="D552" s="36">
        <v>631</v>
      </c>
      <c r="E552" s="5">
        <v>293</v>
      </c>
      <c r="F552" s="5">
        <v>338</v>
      </c>
      <c r="G552" s="33"/>
    </row>
    <row r="553" spans="1:7" s="88" customFormat="1" ht="22.5" customHeight="1">
      <c r="A553" s="245"/>
      <c r="B553" s="38" t="s">
        <v>113</v>
      </c>
      <c r="C553" s="5">
        <v>247</v>
      </c>
      <c r="D553" s="36">
        <v>354</v>
      </c>
      <c r="E553" s="5">
        <v>202</v>
      </c>
      <c r="F553" s="5">
        <v>152</v>
      </c>
      <c r="G553" s="33"/>
    </row>
    <row r="554" spans="1:7" s="88" customFormat="1" ht="22.5" customHeight="1">
      <c r="A554" s="245"/>
      <c r="B554" s="38" t="s">
        <v>114</v>
      </c>
      <c r="C554" s="5">
        <v>222</v>
      </c>
      <c r="D554" s="36">
        <v>335</v>
      </c>
      <c r="E554" s="5">
        <v>180</v>
      </c>
      <c r="F554" s="5">
        <v>155</v>
      </c>
      <c r="G554" s="27"/>
    </row>
    <row r="555" spans="1:7" s="88" customFormat="1" ht="22.5" customHeight="1">
      <c r="A555" s="245"/>
      <c r="B555" s="41" t="s">
        <v>115</v>
      </c>
      <c r="C555" s="5">
        <v>169</v>
      </c>
      <c r="D555" s="36">
        <v>215</v>
      </c>
      <c r="E555" s="5">
        <v>125</v>
      </c>
      <c r="F555" s="5">
        <v>90</v>
      </c>
      <c r="G555" s="30"/>
    </row>
    <row r="556" spans="1:7" s="88" customFormat="1" ht="22.5" customHeight="1">
      <c r="A556" s="245"/>
      <c r="B556" s="38" t="s">
        <v>116</v>
      </c>
      <c r="C556" s="5">
        <v>111</v>
      </c>
      <c r="D556" s="36">
        <v>165</v>
      </c>
      <c r="E556" s="5">
        <v>98</v>
      </c>
      <c r="F556" s="5">
        <v>67</v>
      </c>
      <c r="G556" s="33"/>
    </row>
    <row r="557" spans="1:7" s="88" customFormat="1" ht="22.5" customHeight="1">
      <c r="A557" s="245"/>
      <c r="B557" s="38" t="s">
        <v>117</v>
      </c>
      <c r="C557" s="5">
        <v>275</v>
      </c>
      <c r="D557" s="36">
        <v>371</v>
      </c>
      <c r="E557" s="5">
        <v>198</v>
      </c>
      <c r="F557" s="5">
        <v>173</v>
      </c>
      <c r="G557" s="33"/>
    </row>
    <row r="558" spans="1:7" s="88" customFormat="1" ht="22.5" customHeight="1">
      <c r="A558" s="245"/>
      <c r="B558" s="38" t="s">
        <v>118</v>
      </c>
      <c r="C558" s="5">
        <v>146</v>
      </c>
      <c r="D558" s="36">
        <v>271</v>
      </c>
      <c r="E558" s="5">
        <v>150</v>
      </c>
      <c r="F558" s="5">
        <v>121</v>
      </c>
      <c r="G558" s="27"/>
    </row>
    <row r="559" spans="1:7" s="88" customFormat="1" ht="22.5" customHeight="1">
      <c r="A559" s="245"/>
      <c r="B559" s="41" t="s">
        <v>120</v>
      </c>
      <c r="C559" s="5">
        <v>112</v>
      </c>
      <c r="D559" s="36">
        <v>232</v>
      </c>
      <c r="E559" s="5">
        <v>116</v>
      </c>
      <c r="F559" s="5">
        <v>116</v>
      </c>
      <c r="G559" s="30"/>
    </row>
    <row r="560" spans="1:7" s="88" customFormat="1" ht="22.5" customHeight="1">
      <c r="A560" s="245"/>
      <c r="B560" s="38" t="s">
        <v>121</v>
      </c>
      <c r="C560" s="5">
        <v>122</v>
      </c>
      <c r="D560" s="36">
        <v>176</v>
      </c>
      <c r="E560" s="5">
        <v>92</v>
      </c>
      <c r="F560" s="5">
        <v>84</v>
      </c>
      <c r="G560" s="33"/>
    </row>
    <row r="561" spans="1:7" s="88" customFormat="1" ht="22.5" customHeight="1">
      <c r="A561" s="245"/>
      <c r="B561" s="38" t="s">
        <v>122</v>
      </c>
      <c r="C561" s="5">
        <v>232</v>
      </c>
      <c r="D561" s="36">
        <v>297</v>
      </c>
      <c r="E561" s="5">
        <v>178</v>
      </c>
      <c r="F561" s="5">
        <v>119</v>
      </c>
      <c r="G561" s="33"/>
    </row>
    <row r="562" spans="1:7" s="88" customFormat="1" ht="22.5" customHeight="1">
      <c r="A562" s="245"/>
      <c r="B562" s="38" t="s">
        <v>123</v>
      </c>
      <c r="C562" s="5">
        <v>756</v>
      </c>
      <c r="D562" s="36">
        <v>885</v>
      </c>
      <c r="E562" s="5">
        <v>405</v>
      </c>
      <c r="F562" s="5">
        <v>480</v>
      </c>
      <c r="G562" s="33"/>
    </row>
    <row r="563" spans="1:7" s="88" customFormat="1" ht="22.5" customHeight="1">
      <c r="A563" s="245"/>
      <c r="B563" s="38" t="s">
        <v>124</v>
      </c>
      <c r="C563" s="5">
        <v>388</v>
      </c>
      <c r="D563" s="36">
        <v>522</v>
      </c>
      <c r="E563" s="5">
        <v>293</v>
      </c>
      <c r="F563" s="5">
        <v>229</v>
      </c>
      <c r="G563" s="33"/>
    </row>
    <row r="564" spans="1:7" s="88" customFormat="1" ht="22.5" customHeight="1">
      <c r="A564" s="245"/>
      <c r="B564" s="38" t="s">
        <v>125</v>
      </c>
      <c r="C564" s="5">
        <v>556</v>
      </c>
      <c r="D564" s="36">
        <v>640</v>
      </c>
      <c r="E564" s="5">
        <v>300</v>
      </c>
      <c r="F564" s="5">
        <v>340</v>
      </c>
      <c r="G564" s="33"/>
    </row>
    <row r="565" spans="1:7" s="88" customFormat="1" ht="22.5" customHeight="1">
      <c r="A565" s="245"/>
      <c r="B565" s="38" t="s">
        <v>126</v>
      </c>
      <c r="C565" s="5">
        <v>897</v>
      </c>
      <c r="D565" s="36">
        <v>997</v>
      </c>
      <c r="E565" s="5">
        <v>391</v>
      </c>
      <c r="F565" s="5">
        <v>606</v>
      </c>
      <c r="G565" s="27"/>
    </row>
    <row r="566" spans="1:7" s="88" customFormat="1" ht="22.5" customHeight="1">
      <c r="A566" s="245"/>
      <c r="B566" s="41" t="s">
        <v>127</v>
      </c>
      <c r="C566" s="5">
        <v>510</v>
      </c>
      <c r="D566" s="36">
        <v>601</v>
      </c>
      <c r="E566" s="5">
        <v>346</v>
      </c>
      <c r="F566" s="5">
        <v>255</v>
      </c>
      <c r="G566" s="30"/>
    </row>
    <row r="567" spans="1:7" s="88" customFormat="1" ht="22.5" customHeight="1">
      <c r="A567" s="245"/>
      <c r="B567" s="38" t="s">
        <v>128</v>
      </c>
      <c r="C567" s="5">
        <v>205</v>
      </c>
      <c r="D567" s="36">
        <v>473</v>
      </c>
      <c r="E567" s="5">
        <v>219</v>
      </c>
      <c r="F567" s="5">
        <v>254</v>
      </c>
      <c r="G567" s="33"/>
    </row>
    <row r="568" spans="1:7" s="88" customFormat="1" ht="22.5" customHeight="1">
      <c r="A568" s="245"/>
      <c r="B568" s="38" t="s">
        <v>129</v>
      </c>
      <c r="C568" s="5">
        <v>189</v>
      </c>
      <c r="D568" s="36">
        <v>419</v>
      </c>
      <c r="E568" s="5">
        <v>193</v>
      </c>
      <c r="F568" s="5">
        <v>226</v>
      </c>
      <c r="G568" s="33"/>
    </row>
    <row r="569" spans="1:7" s="88" customFormat="1" ht="22.5" customHeight="1">
      <c r="A569" s="245"/>
      <c r="B569" s="38" t="s">
        <v>130</v>
      </c>
      <c r="C569" s="5">
        <v>241</v>
      </c>
      <c r="D569" s="36">
        <v>491</v>
      </c>
      <c r="E569" s="5">
        <v>223</v>
      </c>
      <c r="F569" s="5">
        <v>268</v>
      </c>
      <c r="G569" s="33"/>
    </row>
    <row r="570" spans="1:7" s="88" customFormat="1" ht="22.5" customHeight="1">
      <c r="A570" s="245"/>
      <c r="B570" s="38" t="s">
        <v>131</v>
      </c>
      <c r="C570" s="5">
        <v>245</v>
      </c>
      <c r="D570" s="36">
        <v>518</v>
      </c>
      <c r="E570" s="5">
        <v>224</v>
      </c>
      <c r="F570" s="5">
        <v>294</v>
      </c>
      <c r="G570" s="33"/>
    </row>
    <row r="571" spans="1:7" s="88" customFormat="1" ht="22.5" customHeight="1">
      <c r="A571" s="245"/>
      <c r="B571" s="38" t="s">
        <v>132</v>
      </c>
      <c r="C571" s="5">
        <v>244</v>
      </c>
      <c r="D571" s="36">
        <v>534</v>
      </c>
      <c r="E571" s="5">
        <v>260</v>
      </c>
      <c r="F571" s="5">
        <v>274</v>
      </c>
      <c r="G571" s="33"/>
    </row>
    <row r="572" spans="1:7" s="88" customFormat="1" ht="22.5" customHeight="1">
      <c r="A572" s="245"/>
      <c r="B572" s="38" t="s">
        <v>133</v>
      </c>
      <c r="C572" s="5">
        <v>253</v>
      </c>
      <c r="D572" s="36">
        <v>548</v>
      </c>
      <c r="E572" s="5">
        <v>247</v>
      </c>
      <c r="F572" s="5">
        <v>301</v>
      </c>
      <c r="G572" s="33"/>
    </row>
    <row r="573" spans="1:7" s="88" customFormat="1" ht="22.5" customHeight="1">
      <c r="A573" s="245"/>
      <c r="B573" s="38" t="s">
        <v>134</v>
      </c>
      <c r="C573" s="5">
        <v>260</v>
      </c>
      <c r="D573" s="36">
        <v>554</v>
      </c>
      <c r="E573" s="5">
        <v>250</v>
      </c>
      <c r="F573" s="5">
        <v>304</v>
      </c>
      <c r="G573" s="33"/>
    </row>
    <row r="574" spans="1:7" s="88" customFormat="1" ht="22.5" customHeight="1">
      <c r="A574" s="245"/>
      <c r="B574" s="38" t="s">
        <v>135</v>
      </c>
      <c r="C574" s="5">
        <v>296</v>
      </c>
      <c r="D574" s="36">
        <v>782</v>
      </c>
      <c r="E574" s="5">
        <v>382</v>
      </c>
      <c r="F574" s="5">
        <v>400</v>
      </c>
      <c r="G574" s="33"/>
    </row>
    <row r="575" spans="1:7" s="88" customFormat="1" ht="22.5" customHeight="1">
      <c r="A575" s="245"/>
      <c r="B575" s="38" t="s">
        <v>136</v>
      </c>
      <c r="C575" s="5">
        <v>295</v>
      </c>
      <c r="D575" s="36">
        <v>790</v>
      </c>
      <c r="E575" s="5">
        <v>380</v>
      </c>
      <c r="F575" s="5">
        <v>410</v>
      </c>
      <c r="G575" s="27"/>
    </row>
    <row r="576" spans="1:7" s="88" customFormat="1" ht="22.5" customHeight="1">
      <c r="A576" s="245"/>
      <c r="B576" s="41" t="s">
        <v>137</v>
      </c>
      <c r="C576" s="5">
        <v>298</v>
      </c>
      <c r="D576" s="36">
        <v>765</v>
      </c>
      <c r="E576" s="5">
        <v>349</v>
      </c>
      <c r="F576" s="5">
        <v>416</v>
      </c>
      <c r="G576" s="50"/>
    </row>
    <row r="577" spans="1:7" s="88" customFormat="1" ht="22.5" customHeight="1">
      <c r="A577" s="245"/>
      <c r="B577" s="38" t="s">
        <v>138</v>
      </c>
      <c r="C577" s="5">
        <v>238</v>
      </c>
      <c r="D577" s="36">
        <v>592</v>
      </c>
      <c r="E577" s="5">
        <v>290</v>
      </c>
      <c r="F577" s="5">
        <v>302</v>
      </c>
      <c r="G577" s="33"/>
    </row>
    <row r="578" spans="1:7" s="88" customFormat="1" ht="22.5" customHeight="1">
      <c r="A578" s="245"/>
      <c r="B578" s="38" t="s">
        <v>139</v>
      </c>
      <c r="C578" s="5">
        <v>187</v>
      </c>
      <c r="D578" s="36">
        <v>446</v>
      </c>
      <c r="E578" s="5">
        <v>217</v>
      </c>
      <c r="F578" s="5">
        <v>229</v>
      </c>
      <c r="G578" s="33"/>
    </row>
    <row r="579" spans="1:7" s="88" customFormat="1" ht="22.5" customHeight="1">
      <c r="A579" s="245"/>
      <c r="B579" s="38" t="s">
        <v>140</v>
      </c>
      <c r="C579" s="5">
        <v>274</v>
      </c>
      <c r="D579" s="36">
        <v>679</v>
      </c>
      <c r="E579" s="5">
        <v>326</v>
      </c>
      <c r="F579" s="5">
        <v>353</v>
      </c>
      <c r="G579" s="33"/>
    </row>
    <row r="580" spans="1:7" s="88" customFormat="1" ht="22.5" customHeight="1">
      <c r="A580" s="245"/>
      <c r="B580" s="38" t="s">
        <v>141</v>
      </c>
      <c r="C580" s="5">
        <v>202</v>
      </c>
      <c r="D580" s="36">
        <v>519</v>
      </c>
      <c r="E580" s="5">
        <v>250</v>
      </c>
      <c r="F580" s="5">
        <v>269</v>
      </c>
      <c r="G580" s="27"/>
    </row>
    <row r="581" spans="1:7" s="88" customFormat="1" ht="22.5" customHeight="1">
      <c r="A581" s="245"/>
      <c r="B581" s="38" t="s">
        <v>156</v>
      </c>
      <c r="C581" s="5">
        <v>455</v>
      </c>
      <c r="D581" s="36">
        <v>505</v>
      </c>
      <c r="E581" s="5">
        <v>230</v>
      </c>
      <c r="F581" s="5">
        <v>275</v>
      </c>
      <c r="G581" s="27"/>
    </row>
    <row r="582" spans="1:7" s="88" customFormat="1" ht="22.5" customHeight="1">
      <c r="A582" s="245"/>
      <c r="B582" s="38" t="s">
        <v>142</v>
      </c>
      <c r="C582" s="5">
        <v>401</v>
      </c>
      <c r="D582" s="36">
        <v>876</v>
      </c>
      <c r="E582" s="5">
        <v>440</v>
      </c>
      <c r="F582" s="5">
        <v>436</v>
      </c>
      <c r="G582" s="33"/>
    </row>
    <row r="583" spans="1:7" s="88" customFormat="1" ht="22.5" customHeight="1">
      <c r="A583" s="245"/>
      <c r="B583" s="38" t="s">
        <v>143</v>
      </c>
      <c r="C583" s="5">
        <v>253</v>
      </c>
      <c r="D583" s="36">
        <v>618</v>
      </c>
      <c r="E583" s="5">
        <v>294</v>
      </c>
      <c r="F583" s="5">
        <v>324</v>
      </c>
      <c r="G583" s="33"/>
    </row>
    <row r="584" spans="1:7" s="88" customFormat="1" ht="22.5" customHeight="1">
      <c r="A584" s="245"/>
      <c r="B584" s="38" t="s">
        <v>144</v>
      </c>
      <c r="C584" s="5">
        <v>284</v>
      </c>
      <c r="D584" s="36">
        <v>706</v>
      </c>
      <c r="E584" s="5">
        <v>333</v>
      </c>
      <c r="F584" s="5">
        <v>373</v>
      </c>
      <c r="G584" s="33"/>
    </row>
    <row r="585" spans="1:7" s="88" customFormat="1" ht="22.5" customHeight="1">
      <c r="A585" s="245"/>
      <c r="B585" s="38" t="s">
        <v>160</v>
      </c>
      <c r="C585" s="5">
        <v>231</v>
      </c>
      <c r="D585" s="36">
        <v>602</v>
      </c>
      <c r="E585" s="5">
        <v>278</v>
      </c>
      <c r="F585" s="5">
        <v>324</v>
      </c>
      <c r="G585" s="33"/>
    </row>
    <row r="586" spans="1:7" s="88" customFormat="1" ht="22.5" customHeight="1">
      <c r="A586" s="245"/>
      <c r="B586" s="38" t="s">
        <v>161</v>
      </c>
      <c r="C586" s="5">
        <v>268</v>
      </c>
      <c r="D586" s="36">
        <v>718</v>
      </c>
      <c r="E586" s="5">
        <v>342</v>
      </c>
      <c r="F586" s="5">
        <v>376</v>
      </c>
      <c r="G586" s="27"/>
    </row>
    <row r="587" spans="1:7" s="88" customFormat="1" ht="22.5" customHeight="1">
      <c r="A587" s="245"/>
      <c r="B587" s="38" t="s">
        <v>145</v>
      </c>
      <c r="C587" s="5">
        <v>212</v>
      </c>
      <c r="D587" s="36">
        <v>357</v>
      </c>
      <c r="E587" s="5">
        <v>193</v>
      </c>
      <c r="F587" s="5">
        <v>164</v>
      </c>
      <c r="G587" s="33"/>
    </row>
    <row r="588" spans="1:7" s="88" customFormat="1" ht="22.5" customHeight="1">
      <c r="A588" s="245"/>
      <c r="B588" s="38" t="s">
        <v>146</v>
      </c>
      <c r="C588" s="5">
        <v>332</v>
      </c>
      <c r="D588" s="36">
        <v>430</v>
      </c>
      <c r="E588" s="5">
        <v>204</v>
      </c>
      <c r="F588" s="5">
        <v>226</v>
      </c>
      <c r="G588" s="33"/>
    </row>
    <row r="589" spans="1:7" s="88" customFormat="1" ht="22.5" customHeight="1">
      <c r="A589" s="245"/>
      <c r="B589" s="38" t="s">
        <v>147</v>
      </c>
      <c r="C589" s="5">
        <v>513</v>
      </c>
      <c r="D589" s="36">
        <v>565</v>
      </c>
      <c r="E589" s="5">
        <v>213</v>
      </c>
      <c r="F589" s="5">
        <v>352</v>
      </c>
      <c r="G589" s="33"/>
    </row>
    <row r="590" spans="1:7" s="88" customFormat="1" ht="22.5" customHeight="1">
      <c r="A590" s="245"/>
      <c r="B590" s="38" t="s">
        <v>148</v>
      </c>
      <c r="C590" s="5">
        <v>462</v>
      </c>
      <c r="D590" s="36">
        <v>534</v>
      </c>
      <c r="E590" s="5">
        <v>256</v>
      </c>
      <c r="F590" s="5">
        <v>278</v>
      </c>
      <c r="G590" s="33"/>
    </row>
    <row r="591" spans="1:7" s="88" customFormat="1" ht="22.5" customHeight="1">
      <c r="A591" s="245"/>
      <c r="B591" s="38" t="s">
        <v>149</v>
      </c>
      <c r="C591" s="5">
        <v>468</v>
      </c>
      <c r="D591" s="36">
        <v>1175</v>
      </c>
      <c r="E591" s="5">
        <v>584</v>
      </c>
      <c r="F591" s="5">
        <v>591</v>
      </c>
      <c r="G591" s="33"/>
    </row>
    <row r="592" spans="1:7" s="88" customFormat="1" ht="22.5" customHeight="1">
      <c r="A592" s="245"/>
      <c r="B592" s="38" t="s">
        <v>150</v>
      </c>
      <c r="C592" s="5">
        <v>436</v>
      </c>
      <c r="D592" s="36">
        <v>1136</v>
      </c>
      <c r="E592" s="5">
        <v>565</v>
      </c>
      <c r="F592" s="5">
        <v>571</v>
      </c>
      <c r="G592" s="33"/>
    </row>
    <row r="593" spans="1:10" s="88" customFormat="1" ht="22.5" customHeight="1">
      <c r="A593" s="245"/>
      <c r="B593" s="38" t="s">
        <v>151</v>
      </c>
      <c r="C593" s="5">
        <v>484</v>
      </c>
      <c r="D593" s="36">
        <v>1167</v>
      </c>
      <c r="E593" s="5">
        <v>555</v>
      </c>
      <c r="F593" s="5">
        <v>612</v>
      </c>
      <c r="G593" s="33"/>
    </row>
    <row r="594" spans="1:10" s="88" customFormat="1" ht="22.5" customHeight="1">
      <c r="A594" s="245"/>
      <c r="B594" s="38" t="s">
        <v>152</v>
      </c>
      <c r="C594" s="5">
        <v>511</v>
      </c>
      <c r="D594" s="36">
        <v>1327</v>
      </c>
      <c r="E594" s="5">
        <v>634</v>
      </c>
      <c r="F594" s="5">
        <v>693</v>
      </c>
      <c r="G594" s="33"/>
    </row>
    <row r="595" spans="1:10" s="88" customFormat="1" ht="22.5" customHeight="1">
      <c r="A595" s="245"/>
      <c r="B595" s="38" t="s">
        <v>153</v>
      </c>
      <c r="C595" s="5">
        <v>553</v>
      </c>
      <c r="D595" s="36">
        <v>1335</v>
      </c>
      <c r="E595" s="5">
        <v>623</v>
      </c>
      <c r="F595" s="5">
        <v>712</v>
      </c>
      <c r="G595" s="33"/>
    </row>
    <row r="596" spans="1:10" s="88" customFormat="1" ht="22.5" customHeight="1">
      <c r="A596" s="245"/>
      <c r="B596" s="38" t="s">
        <v>154</v>
      </c>
      <c r="C596" s="5">
        <v>464</v>
      </c>
      <c r="D596" s="36">
        <v>1168</v>
      </c>
      <c r="E596" s="5">
        <v>581</v>
      </c>
      <c r="F596" s="5">
        <v>587</v>
      </c>
      <c r="G596" s="33"/>
    </row>
    <row r="597" spans="1:10" s="88" customFormat="1" ht="22.5" customHeight="1">
      <c r="A597" s="245"/>
      <c r="B597" s="38" t="s">
        <v>728</v>
      </c>
      <c r="C597" s="5">
        <v>269</v>
      </c>
      <c r="D597" s="36">
        <v>486</v>
      </c>
      <c r="E597" s="5">
        <v>229</v>
      </c>
      <c r="F597" s="5">
        <v>257</v>
      </c>
      <c r="G597" s="33"/>
    </row>
    <row r="598" spans="1:10" s="88" customFormat="1" ht="22.5" customHeight="1">
      <c r="A598" s="245"/>
      <c r="B598" s="38" t="s">
        <v>726</v>
      </c>
      <c r="C598" s="5">
        <v>597</v>
      </c>
      <c r="D598" s="36">
        <v>1635</v>
      </c>
      <c r="E598" s="5">
        <v>789</v>
      </c>
      <c r="F598" s="5">
        <v>846</v>
      </c>
      <c r="G598" s="27"/>
    </row>
    <row r="599" spans="1:10" s="88" customFormat="1" ht="22.5" customHeight="1" thickBot="1">
      <c r="A599" s="246"/>
      <c r="B599" s="38" t="s">
        <v>158</v>
      </c>
      <c r="C599" s="236">
        <v>248</v>
      </c>
      <c r="D599" s="36">
        <v>561</v>
      </c>
      <c r="E599" s="236">
        <v>283</v>
      </c>
      <c r="F599" s="236">
        <v>278</v>
      </c>
      <c r="G599" s="50"/>
    </row>
    <row r="600" spans="1:10" s="88" customFormat="1" ht="34.5" customHeight="1" thickTop="1" thickBot="1">
      <c r="A600" s="15" t="s">
        <v>470</v>
      </c>
      <c r="B600" s="16" t="s">
        <v>336</v>
      </c>
      <c r="C600" s="17">
        <f>C601+C674+C719+C780+C825+C861+C891+C917+C972+C1002+C1048+C1089+C1129+C1202</f>
        <v>189927</v>
      </c>
      <c r="D600" s="17">
        <f>D601+D674+D719+D780+D825+D861+D891+D917+D972+D1002+D1048+D1089+D1129+D1202</f>
        <v>401540</v>
      </c>
      <c r="E600" s="17">
        <f>E601+E674+E719+E780+E825+E861+E891+E917+E972+E1002+E1048+E1089+E1129+E1202</f>
        <v>207569</v>
      </c>
      <c r="F600" s="17">
        <f>F601+F674+F719+F780+F825+F861+F891+F917+F972+F1002+F1048+F1089+F1129+F1202</f>
        <v>193971</v>
      </c>
      <c r="G600" s="19"/>
    </row>
    <row r="601" spans="1:10" s="88" customFormat="1" ht="22.5" customHeight="1" thickTop="1">
      <c r="A601" s="244" t="s">
        <v>471</v>
      </c>
      <c r="B601" s="20" t="s">
        <v>0</v>
      </c>
      <c r="C601" s="21">
        <f>SUM(C602:C673)</f>
        <v>11154</v>
      </c>
      <c r="D601" s="22">
        <f>SUM(D602:D673)</f>
        <v>21790</v>
      </c>
      <c r="E601" s="21">
        <f>SUM(E602:E673)</f>
        <v>11360</v>
      </c>
      <c r="F601" s="21">
        <f>SUM(F602:F673)</f>
        <v>10430</v>
      </c>
      <c r="G601" s="23"/>
      <c r="J601" s="88" t="s">
        <v>329</v>
      </c>
    </row>
    <row r="602" spans="1:10" s="88" customFormat="1" ht="22.5" customHeight="1">
      <c r="A602" s="250"/>
      <c r="B602" s="38" t="s">
        <v>162</v>
      </c>
      <c r="C602" s="46">
        <v>173</v>
      </c>
      <c r="D602" s="36">
        <v>299</v>
      </c>
      <c r="E602" s="2">
        <v>164</v>
      </c>
      <c r="F602" s="2">
        <v>135</v>
      </c>
      <c r="G602" s="27"/>
    </row>
    <row r="603" spans="1:10" s="88" customFormat="1" ht="22.5" customHeight="1">
      <c r="A603" s="250"/>
      <c r="B603" s="38" t="s">
        <v>163</v>
      </c>
      <c r="C603" s="46">
        <v>89</v>
      </c>
      <c r="D603" s="36">
        <v>151</v>
      </c>
      <c r="E603" s="2">
        <v>90</v>
      </c>
      <c r="F603" s="2">
        <v>61</v>
      </c>
      <c r="G603" s="27"/>
    </row>
    <row r="604" spans="1:10" s="88" customFormat="1" ht="22.5" customHeight="1">
      <c r="A604" s="250"/>
      <c r="B604" s="38" t="s">
        <v>164</v>
      </c>
      <c r="C604" s="46">
        <v>182</v>
      </c>
      <c r="D604" s="36">
        <v>307</v>
      </c>
      <c r="E604" s="2">
        <v>153</v>
      </c>
      <c r="F604" s="2">
        <v>154</v>
      </c>
      <c r="G604" s="27"/>
    </row>
    <row r="605" spans="1:10" s="88" customFormat="1" ht="22.5" customHeight="1">
      <c r="A605" s="250"/>
      <c r="B605" s="38" t="s">
        <v>165</v>
      </c>
      <c r="C605" s="46">
        <v>405</v>
      </c>
      <c r="D605" s="36">
        <v>800</v>
      </c>
      <c r="E605" s="2">
        <v>426</v>
      </c>
      <c r="F605" s="2">
        <v>374</v>
      </c>
      <c r="G605" s="27"/>
    </row>
    <row r="606" spans="1:10" s="88" customFormat="1" ht="22.5" customHeight="1">
      <c r="A606" s="250"/>
      <c r="B606" s="38" t="s">
        <v>166</v>
      </c>
      <c r="C606" s="46">
        <v>231</v>
      </c>
      <c r="D606" s="36">
        <v>444</v>
      </c>
      <c r="E606" s="2">
        <v>213</v>
      </c>
      <c r="F606" s="2">
        <v>231</v>
      </c>
      <c r="G606" s="27"/>
    </row>
    <row r="607" spans="1:10" s="88" customFormat="1" ht="22.5" customHeight="1">
      <c r="A607" s="250"/>
      <c r="B607" s="38" t="s">
        <v>167</v>
      </c>
      <c r="C607" s="46">
        <v>455</v>
      </c>
      <c r="D607" s="36">
        <v>859</v>
      </c>
      <c r="E607" s="2">
        <v>428</v>
      </c>
      <c r="F607" s="2">
        <v>431</v>
      </c>
      <c r="G607" s="27"/>
    </row>
    <row r="608" spans="1:10" s="88" customFormat="1" ht="22.5" customHeight="1">
      <c r="A608" s="250"/>
      <c r="B608" s="38" t="s">
        <v>168</v>
      </c>
      <c r="C608" s="46">
        <v>92</v>
      </c>
      <c r="D608" s="36">
        <v>164</v>
      </c>
      <c r="E608" s="2">
        <v>77</v>
      </c>
      <c r="F608" s="2">
        <v>87</v>
      </c>
      <c r="G608" s="27"/>
    </row>
    <row r="609" spans="1:7" s="88" customFormat="1" ht="22.5" customHeight="1">
      <c r="A609" s="250"/>
      <c r="B609" s="38" t="s">
        <v>169</v>
      </c>
      <c r="C609" s="46">
        <v>104</v>
      </c>
      <c r="D609" s="36">
        <v>170</v>
      </c>
      <c r="E609" s="2">
        <v>91</v>
      </c>
      <c r="F609" s="2">
        <v>79</v>
      </c>
      <c r="G609" s="27"/>
    </row>
    <row r="610" spans="1:7" s="88" customFormat="1" ht="22.5" customHeight="1">
      <c r="A610" s="250"/>
      <c r="B610" s="38" t="s">
        <v>170</v>
      </c>
      <c r="C610" s="46">
        <v>245</v>
      </c>
      <c r="D610" s="36">
        <v>396</v>
      </c>
      <c r="E610" s="2">
        <v>209</v>
      </c>
      <c r="F610" s="2">
        <v>187</v>
      </c>
      <c r="G610" s="27"/>
    </row>
    <row r="611" spans="1:7" s="88" customFormat="1" ht="22.5" customHeight="1">
      <c r="A611" s="250"/>
      <c r="B611" s="38" t="s">
        <v>171</v>
      </c>
      <c r="C611" s="46">
        <v>120</v>
      </c>
      <c r="D611" s="36">
        <v>231</v>
      </c>
      <c r="E611" s="2">
        <v>120</v>
      </c>
      <c r="F611" s="2">
        <v>111</v>
      </c>
      <c r="G611" s="27"/>
    </row>
    <row r="612" spans="1:7" s="88" customFormat="1" ht="22.5" customHeight="1">
      <c r="A612" s="250"/>
      <c r="B612" s="38" t="s">
        <v>172</v>
      </c>
      <c r="C612" s="46">
        <v>322</v>
      </c>
      <c r="D612" s="36">
        <v>541</v>
      </c>
      <c r="E612" s="2">
        <v>307</v>
      </c>
      <c r="F612" s="2">
        <v>234</v>
      </c>
      <c r="G612" s="27"/>
    </row>
    <row r="613" spans="1:7" s="88" customFormat="1" ht="22.5" customHeight="1">
      <c r="A613" s="250"/>
      <c r="B613" s="44" t="s">
        <v>173</v>
      </c>
      <c r="C613" s="46">
        <v>278</v>
      </c>
      <c r="D613" s="36">
        <v>492</v>
      </c>
      <c r="E613" s="2">
        <v>255</v>
      </c>
      <c r="F613" s="2">
        <v>237</v>
      </c>
      <c r="G613" s="27"/>
    </row>
    <row r="614" spans="1:7" s="88" customFormat="1" ht="22.5" customHeight="1">
      <c r="A614" s="250"/>
      <c r="B614" s="38" t="s">
        <v>174</v>
      </c>
      <c r="C614" s="46">
        <v>455</v>
      </c>
      <c r="D614" s="36">
        <v>704</v>
      </c>
      <c r="E614" s="2">
        <v>400</v>
      </c>
      <c r="F614" s="2">
        <v>304</v>
      </c>
      <c r="G614" s="27"/>
    </row>
    <row r="615" spans="1:7" s="88" customFormat="1" ht="22.5" customHeight="1">
      <c r="A615" s="250"/>
      <c r="B615" s="38" t="s">
        <v>175</v>
      </c>
      <c r="C615" s="46">
        <v>208</v>
      </c>
      <c r="D615" s="36">
        <v>265</v>
      </c>
      <c r="E615" s="2">
        <v>142</v>
      </c>
      <c r="F615" s="2">
        <v>123</v>
      </c>
      <c r="G615" s="27"/>
    </row>
    <row r="616" spans="1:7" s="88" customFormat="1" ht="22.5" customHeight="1">
      <c r="A616" s="250"/>
      <c r="B616" s="38" t="s">
        <v>176</v>
      </c>
      <c r="C616" s="46">
        <v>346</v>
      </c>
      <c r="D616" s="36">
        <v>670</v>
      </c>
      <c r="E616" s="2">
        <v>313</v>
      </c>
      <c r="F616" s="2">
        <v>357</v>
      </c>
      <c r="G616" s="27"/>
    </row>
    <row r="617" spans="1:7" s="88" customFormat="1" ht="22.5" customHeight="1">
      <c r="A617" s="250"/>
      <c r="B617" s="38" t="s">
        <v>472</v>
      </c>
      <c r="C617" s="46">
        <v>172</v>
      </c>
      <c r="D617" s="36">
        <v>321</v>
      </c>
      <c r="E617" s="2">
        <v>176</v>
      </c>
      <c r="F617" s="2">
        <v>145</v>
      </c>
      <c r="G617" s="27"/>
    </row>
    <row r="618" spans="1:7" s="88" customFormat="1" ht="22.5" customHeight="1">
      <c r="A618" s="250"/>
      <c r="B618" s="38" t="s">
        <v>177</v>
      </c>
      <c r="C618" s="46">
        <v>114</v>
      </c>
      <c r="D618" s="36">
        <v>209</v>
      </c>
      <c r="E618" s="2">
        <v>107</v>
      </c>
      <c r="F618" s="2">
        <v>102</v>
      </c>
      <c r="G618" s="27"/>
    </row>
    <row r="619" spans="1:7" s="88" customFormat="1" ht="22.5" customHeight="1">
      <c r="A619" s="250"/>
      <c r="B619" s="38" t="s">
        <v>178</v>
      </c>
      <c r="C619" s="46">
        <v>307</v>
      </c>
      <c r="D619" s="36">
        <v>573</v>
      </c>
      <c r="E619" s="2">
        <v>309</v>
      </c>
      <c r="F619" s="2">
        <v>264</v>
      </c>
      <c r="G619" s="27"/>
    </row>
    <row r="620" spans="1:7" s="88" customFormat="1" ht="22.5" customHeight="1">
      <c r="A620" s="250"/>
      <c r="B620" s="44" t="s">
        <v>179</v>
      </c>
      <c r="C620" s="46">
        <v>119</v>
      </c>
      <c r="D620" s="36">
        <v>207</v>
      </c>
      <c r="E620" s="2">
        <v>118</v>
      </c>
      <c r="F620" s="2">
        <v>89</v>
      </c>
      <c r="G620" s="27"/>
    </row>
    <row r="621" spans="1:7" s="88" customFormat="1" ht="22.5" customHeight="1">
      <c r="A621" s="250"/>
      <c r="B621" s="38" t="s">
        <v>180</v>
      </c>
      <c r="C621" s="46">
        <v>317</v>
      </c>
      <c r="D621" s="36">
        <v>572</v>
      </c>
      <c r="E621" s="2">
        <v>293</v>
      </c>
      <c r="F621" s="2">
        <v>279</v>
      </c>
      <c r="G621" s="27"/>
    </row>
    <row r="622" spans="1:7" s="88" customFormat="1" ht="22.5" customHeight="1">
      <c r="A622" s="250"/>
      <c r="B622" s="38" t="s">
        <v>181</v>
      </c>
      <c r="C622" s="46">
        <v>196</v>
      </c>
      <c r="D622" s="36">
        <v>444</v>
      </c>
      <c r="E622" s="2">
        <v>205</v>
      </c>
      <c r="F622" s="2">
        <v>239</v>
      </c>
      <c r="G622" s="27"/>
    </row>
    <row r="623" spans="1:7" s="88" customFormat="1" ht="22.5" customHeight="1">
      <c r="A623" s="250"/>
      <c r="B623" s="38" t="s">
        <v>182</v>
      </c>
      <c r="C623" s="46">
        <v>51</v>
      </c>
      <c r="D623" s="36">
        <v>102</v>
      </c>
      <c r="E623" s="2">
        <v>52</v>
      </c>
      <c r="F623" s="2">
        <v>50</v>
      </c>
      <c r="G623" s="27"/>
    </row>
    <row r="624" spans="1:7" s="88" customFormat="1" ht="22.5" customHeight="1">
      <c r="A624" s="250"/>
      <c r="B624" s="38" t="s">
        <v>183</v>
      </c>
      <c r="C624" s="46">
        <v>336</v>
      </c>
      <c r="D624" s="36">
        <v>636</v>
      </c>
      <c r="E624" s="2">
        <v>322</v>
      </c>
      <c r="F624" s="2">
        <v>314</v>
      </c>
      <c r="G624" s="27"/>
    </row>
    <row r="625" spans="1:7" s="88" customFormat="1" ht="22.5" customHeight="1">
      <c r="A625" s="250"/>
      <c r="B625" s="38" t="s">
        <v>184</v>
      </c>
      <c r="C625" s="46">
        <v>338</v>
      </c>
      <c r="D625" s="36">
        <v>708</v>
      </c>
      <c r="E625" s="2">
        <v>357</v>
      </c>
      <c r="F625" s="2">
        <v>351</v>
      </c>
      <c r="G625" s="27"/>
    </row>
    <row r="626" spans="1:7" s="88" customFormat="1" ht="22.5" customHeight="1">
      <c r="A626" s="250"/>
      <c r="B626" s="38" t="s">
        <v>185</v>
      </c>
      <c r="C626" s="46">
        <v>417</v>
      </c>
      <c r="D626" s="36">
        <v>1120</v>
      </c>
      <c r="E626" s="2">
        <v>567</v>
      </c>
      <c r="F626" s="2">
        <v>553</v>
      </c>
      <c r="G626" s="27"/>
    </row>
    <row r="627" spans="1:7" s="88" customFormat="1" ht="22.5" customHeight="1">
      <c r="A627" s="250"/>
      <c r="B627" s="38" t="s">
        <v>186</v>
      </c>
      <c r="C627" s="46">
        <v>144</v>
      </c>
      <c r="D627" s="36">
        <v>410</v>
      </c>
      <c r="E627" s="2">
        <v>219</v>
      </c>
      <c r="F627" s="2">
        <v>191</v>
      </c>
      <c r="G627" s="27"/>
    </row>
    <row r="628" spans="1:7" s="88" customFormat="1" ht="22.5" customHeight="1">
      <c r="A628" s="250"/>
      <c r="B628" s="38" t="s">
        <v>187</v>
      </c>
      <c r="C628" s="46">
        <v>189</v>
      </c>
      <c r="D628" s="36">
        <v>388</v>
      </c>
      <c r="E628" s="2">
        <v>185</v>
      </c>
      <c r="F628" s="2">
        <v>203</v>
      </c>
      <c r="G628" s="27"/>
    </row>
    <row r="629" spans="1:7" s="88" customFormat="1" ht="22.5" customHeight="1">
      <c r="A629" s="250"/>
      <c r="B629" s="38" t="s">
        <v>188</v>
      </c>
      <c r="C629" s="46">
        <v>556</v>
      </c>
      <c r="D629" s="36">
        <v>1657</v>
      </c>
      <c r="E629" s="2">
        <v>829</v>
      </c>
      <c r="F629" s="2">
        <v>828</v>
      </c>
      <c r="G629" s="27"/>
    </row>
    <row r="630" spans="1:7" s="88" customFormat="1" ht="22.5" customHeight="1">
      <c r="A630" s="250"/>
      <c r="B630" s="38" t="s">
        <v>189</v>
      </c>
      <c r="C630" s="46">
        <v>132</v>
      </c>
      <c r="D630" s="36">
        <v>286</v>
      </c>
      <c r="E630" s="2">
        <v>134</v>
      </c>
      <c r="F630" s="2">
        <v>152</v>
      </c>
      <c r="G630" s="27"/>
    </row>
    <row r="631" spans="1:7" s="88" customFormat="1" ht="22.5" customHeight="1">
      <c r="A631" s="250"/>
      <c r="B631" s="38" t="s">
        <v>190</v>
      </c>
      <c r="C631" s="46">
        <v>153</v>
      </c>
      <c r="D631" s="36">
        <v>292</v>
      </c>
      <c r="E631" s="2">
        <v>159</v>
      </c>
      <c r="F631" s="2">
        <v>133</v>
      </c>
      <c r="G631" s="27"/>
    </row>
    <row r="632" spans="1:7" s="88" customFormat="1" ht="22.5" customHeight="1">
      <c r="A632" s="250"/>
      <c r="B632" s="38" t="s">
        <v>191</v>
      </c>
      <c r="C632" s="46">
        <v>36</v>
      </c>
      <c r="D632" s="36">
        <v>70</v>
      </c>
      <c r="E632" s="2">
        <v>37</v>
      </c>
      <c r="F632" s="2">
        <v>33</v>
      </c>
      <c r="G632" s="27"/>
    </row>
    <row r="633" spans="1:7" s="88" customFormat="1" ht="22.5" customHeight="1">
      <c r="A633" s="250"/>
      <c r="B633" s="38" t="s">
        <v>192</v>
      </c>
      <c r="C633" s="46">
        <v>395</v>
      </c>
      <c r="D633" s="36">
        <v>612</v>
      </c>
      <c r="E633" s="2">
        <v>347</v>
      </c>
      <c r="F633" s="2">
        <v>265</v>
      </c>
      <c r="G633" s="27"/>
    </row>
    <row r="634" spans="1:7" s="88" customFormat="1" ht="22.5" customHeight="1">
      <c r="A634" s="250"/>
      <c r="B634" s="38" t="s">
        <v>193</v>
      </c>
      <c r="C634" s="46">
        <v>419</v>
      </c>
      <c r="D634" s="36">
        <v>917</v>
      </c>
      <c r="E634" s="2">
        <v>490</v>
      </c>
      <c r="F634" s="2">
        <v>427</v>
      </c>
      <c r="G634" s="27"/>
    </row>
    <row r="635" spans="1:7" s="88" customFormat="1" ht="22.5" customHeight="1">
      <c r="A635" s="250"/>
      <c r="B635" s="38" t="s">
        <v>194</v>
      </c>
      <c r="C635" s="46">
        <v>175</v>
      </c>
      <c r="D635" s="36">
        <v>387</v>
      </c>
      <c r="E635" s="2">
        <v>209</v>
      </c>
      <c r="F635" s="2">
        <v>178</v>
      </c>
      <c r="G635" s="27"/>
    </row>
    <row r="636" spans="1:7" s="88" customFormat="1" ht="22.5" customHeight="1">
      <c r="A636" s="250"/>
      <c r="B636" s="38" t="s">
        <v>195</v>
      </c>
      <c r="C636" s="46">
        <v>167</v>
      </c>
      <c r="D636" s="36">
        <v>328</v>
      </c>
      <c r="E636" s="2">
        <v>168</v>
      </c>
      <c r="F636" s="2">
        <v>160</v>
      </c>
      <c r="G636" s="27"/>
    </row>
    <row r="637" spans="1:7" s="88" customFormat="1" ht="22.5" customHeight="1">
      <c r="A637" s="250"/>
      <c r="B637" s="38" t="s">
        <v>196</v>
      </c>
      <c r="C637" s="46">
        <v>67</v>
      </c>
      <c r="D637" s="36">
        <v>130</v>
      </c>
      <c r="E637" s="2">
        <v>71</v>
      </c>
      <c r="F637" s="2">
        <v>59</v>
      </c>
      <c r="G637" s="27"/>
    </row>
    <row r="638" spans="1:7" s="88" customFormat="1" ht="22.5" customHeight="1">
      <c r="A638" s="250"/>
      <c r="B638" s="38" t="s">
        <v>197</v>
      </c>
      <c r="C638" s="46">
        <v>48</v>
      </c>
      <c r="D638" s="36">
        <v>93</v>
      </c>
      <c r="E638" s="2">
        <v>56</v>
      </c>
      <c r="F638" s="2">
        <v>37</v>
      </c>
      <c r="G638" s="27"/>
    </row>
    <row r="639" spans="1:7" s="88" customFormat="1" ht="22.5" customHeight="1">
      <c r="A639" s="250"/>
      <c r="B639" s="38" t="s">
        <v>198</v>
      </c>
      <c r="C639" s="46">
        <v>38</v>
      </c>
      <c r="D639" s="36">
        <v>71</v>
      </c>
      <c r="E639" s="58">
        <v>38</v>
      </c>
      <c r="F639" s="58">
        <v>33</v>
      </c>
      <c r="G639" s="27"/>
    </row>
    <row r="640" spans="1:7" s="88" customFormat="1" ht="22.5" customHeight="1">
      <c r="A640" s="250"/>
      <c r="B640" s="38" t="s">
        <v>199</v>
      </c>
      <c r="C640" s="46">
        <v>18</v>
      </c>
      <c r="D640" s="36">
        <v>28</v>
      </c>
      <c r="E640" s="58">
        <v>14</v>
      </c>
      <c r="F640" s="58">
        <v>14</v>
      </c>
      <c r="G640" s="27"/>
    </row>
    <row r="641" spans="1:7" s="88" customFormat="1" ht="22.5" customHeight="1">
      <c r="A641" s="250"/>
      <c r="B641" s="38" t="s">
        <v>200</v>
      </c>
      <c r="C641" s="46">
        <v>121</v>
      </c>
      <c r="D641" s="36">
        <v>244</v>
      </c>
      <c r="E641" s="58">
        <v>137</v>
      </c>
      <c r="F641" s="58">
        <v>107</v>
      </c>
      <c r="G641" s="27"/>
    </row>
    <row r="642" spans="1:7" s="88" customFormat="1" ht="22.5" customHeight="1">
      <c r="A642" s="250"/>
      <c r="B642" s="38" t="s">
        <v>201</v>
      </c>
      <c r="C642" s="46">
        <v>48</v>
      </c>
      <c r="D642" s="36">
        <v>90</v>
      </c>
      <c r="E642" s="58">
        <v>44</v>
      </c>
      <c r="F642" s="58">
        <v>46</v>
      </c>
      <c r="G642" s="27"/>
    </row>
    <row r="643" spans="1:7" s="88" customFormat="1" ht="22.5" customHeight="1">
      <c r="A643" s="250"/>
      <c r="B643" s="44" t="s">
        <v>202</v>
      </c>
      <c r="C643" s="46">
        <v>173</v>
      </c>
      <c r="D643" s="36">
        <v>342</v>
      </c>
      <c r="E643" s="58">
        <v>177</v>
      </c>
      <c r="F643" s="58">
        <v>165</v>
      </c>
      <c r="G643" s="27"/>
    </row>
    <row r="644" spans="1:7" s="88" customFormat="1" ht="22.5" customHeight="1">
      <c r="A644" s="250"/>
      <c r="B644" s="38" t="s">
        <v>203</v>
      </c>
      <c r="C644" s="46">
        <v>71</v>
      </c>
      <c r="D644" s="36">
        <v>145</v>
      </c>
      <c r="E644" s="58">
        <v>72</v>
      </c>
      <c r="F644" s="58">
        <v>73</v>
      </c>
      <c r="G644" s="27"/>
    </row>
    <row r="645" spans="1:7" s="88" customFormat="1" ht="22.5" customHeight="1">
      <c r="A645" s="250"/>
      <c r="B645" s="44" t="s">
        <v>204</v>
      </c>
      <c r="C645" s="46">
        <v>108</v>
      </c>
      <c r="D645" s="36">
        <v>206</v>
      </c>
      <c r="E645" s="58">
        <v>102</v>
      </c>
      <c r="F645" s="58">
        <v>104</v>
      </c>
      <c r="G645" s="27"/>
    </row>
    <row r="646" spans="1:7" s="88" customFormat="1" ht="22.5" customHeight="1">
      <c r="A646" s="250"/>
      <c r="B646" s="38" t="s">
        <v>205</v>
      </c>
      <c r="C646" s="46">
        <v>124</v>
      </c>
      <c r="D646" s="36">
        <v>244</v>
      </c>
      <c r="E646" s="58">
        <v>127</v>
      </c>
      <c r="F646" s="58">
        <v>117</v>
      </c>
      <c r="G646" s="27"/>
    </row>
    <row r="647" spans="1:7" s="88" customFormat="1" ht="22.5" customHeight="1">
      <c r="A647" s="250"/>
      <c r="B647" s="38" t="s">
        <v>206</v>
      </c>
      <c r="C647" s="46">
        <v>70</v>
      </c>
      <c r="D647" s="36">
        <v>134</v>
      </c>
      <c r="E647" s="58">
        <v>72</v>
      </c>
      <c r="F647" s="58">
        <v>62</v>
      </c>
      <c r="G647" s="27"/>
    </row>
    <row r="648" spans="1:7" s="88" customFormat="1" ht="22.5" customHeight="1">
      <c r="A648" s="250"/>
      <c r="B648" s="38" t="s">
        <v>207</v>
      </c>
      <c r="C648" s="46">
        <v>35</v>
      </c>
      <c r="D648" s="36">
        <v>69</v>
      </c>
      <c r="E648" s="58">
        <v>40</v>
      </c>
      <c r="F648" s="58">
        <v>29</v>
      </c>
      <c r="G648" s="27"/>
    </row>
    <row r="649" spans="1:7" s="88" customFormat="1" ht="22.5" customHeight="1">
      <c r="A649" s="250"/>
      <c r="B649" s="38" t="s">
        <v>208</v>
      </c>
      <c r="C649" s="46">
        <v>69</v>
      </c>
      <c r="D649" s="36">
        <v>113</v>
      </c>
      <c r="E649" s="58">
        <v>57</v>
      </c>
      <c r="F649" s="58">
        <v>56</v>
      </c>
      <c r="G649" s="27"/>
    </row>
    <row r="650" spans="1:7" s="88" customFormat="1" ht="22.5" customHeight="1">
      <c r="A650" s="250"/>
      <c r="B650" s="38" t="s">
        <v>209</v>
      </c>
      <c r="C650" s="46">
        <v>39</v>
      </c>
      <c r="D650" s="36">
        <v>71</v>
      </c>
      <c r="E650" s="58">
        <v>38</v>
      </c>
      <c r="F650" s="58">
        <v>33</v>
      </c>
      <c r="G650" s="27"/>
    </row>
    <row r="651" spans="1:7" s="88" customFormat="1" ht="22.5" customHeight="1">
      <c r="A651" s="250"/>
      <c r="B651" s="38" t="s">
        <v>210</v>
      </c>
      <c r="C651" s="46">
        <v>54</v>
      </c>
      <c r="D651" s="36">
        <v>106</v>
      </c>
      <c r="E651" s="58">
        <v>53</v>
      </c>
      <c r="F651" s="58">
        <v>53</v>
      </c>
      <c r="G651" s="27"/>
    </row>
    <row r="652" spans="1:7" s="88" customFormat="1" ht="22.5" customHeight="1">
      <c r="A652" s="250"/>
      <c r="B652" s="38" t="s">
        <v>211</v>
      </c>
      <c r="C652" s="46">
        <v>38</v>
      </c>
      <c r="D652" s="36">
        <v>75</v>
      </c>
      <c r="E652" s="58">
        <v>40</v>
      </c>
      <c r="F652" s="58">
        <v>35</v>
      </c>
      <c r="G652" s="27"/>
    </row>
    <row r="653" spans="1:7" s="88" customFormat="1" ht="22.5" customHeight="1">
      <c r="A653" s="250"/>
      <c r="B653" s="38" t="s">
        <v>212</v>
      </c>
      <c r="C653" s="46">
        <v>44</v>
      </c>
      <c r="D653" s="36">
        <v>87</v>
      </c>
      <c r="E653" s="58">
        <v>47</v>
      </c>
      <c r="F653" s="58">
        <v>40</v>
      </c>
      <c r="G653" s="27"/>
    </row>
    <row r="654" spans="1:7" s="88" customFormat="1" ht="22.5" customHeight="1">
      <c r="A654" s="250"/>
      <c r="B654" s="38" t="s">
        <v>213</v>
      </c>
      <c r="C654" s="46">
        <v>86</v>
      </c>
      <c r="D654" s="36">
        <v>176</v>
      </c>
      <c r="E654" s="58">
        <v>88</v>
      </c>
      <c r="F654" s="58">
        <v>88</v>
      </c>
      <c r="G654" s="27"/>
    </row>
    <row r="655" spans="1:7" s="88" customFormat="1" ht="22.5" customHeight="1">
      <c r="A655" s="250"/>
      <c r="B655" s="38" t="s">
        <v>214</v>
      </c>
      <c r="C655" s="46">
        <v>39</v>
      </c>
      <c r="D655" s="36">
        <v>81</v>
      </c>
      <c r="E655" s="58">
        <v>44</v>
      </c>
      <c r="F655" s="58">
        <v>37</v>
      </c>
      <c r="G655" s="27"/>
    </row>
    <row r="656" spans="1:7" s="88" customFormat="1" ht="22.5" customHeight="1">
      <c r="A656" s="250"/>
      <c r="B656" s="38" t="s">
        <v>215</v>
      </c>
      <c r="C656" s="46">
        <v>83</v>
      </c>
      <c r="D656" s="36">
        <v>164</v>
      </c>
      <c r="E656" s="58">
        <v>85</v>
      </c>
      <c r="F656" s="58">
        <v>79</v>
      </c>
      <c r="G656" s="27"/>
    </row>
    <row r="657" spans="1:7" s="88" customFormat="1" ht="22.5" customHeight="1">
      <c r="A657" s="250"/>
      <c r="B657" s="38" t="s">
        <v>216</v>
      </c>
      <c r="C657" s="46">
        <v>56</v>
      </c>
      <c r="D657" s="36">
        <v>113</v>
      </c>
      <c r="E657" s="58">
        <v>64</v>
      </c>
      <c r="F657" s="58">
        <v>49</v>
      </c>
      <c r="G657" s="27"/>
    </row>
    <row r="658" spans="1:7" s="88" customFormat="1" ht="22.5" customHeight="1">
      <c r="A658" s="250"/>
      <c r="B658" s="38" t="s">
        <v>217</v>
      </c>
      <c r="C658" s="46">
        <v>81</v>
      </c>
      <c r="D658" s="36">
        <v>145</v>
      </c>
      <c r="E658" s="58">
        <v>75</v>
      </c>
      <c r="F658" s="58">
        <v>70</v>
      </c>
      <c r="G658" s="27"/>
    </row>
    <row r="659" spans="1:7" s="88" customFormat="1" ht="22.5" customHeight="1">
      <c r="A659" s="250"/>
      <c r="B659" s="38" t="s">
        <v>218</v>
      </c>
      <c r="C659" s="46">
        <v>93</v>
      </c>
      <c r="D659" s="36">
        <v>157</v>
      </c>
      <c r="E659" s="58">
        <v>85</v>
      </c>
      <c r="F659" s="58">
        <v>72</v>
      </c>
      <c r="G659" s="27"/>
    </row>
    <row r="660" spans="1:7" s="88" customFormat="1" ht="22.5" customHeight="1">
      <c r="A660" s="250"/>
      <c r="B660" s="38" t="s">
        <v>219</v>
      </c>
      <c r="C660" s="46">
        <v>152</v>
      </c>
      <c r="D660" s="36">
        <v>247</v>
      </c>
      <c r="E660" s="58">
        <v>121</v>
      </c>
      <c r="F660" s="58">
        <v>126</v>
      </c>
      <c r="G660" s="27"/>
    </row>
    <row r="661" spans="1:7" s="88" customFormat="1" ht="22.5" customHeight="1">
      <c r="A661" s="250"/>
      <c r="B661" s="38" t="s">
        <v>220</v>
      </c>
      <c r="C661" s="46">
        <v>148</v>
      </c>
      <c r="D661" s="36">
        <v>273</v>
      </c>
      <c r="E661" s="58">
        <v>145</v>
      </c>
      <c r="F661" s="58">
        <v>128</v>
      </c>
      <c r="G661" s="27"/>
    </row>
    <row r="662" spans="1:7" s="88" customFormat="1" ht="22.5" customHeight="1">
      <c r="A662" s="250"/>
      <c r="B662" s="38" t="s">
        <v>221</v>
      </c>
      <c r="C662" s="46">
        <v>53</v>
      </c>
      <c r="D662" s="36">
        <v>76</v>
      </c>
      <c r="E662" s="58">
        <v>48</v>
      </c>
      <c r="F662" s="58">
        <v>28</v>
      </c>
      <c r="G662" s="27"/>
    </row>
    <row r="663" spans="1:7" s="88" customFormat="1" ht="22.5" customHeight="1">
      <c r="A663" s="250"/>
      <c r="B663" s="38" t="s">
        <v>222</v>
      </c>
      <c r="C663" s="46">
        <v>42</v>
      </c>
      <c r="D663" s="36">
        <v>75</v>
      </c>
      <c r="E663" s="58">
        <v>38</v>
      </c>
      <c r="F663" s="58">
        <v>37</v>
      </c>
      <c r="G663" s="27"/>
    </row>
    <row r="664" spans="1:7" s="88" customFormat="1" ht="22.5" customHeight="1">
      <c r="A664" s="250"/>
      <c r="B664" s="38" t="s">
        <v>223</v>
      </c>
      <c r="C664" s="46">
        <v>54</v>
      </c>
      <c r="D664" s="36">
        <v>93</v>
      </c>
      <c r="E664" s="58">
        <v>47</v>
      </c>
      <c r="F664" s="58">
        <v>46</v>
      </c>
      <c r="G664" s="27"/>
    </row>
    <row r="665" spans="1:7" s="88" customFormat="1" ht="22.5" customHeight="1">
      <c r="A665" s="250"/>
      <c r="B665" s="44" t="s">
        <v>224</v>
      </c>
      <c r="C665" s="46">
        <v>79</v>
      </c>
      <c r="D665" s="36">
        <v>150</v>
      </c>
      <c r="E665" s="58">
        <v>77</v>
      </c>
      <c r="F665" s="58">
        <v>73</v>
      </c>
      <c r="G665" s="27"/>
    </row>
    <row r="666" spans="1:7" s="88" customFormat="1" ht="22.5" customHeight="1">
      <c r="A666" s="250"/>
      <c r="B666" s="38" t="s">
        <v>225</v>
      </c>
      <c r="C666" s="46">
        <v>199</v>
      </c>
      <c r="D666" s="36">
        <v>350</v>
      </c>
      <c r="E666" s="58">
        <v>197</v>
      </c>
      <c r="F666" s="58">
        <v>153</v>
      </c>
      <c r="G666" s="27"/>
    </row>
    <row r="667" spans="1:7" s="88" customFormat="1" ht="22.5" customHeight="1">
      <c r="A667" s="250"/>
      <c r="B667" s="38" t="s">
        <v>226</v>
      </c>
      <c r="C667" s="46">
        <v>59</v>
      </c>
      <c r="D667" s="36">
        <v>106</v>
      </c>
      <c r="E667" s="58">
        <v>59</v>
      </c>
      <c r="F667" s="58">
        <v>47</v>
      </c>
      <c r="G667" s="27"/>
    </row>
    <row r="668" spans="1:7" s="88" customFormat="1" ht="22.5" customHeight="1">
      <c r="A668" s="250"/>
      <c r="B668" s="44" t="s">
        <v>227</v>
      </c>
      <c r="C668" s="46">
        <v>41</v>
      </c>
      <c r="D668" s="36">
        <v>79</v>
      </c>
      <c r="E668" s="58">
        <v>47</v>
      </c>
      <c r="F668" s="58">
        <v>32</v>
      </c>
      <c r="G668" s="27"/>
    </row>
    <row r="669" spans="1:7" s="88" customFormat="1" ht="22.5" customHeight="1">
      <c r="A669" s="250"/>
      <c r="B669" s="38" t="s">
        <v>228</v>
      </c>
      <c r="C669" s="46">
        <v>42</v>
      </c>
      <c r="D669" s="36">
        <v>74</v>
      </c>
      <c r="E669" s="58">
        <v>37</v>
      </c>
      <c r="F669" s="58">
        <v>37</v>
      </c>
      <c r="G669" s="27"/>
    </row>
    <row r="670" spans="1:7" s="88" customFormat="1" ht="22.5" customHeight="1">
      <c r="A670" s="250"/>
      <c r="B670" s="38" t="s">
        <v>229</v>
      </c>
      <c r="C670" s="46">
        <v>70</v>
      </c>
      <c r="D670" s="36">
        <v>118</v>
      </c>
      <c r="E670" s="58">
        <v>58</v>
      </c>
      <c r="F670" s="58">
        <v>60</v>
      </c>
      <c r="G670" s="27"/>
    </row>
    <row r="671" spans="1:7" s="88" customFormat="1" ht="22.5" customHeight="1">
      <c r="A671" s="250"/>
      <c r="B671" s="38" t="s">
        <v>230</v>
      </c>
      <c r="C671" s="46">
        <v>55</v>
      </c>
      <c r="D671" s="36">
        <v>109</v>
      </c>
      <c r="E671" s="58">
        <v>61</v>
      </c>
      <c r="F671" s="58">
        <v>48</v>
      </c>
      <c r="G671" s="27"/>
    </row>
    <row r="672" spans="1:7" s="88" customFormat="1" ht="22.5" customHeight="1">
      <c r="A672" s="250"/>
      <c r="B672" s="38" t="s">
        <v>231</v>
      </c>
      <c r="C672" s="46">
        <v>76</v>
      </c>
      <c r="D672" s="36">
        <v>144</v>
      </c>
      <c r="E672" s="58">
        <v>84</v>
      </c>
      <c r="F672" s="58">
        <v>60</v>
      </c>
      <c r="G672" s="27"/>
    </row>
    <row r="673" spans="1:7" s="88" customFormat="1" ht="22.5" customHeight="1" thickBot="1">
      <c r="A673" s="250"/>
      <c r="B673" s="44" t="s">
        <v>232</v>
      </c>
      <c r="C673" s="46">
        <v>43</v>
      </c>
      <c r="D673" s="36">
        <v>80</v>
      </c>
      <c r="E673" s="58">
        <v>44</v>
      </c>
      <c r="F673" s="58">
        <v>36</v>
      </c>
      <c r="G673" s="33"/>
    </row>
    <row r="674" spans="1:7" s="88" customFormat="1" ht="22.5" customHeight="1" thickTop="1">
      <c r="A674" s="244" t="s">
        <v>473</v>
      </c>
      <c r="B674" s="20" t="s">
        <v>0</v>
      </c>
      <c r="C674" s="21">
        <f>SUM(C675:C718)</f>
        <v>10434</v>
      </c>
      <c r="D674" s="22">
        <f>SUM(D675:D718)</f>
        <v>21529</v>
      </c>
      <c r="E674" s="21">
        <f>SUM(E675:E718)</f>
        <v>11394</v>
      </c>
      <c r="F674" s="21">
        <f>SUM(F675:F718)</f>
        <v>10135</v>
      </c>
      <c r="G674" s="23"/>
    </row>
    <row r="675" spans="1:7" s="88" customFormat="1" ht="22.5" customHeight="1">
      <c r="A675" s="245"/>
      <c r="B675" s="41" t="s">
        <v>474</v>
      </c>
      <c r="C675" s="5">
        <v>70</v>
      </c>
      <c r="D675" s="29">
        <v>140</v>
      </c>
      <c r="E675" s="5">
        <v>69</v>
      </c>
      <c r="F675" s="5">
        <v>71</v>
      </c>
      <c r="G675" s="151"/>
    </row>
    <row r="676" spans="1:7" s="88" customFormat="1" ht="22.5" customHeight="1">
      <c r="A676" s="245"/>
      <c r="B676" s="41" t="s">
        <v>233</v>
      </c>
      <c r="C676" s="5">
        <v>152</v>
      </c>
      <c r="D676" s="29">
        <v>222</v>
      </c>
      <c r="E676" s="5">
        <v>132</v>
      </c>
      <c r="F676" s="5">
        <v>90</v>
      </c>
      <c r="G676" s="151"/>
    </row>
    <row r="677" spans="1:7" s="88" customFormat="1" ht="22.5" customHeight="1">
      <c r="A677" s="245"/>
      <c r="B677" s="41" t="s">
        <v>234</v>
      </c>
      <c r="C677" s="5">
        <v>360</v>
      </c>
      <c r="D677" s="29">
        <v>951</v>
      </c>
      <c r="E677" s="5">
        <v>476</v>
      </c>
      <c r="F677" s="5">
        <v>475</v>
      </c>
      <c r="G677" s="151"/>
    </row>
    <row r="678" spans="1:7" s="88" customFormat="1" ht="22.5" customHeight="1">
      <c r="A678" s="245"/>
      <c r="B678" s="41" t="s">
        <v>235</v>
      </c>
      <c r="C678" s="5">
        <v>383</v>
      </c>
      <c r="D678" s="29">
        <v>1189</v>
      </c>
      <c r="E678" s="5">
        <v>623</v>
      </c>
      <c r="F678" s="5">
        <v>566</v>
      </c>
      <c r="G678" s="151"/>
    </row>
    <row r="679" spans="1:7" s="88" customFormat="1" ht="22.5" customHeight="1">
      <c r="A679" s="245"/>
      <c r="B679" s="41" t="s">
        <v>236</v>
      </c>
      <c r="C679" s="5">
        <v>514</v>
      </c>
      <c r="D679" s="29">
        <v>1556</v>
      </c>
      <c r="E679" s="5">
        <v>775</v>
      </c>
      <c r="F679" s="5">
        <v>781</v>
      </c>
      <c r="G679" s="151"/>
    </row>
    <row r="680" spans="1:7" s="88" customFormat="1" ht="22.5" customHeight="1">
      <c r="A680" s="245"/>
      <c r="B680" s="41" t="s">
        <v>237</v>
      </c>
      <c r="C680" s="5">
        <v>307</v>
      </c>
      <c r="D680" s="29">
        <v>789</v>
      </c>
      <c r="E680" s="5">
        <v>396</v>
      </c>
      <c r="F680" s="5">
        <v>393</v>
      </c>
      <c r="G680" s="151"/>
    </row>
    <row r="681" spans="1:7" s="88" customFormat="1" ht="22.5" customHeight="1">
      <c r="A681" s="245"/>
      <c r="B681" s="41" t="s">
        <v>238</v>
      </c>
      <c r="C681" s="5">
        <v>390</v>
      </c>
      <c r="D681" s="29">
        <v>925</v>
      </c>
      <c r="E681" s="5">
        <v>479</v>
      </c>
      <c r="F681" s="5">
        <v>446</v>
      </c>
      <c r="G681" s="151"/>
    </row>
    <row r="682" spans="1:7" s="88" customFormat="1" ht="22.5" customHeight="1">
      <c r="A682" s="245"/>
      <c r="B682" s="41" t="s">
        <v>778</v>
      </c>
      <c r="C682" s="5">
        <v>615</v>
      </c>
      <c r="D682" s="29">
        <v>1414</v>
      </c>
      <c r="E682" s="5">
        <v>711</v>
      </c>
      <c r="F682" s="5">
        <v>703</v>
      </c>
      <c r="G682" s="151"/>
    </row>
    <row r="683" spans="1:7" s="88" customFormat="1" ht="22.5" customHeight="1">
      <c r="A683" s="245"/>
      <c r="B683" s="41" t="s">
        <v>475</v>
      </c>
      <c r="C683" s="5">
        <v>332</v>
      </c>
      <c r="D683" s="29">
        <v>556</v>
      </c>
      <c r="E683" s="5">
        <v>324</v>
      </c>
      <c r="F683" s="5">
        <v>232</v>
      </c>
      <c r="G683" s="151"/>
    </row>
    <row r="684" spans="1:7" s="88" customFormat="1" ht="22.5" customHeight="1">
      <c r="A684" s="245"/>
      <c r="B684" s="41" t="s">
        <v>239</v>
      </c>
      <c r="C684" s="5">
        <v>222</v>
      </c>
      <c r="D684" s="29">
        <v>465</v>
      </c>
      <c r="E684" s="5">
        <v>250</v>
      </c>
      <c r="F684" s="5">
        <v>215</v>
      </c>
      <c r="G684" s="151"/>
    </row>
    <row r="685" spans="1:7" s="88" customFormat="1" ht="22.5" customHeight="1">
      <c r="A685" s="245"/>
      <c r="B685" s="41" t="s">
        <v>240</v>
      </c>
      <c r="C685" s="5">
        <v>300</v>
      </c>
      <c r="D685" s="29">
        <v>485</v>
      </c>
      <c r="E685" s="5">
        <v>286</v>
      </c>
      <c r="F685" s="5">
        <v>199</v>
      </c>
      <c r="G685" s="151"/>
    </row>
    <row r="686" spans="1:7" s="88" customFormat="1" ht="22.5" customHeight="1">
      <c r="A686" s="245"/>
      <c r="B686" s="38" t="s">
        <v>241</v>
      </c>
      <c r="C686" s="5">
        <v>249</v>
      </c>
      <c r="D686" s="29">
        <v>441</v>
      </c>
      <c r="E686" s="5">
        <v>242</v>
      </c>
      <c r="F686" s="5">
        <v>199</v>
      </c>
      <c r="G686" s="151"/>
    </row>
    <row r="687" spans="1:7" s="88" customFormat="1" ht="22.5" customHeight="1">
      <c r="A687" s="245"/>
      <c r="B687" s="38" t="s">
        <v>242</v>
      </c>
      <c r="C687" s="5">
        <v>183</v>
      </c>
      <c r="D687" s="29">
        <v>476</v>
      </c>
      <c r="E687" s="5">
        <v>232</v>
      </c>
      <c r="F687" s="5">
        <v>244</v>
      </c>
      <c r="G687" s="151"/>
    </row>
    <row r="688" spans="1:7" s="88" customFormat="1" ht="22.5" customHeight="1">
      <c r="A688" s="245"/>
      <c r="B688" s="41" t="s">
        <v>243</v>
      </c>
      <c r="C688" s="5">
        <v>197</v>
      </c>
      <c r="D688" s="29">
        <v>484</v>
      </c>
      <c r="E688" s="5">
        <v>239</v>
      </c>
      <c r="F688" s="5">
        <v>245</v>
      </c>
      <c r="G688" s="152"/>
    </row>
    <row r="689" spans="1:7" s="88" customFormat="1" ht="22.5" customHeight="1">
      <c r="A689" s="245"/>
      <c r="B689" s="41" t="s">
        <v>476</v>
      </c>
      <c r="C689" s="5">
        <v>102</v>
      </c>
      <c r="D689" s="29">
        <v>197</v>
      </c>
      <c r="E689" s="5">
        <v>106</v>
      </c>
      <c r="F689" s="5">
        <v>91</v>
      </c>
      <c r="G689" s="152"/>
    </row>
    <row r="690" spans="1:7" s="88" customFormat="1" ht="22.5" customHeight="1">
      <c r="A690" s="245"/>
      <c r="B690" s="44" t="s">
        <v>244</v>
      </c>
      <c r="C690" s="5">
        <v>210</v>
      </c>
      <c r="D690" s="29">
        <v>407</v>
      </c>
      <c r="E690" s="5">
        <v>212</v>
      </c>
      <c r="F690" s="5">
        <v>195</v>
      </c>
      <c r="G690" s="151"/>
    </row>
    <row r="691" spans="1:7" s="88" customFormat="1" ht="22.5" customHeight="1">
      <c r="A691" s="245"/>
      <c r="B691" s="38" t="s">
        <v>245</v>
      </c>
      <c r="C691" s="5">
        <v>96</v>
      </c>
      <c r="D691" s="29">
        <v>202</v>
      </c>
      <c r="E691" s="5">
        <v>121</v>
      </c>
      <c r="F691" s="5">
        <v>81</v>
      </c>
      <c r="G691" s="151"/>
    </row>
    <row r="692" spans="1:7" s="88" customFormat="1" ht="22.5" customHeight="1">
      <c r="A692" s="245"/>
      <c r="B692" s="38" t="s">
        <v>246</v>
      </c>
      <c r="C692" s="5">
        <v>655</v>
      </c>
      <c r="D692" s="29">
        <v>1282</v>
      </c>
      <c r="E692" s="5">
        <v>661</v>
      </c>
      <c r="F692" s="5">
        <v>621</v>
      </c>
      <c r="G692" s="161"/>
    </row>
    <row r="693" spans="1:7" s="88" customFormat="1" ht="22.5" customHeight="1">
      <c r="A693" s="245"/>
      <c r="B693" s="38" t="s">
        <v>247</v>
      </c>
      <c r="C693" s="5">
        <v>631</v>
      </c>
      <c r="D693" s="29">
        <v>1341</v>
      </c>
      <c r="E693" s="5">
        <v>689</v>
      </c>
      <c r="F693" s="5">
        <v>652</v>
      </c>
      <c r="G693" s="161"/>
    </row>
    <row r="694" spans="1:7" s="88" customFormat="1" ht="22.5" customHeight="1">
      <c r="A694" s="245"/>
      <c r="B694" s="38" t="s">
        <v>718</v>
      </c>
      <c r="C694" s="5">
        <v>78</v>
      </c>
      <c r="D694" s="29">
        <v>138</v>
      </c>
      <c r="E694" s="5">
        <v>85</v>
      </c>
      <c r="F694" s="5">
        <v>53</v>
      </c>
      <c r="G694" s="33"/>
    </row>
    <row r="695" spans="1:7" s="88" customFormat="1" ht="22.5" customHeight="1">
      <c r="A695" s="245"/>
      <c r="B695" s="38" t="s">
        <v>719</v>
      </c>
      <c r="C695" s="5">
        <v>152</v>
      </c>
      <c r="D695" s="29">
        <v>185</v>
      </c>
      <c r="E695" s="5">
        <v>115</v>
      </c>
      <c r="F695" s="5">
        <v>70</v>
      </c>
      <c r="G695" s="27"/>
    </row>
    <row r="696" spans="1:7" s="88" customFormat="1" ht="22.5" customHeight="1">
      <c r="A696" s="245"/>
      <c r="B696" s="38" t="s">
        <v>477</v>
      </c>
      <c r="C696" s="5">
        <v>56</v>
      </c>
      <c r="D696" s="29">
        <v>111</v>
      </c>
      <c r="E696" s="5">
        <v>51</v>
      </c>
      <c r="F696" s="5">
        <v>60</v>
      </c>
      <c r="G696" s="27"/>
    </row>
    <row r="697" spans="1:7" s="88" customFormat="1" ht="22.5" customHeight="1">
      <c r="A697" s="245"/>
      <c r="B697" s="38" t="s">
        <v>720</v>
      </c>
      <c r="C697" s="5">
        <v>486</v>
      </c>
      <c r="D697" s="29">
        <v>963</v>
      </c>
      <c r="E697" s="5">
        <v>519</v>
      </c>
      <c r="F697" s="5">
        <v>444</v>
      </c>
      <c r="G697" s="27"/>
    </row>
    <row r="698" spans="1:7" s="88" customFormat="1" ht="22.5" customHeight="1">
      <c r="A698" s="245"/>
      <c r="B698" s="38" t="s">
        <v>721</v>
      </c>
      <c r="C698" s="5">
        <v>112</v>
      </c>
      <c r="D698" s="29">
        <v>192</v>
      </c>
      <c r="E698" s="5">
        <v>97</v>
      </c>
      <c r="F698" s="5">
        <v>95</v>
      </c>
      <c r="G698" s="27"/>
    </row>
    <row r="699" spans="1:7" s="88" customFormat="1" ht="22.5" customHeight="1">
      <c r="A699" s="245"/>
      <c r="B699" s="44" t="s">
        <v>722</v>
      </c>
      <c r="C699" s="5">
        <v>447</v>
      </c>
      <c r="D699" s="29">
        <v>1108</v>
      </c>
      <c r="E699" s="5">
        <v>571</v>
      </c>
      <c r="F699" s="5">
        <v>537</v>
      </c>
      <c r="G699" s="27"/>
    </row>
    <row r="700" spans="1:7" s="88" customFormat="1" ht="22.5" customHeight="1">
      <c r="A700" s="245"/>
      <c r="B700" s="38" t="s">
        <v>723</v>
      </c>
      <c r="C700" s="5">
        <v>426</v>
      </c>
      <c r="D700" s="29">
        <v>847</v>
      </c>
      <c r="E700" s="5">
        <v>414</v>
      </c>
      <c r="F700" s="5">
        <v>433</v>
      </c>
      <c r="G700" s="33"/>
    </row>
    <row r="701" spans="1:7" s="88" customFormat="1" ht="22.5" customHeight="1">
      <c r="A701" s="250"/>
      <c r="B701" s="38" t="s">
        <v>724</v>
      </c>
      <c r="C701" s="5">
        <v>245</v>
      </c>
      <c r="D701" s="29">
        <v>332</v>
      </c>
      <c r="E701" s="5">
        <v>201</v>
      </c>
      <c r="F701" s="5">
        <v>131</v>
      </c>
      <c r="G701" s="27"/>
    </row>
    <row r="702" spans="1:7" s="88" customFormat="1" ht="22.5" customHeight="1">
      <c r="A702" s="250"/>
      <c r="B702" s="38" t="s">
        <v>779</v>
      </c>
      <c r="C702" s="5">
        <v>119</v>
      </c>
      <c r="D702" s="29">
        <v>148</v>
      </c>
      <c r="E702" s="5">
        <v>100</v>
      </c>
      <c r="F702" s="5">
        <v>48</v>
      </c>
      <c r="G702" s="27"/>
    </row>
    <row r="703" spans="1:7" s="88" customFormat="1" ht="22.5" customHeight="1">
      <c r="A703" s="250"/>
      <c r="B703" s="38" t="s">
        <v>478</v>
      </c>
      <c r="C703" s="5">
        <v>70</v>
      </c>
      <c r="D703" s="29">
        <v>126</v>
      </c>
      <c r="E703" s="5">
        <v>70</v>
      </c>
      <c r="F703" s="5">
        <v>56</v>
      </c>
      <c r="G703" s="27"/>
    </row>
    <row r="704" spans="1:7" s="88" customFormat="1" ht="22.5" customHeight="1">
      <c r="A704" s="250"/>
      <c r="B704" s="38" t="s">
        <v>248</v>
      </c>
      <c r="C704" s="5">
        <v>88</v>
      </c>
      <c r="D704" s="29">
        <v>204</v>
      </c>
      <c r="E704" s="5">
        <v>109</v>
      </c>
      <c r="F704" s="5">
        <v>95</v>
      </c>
      <c r="G704" s="27"/>
    </row>
    <row r="705" spans="1:7" s="88" customFormat="1" ht="22.5" customHeight="1">
      <c r="A705" s="250"/>
      <c r="B705" s="38" t="s">
        <v>479</v>
      </c>
      <c r="C705" s="5">
        <v>72</v>
      </c>
      <c r="D705" s="29">
        <v>146</v>
      </c>
      <c r="E705" s="5">
        <v>74</v>
      </c>
      <c r="F705" s="5">
        <v>72</v>
      </c>
      <c r="G705" s="27"/>
    </row>
    <row r="706" spans="1:7" s="88" customFormat="1" ht="22.5" customHeight="1">
      <c r="A706" s="250"/>
      <c r="B706" s="38" t="s">
        <v>480</v>
      </c>
      <c r="C706" s="5">
        <v>58</v>
      </c>
      <c r="D706" s="29">
        <v>106</v>
      </c>
      <c r="E706" s="5">
        <v>56</v>
      </c>
      <c r="F706" s="5">
        <v>50</v>
      </c>
      <c r="G706" s="27"/>
    </row>
    <row r="707" spans="1:7" s="88" customFormat="1" ht="22.5" customHeight="1">
      <c r="A707" s="250"/>
      <c r="B707" s="38" t="s">
        <v>481</v>
      </c>
      <c r="C707" s="5">
        <v>89</v>
      </c>
      <c r="D707" s="29">
        <v>167</v>
      </c>
      <c r="E707" s="5">
        <v>99</v>
      </c>
      <c r="F707" s="5">
        <v>68</v>
      </c>
      <c r="G707" s="27"/>
    </row>
    <row r="708" spans="1:7" s="88" customFormat="1" ht="22.5" customHeight="1">
      <c r="A708" s="250"/>
      <c r="B708" s="38" t="s">
        <v>249</v>
      </c>
      <c r="C708" s="5">
        <v>24</v>
      </c>
      <c r="D708" s="29">
        <v>46</v>
      </c>
      <c r="E708" s="5">
        <v>23</v>
      </c>
      <c r="F708" s="5">
        <v>23</v>
      </c>
      <c r="G708" s="27"/>
    </row>
    <row r="709" spans="1:7" s="88" customFormat="1" ht="22.5" customHeight="1">
      <c r="A709" s="250"/>
      <c r="B709" s="38" t="s">
        <v>250</v>
      </c>
      <c r="C709" s="5">
        <v>468</v>
      </c>
      <c r="D709" s="29">
        <v>866</v>
      </c>
      <c r="E709" s="5">
        <v>460</v>
      </c>
      <c r="F709" s="5">
        <v>406</v>
      </c>
      <c r="G709" s="27"/>
    </row>
    <row r="710" spans="1:7" s="88" customFormat="1" ht="22.5" customHeight="1">
      <c r="A710" s="250"/>
      <c r="B710" s="38" t="s">
        <v>482</v>
      </c>
      <c r="C710" s="5">
        <v>108</v>
      </c>
      <c r="D710" s="29">
        <v>190</v>
      </c>
      <c r="E710" s="5">
        <v>97</v>
      </c>
      <c r="F710" s="5">
        <v>93</v>
      </c>
      <c r="G710" s="27"/>
    </row>
    <row r="711" spans="1:7" s="88" customFormat="1" ht="22.5" customHeight="1">
      <c r="A711" s="250"/>
      <c r="B711" s="38" t="s">
        <v>251</v>
      </c>
      <c r="C711" s="5">
        <v>189</v>
      </c>
      <c r="D711" s="29">
        <v>302</v>
      </c>
      <c r="E711" s="5">
        <v>175</v>
      </c>
      <c r="F711" s="5">
        <v>127</v>
      </c>
      <c r="G711" s="27"/>
    </row>
    <row r="712" spans="1:7" s="88" customFormat="1" ht="22.5" customHeight="1">
      <c r="A712" s="250"/>
      <c r="B712" s="38" t="s">
        <v>252</v>
      </c>
      <c r="C712" s="5">
        <v>104</v>
      </c>
      <c r="D712" s="29">
        <v>156</v>
      </c>
      <c r="E712" s="5">
        <v>91</v>
      </c>
      <c r="F712" s="5">
        <v>65</v>
      </c>
      <c r="G712" s="27"/>
    </row>
    <row r="713" spans="1:7" s="88" customFormat="1" ht="22.5" customHeight="1">
      <c r="A713" s="250"/>
      <c r="B713" s="38" t="s">
        <v>483</v>
      </c>
      <c r="C713" s="5">
        <v>169</v>
      </c>
      <c r="D713" s="29">
        <v>260</v>
      </c>
      <c r="E713" s="5">
        <v>160</v>
      </c>
      <c r="F713" s="5">
        <v>100</v>
      </c>
      <c r="G713" s="27"/>
    </row>
    <row r="714" spans="1:7" s="88" customFormat="1" ht="22.5" customHeight="1">
      <c r="A714" s="250"/>
      <c r="B714" s="38" t="s">
        <v>253</v>
      </c>
      <c r="C714" s="5">
        <v>280</v>
      </c>
      <c r="D714" s="29">
        <v>439</v>
      </c>
      <c r="E714" s="5">
        <v>252</v>
      </c>
      <c r="F714" s="5">
        <v>187</v>
      </c>
      <c r="G714" s="27"/>
    </row>
    <row r="715" spans="1:7" s="88" customFormat="1" ht="22.5" customHeight="1">
      <c r="A715" s="250"/>
      <c r="B715" s="38" t="s">
        <v>254</v>
      </c>
      <c r="C715" s="5">
        <v>159</v>
      </c>
      <c r="D715" s="29">
        <v>263</v>
      </c>
      <c r="E715" s="5">
        <v>140</v>
      </c>
      <c r="F715" s="5">
        <v>123</v>
      </c>
      <c r="G715" s="27"/>
    </row>
    <row r="716" spans="1:7" s="88" customFormat="1" ht="22.5" customHeight="1">
      <c r="A716" s="250"/>
      <c r="B716" s="38" t="s">
        <v>255</v>
      </c>
      <c r="C716" s="5">
        <v>302</v>
      </c>
      <c r="D716" s="29">
        <v>332</v>
      </c>
      <c r="E716" s="5">
        <v>217</v>
      </c>
      <c r="F716" s="5">
        <v>115</v>
      </c>
      <c r="G716" s="27"/>
    </row>
    <row r="717" spans="1:7" s="88" customFormat="1" ht="22.5" customHeight="1">
      <c r="A717" s="250"/>
      <c r="B717" s="41" t="s">
        <v>484</v>
      </c>
      <c r="C717" s="5">
        <v>107</v>
      </c>
      <c r="D717" s="29">
        <v>269</v>
      </c>
      <c r="E717" s="5">
        <v>134</v>
      </c>
      <c r="F717" s="5">
        <v>135</v>
      </c>
      <c r="G717" s="30"/>
    </row>
    <row r="718" spans="1:7" s="88" customFormat="1" ht="22.5" customHeight="1" thickBot="1">
      <c r="A718" s="252"/>
      <c r="B718" s="51" t="s">
        <v>485</v>
      </c>
      <c r="C718" s="5">
        <v>58</v>
      </c>
      <c r="D718" s="29">
        <v>111</v>
      </c>
      <c r="E718" s="5">
        <v>61</v>
      </c>
      <c r="F718" s="5">
        <v>50</v>
      </c>
      <c r="G718" s="53"/>
    </row>
    <row r="719" spans="1:7" s="88" customFormat="1" ht="22.5" customHeight="1" thickTop="1">
      <c r="A719" s="244" t="s">
        <v>486</v>
      </c>
      <c r="B719" s="20" t="s">
        <v>0</v>
      </c>
      <c r="C719" s="21">
        <f>SUM(C720:C779)</f>
        <v>10011</v>
      </c>
      <c r="D719" s="56">
        <f>SUM(D720:D779)</f>
        <v>19287</v>
      </c>
      <c r="E719" s="21">
        <f>SUM(E720:E779)</f>
        <v>10624</v>
      </c>
      <c r="F719" s="21">
        <f>SUM(F720:F779)</f>
        <v>8663</v>
      </c>
      <c r="G719" s="23"/>
    </row>
    <row r="720" spans="1:7" s="88" customFormat="1" ht="22.5" customHeight="1">
      <c r="A720" s="250"/>
      <c r="B720" s="38" t="s">
        <v>487</v>
      </c>
      <c r="C720" s="212">
        <v>95</v>
      </c>
      <c r="D720" s="224">
        <v>185</v>
      </c>
      <c r="E720" s="212">
        <v>95</v>
      </c>
      <c r="F720" s="212">
        <v>90</v>
      </c>
      <c r="G720" s="27"/>
    </row>
    <row r="721" spans="1:7" s="88" customFormat="1" ht="22.5" customHeight="1">
      <c r="A721" s="250"/>
      <c r="B721" s="38" t="s">
        <v>256</v>
      </c>
      <c r="C721" s="212">
        <v>71</v>
      </c>
      <c r="D721" s="215">
        <v>158</v>
      </c>
      <c r="E721" s="212">
        <v>86</v>
      </c>
      <c r="F721" s="212">
        <v>72</v>
      </c>
      <c r="G721" s="27"/>
    </row>
    <row r="722" spans="1:7" s="88" customFormat="1" ht="22.5" customHeight="1">
      <c r="A722" s="250"/>
      <c r="B722" s="38" t="s">
        <v>257</v>
      </c>
      <c r="C722" s="212">
        <v>31</v>
      </c>
      <c r="D722" s="215">
        <v>51</v>
      </c>
      <c r="E722" s="212">
        <v>24</v>
      </c>
      <c r="F722" s="212">
        <v>27</v>
      </c>
      <c r="G722" s="27"/>
    </row>
    <row r="723" spans="1:7" s="88" customFormat="1" ht="22.5" customHeight="1">
      <c r="A723" s="250"/>
      <c r="B723" s="38" t="s">
        <v>258</v>
      </c>
      <c r="C723" s="212">
        <v>146</v>
      </c>
      <c r="D723" s="215">
        <v>246</v>
      </c>
      <c r="E723" s="212">
        <v>144</v>
      </c>
      <c r="F723" s="212">
        <v>102</v>
      </c>
      <c r="G723" s="27"/>
    </row>
    <row r="724" spans="1:7" s="88" customFormat="1" ht="22.5" customHeight="1">
      <c r="A724" s="250"/>
      <c r="B724" s="38" t="s">
        <v>488</v>
      </c>
      <c r="C724" s="212">
        <v>112</v>
      </c>
      <c r="D724" s="215">
        <v>187</v>
      </c>
      <c r="E724" s="212">
        <v>102</v>
      </c>
      <c r="F724" s="212">
        <v>85</v>
      </c>
      <c r="G724" s="27"/>
    </row>
    <row r="725" spans="1:7" s="88" customFormat="1" ht="22.5" customHeight="1">
      <c r="A725" s="250"/>
      <c r="B725" s="38" t="s">
        <v>259</v>
      </c>
      <c r="C725" s="212">
        <v>73</v>
      </c>
      <c r="D725" s="215">
        <v>148</v>
      </c>
      <c r="E725" s="212">
        <v>77</v>
      </c>
      <c r="F725" s="212">
        <v>71</v>
      </c>
      <c r="G725" s="27"/>
    </row>
    <row r="726" spans="1:7" s="88" customFormat="1" ht="22.5" customHeight="1">
      <c r="A726" s="250"/>
      <c r="B726" s="38" t="s">
        <v>260</v>
      </c>
      <c r="C726" s="212">
        <v>311</v>
      </c>
      <c r="D726" s="215">
        <v>585</v>
      </c>
      <c r="E726" s="212">
        <v>336</v>
      </c>
      <c r="F726" s="212">
        <v>249</v>
      </c>
      <c r="G726" s="27"/>
    </row>
    <row r="727" spans="1:7" s="88" customFormat="1" ht="22.5" customHeight="1">
      <c r="A727" s="250"/>
      <c r="B727" s="38" t="s">
        <v>489</v>
      </c>
      <c r="C727" s="212">
        <v>75</v>
      </c>
      <c r="D727" s="215">
        <v>142</v>
      </c>
      <c r="E727" s="212">
        <v>76</v>
      </c>
      <c r="F727" s="212">
        <v>66</v>
      </c>
      <c r="G727" s="27"/>
    </row>
    <row r="728" spans="1:7" s="88" customFormat="1" ht="22.5" customHeight="1">
      <c r="A728" s="250"/>
      <c r="B728" s="41" t="s">
        <v>261</v>
      </c>
      <c r="C728" s="212">
        <v>55</v>
      </c>
      <c r="D728" s="215">
        <v>99</v>
      </c>
      <c r="E728" s="212">
        <v>48</v>
      </c>
      <c r="F728" s="212">
        <v>51</v>
      </c>
      <c r="G728" s="30"/>
    </row>
    <row r="729" spans="1:7" s="88" customFormat="1" ht="22.5" customHeight="1">
      <c r="A729" s="250"/>
      <c r="B729" s="38" t="s">
        <v>490</v>
      </c>
      <c r="C729" s="212">
        <v>129</v>
      </c>
      <c r="D729" s="215">
        <v>271</v>
      </c>
      <c r="E729" s="212">
        <v>157</v>
      </c>
      <c r="F729" s="212">
        <v>114</v>
      </c>
      <c r="G729" s="27"/>
    </row>
    <row r="730" spans="1:7" s="88" customFormat="1" ht="22.5" customHeight="1">
      <c r="A730" s="250"/>
      <c r="B730" s="38" t="s">
        <v>491</v>
      </c>
      <c r="C730" s="212">
        <v>60</v>
      </c>
      <c r="D730" s="215">
        <v>99</v>
      </c>
      <c r="E730" s="212">
        <v>60</v>
      </c>
      <c r="F730" s="212">
        <v>39</v>
      </c>
      <c r="G730" s="27"/>
    </row>
    <row r="731" spans="1:7" s="88" customFormat="1" ht="22.5" customHeight="1">
      <c r="A731" s="250"/>
      <c r="B731" s="38" t="s">
        <v>492</v>
      </c>
      <c r="C731" s="212">
        <v>64</v>
      </c>
      <c r="D731" s="215">
        <v>126</v>
      </c>
      <c r="E731" s="212">
        <v>63</v>
      </c>
      <c r="F731" s="212">
        <v>63</v>
      </c>
      <c r="G731" s="27"/>
    </row>
    <row r="732" spans="1:7" s="88" customFormat="1" ht="22.5" customHeight="1">
      <c r="A732" s="250"/>
      <c r="B732" s="38" t="s">
        <v>493</v>
      </c>
      <c r="C732" s="212">
        <v>157</v>
      </c>
      <c r="D732" s="215">
        <v>218</v>
      </c>
      <c r="E732" s="212">
        <v>148</v>
      </c>
      <c r="F732" s="212">
        <v>70</v>
      </c>
      <c r="G732" s="27"/>
    </row>
    <row r="733" spans="1:7" s="88" customFormat="1" ht="22.5" customHeight="1">
      <c r="A733" s="250"/>
      <c r="B733" s="38" t="s">
        <v>494</v>
      </c>
      <c r="C733" s="212">
        <v>301</v>
      </c>
      <c r="D733" s="215">
        <v>525</v>
      </c>
      <c r="E733" s="212">
        <v>288</v>
      </c>
      <c r="F733" s="212">
        <v>237</v>
      </c>
      <c r="G733" s="27"/>
    </row>
    <row r="734" spans="1:7" s="88" customFormat="1" ht="22.5" customHeight="1">
      <c r="A734" s="250"/>
      <c r="B734" s="38" t="s">
        <v>495</v>
      </c>
      <c r="C734" s="212">
        <v>131</v>
      </c>
      <c r="D734" s="215">
        <v>257</v>
      </c>
      <c r="E734" s="212">
        <v>152</v>
      </c>
      <c r="F734" s="212">
        <v>105</v>
      </c>
      <c r="G734" s="27"/>
    </row>
    <row r="735" spans="1:7" s="88" customFormat="1" ht="22.5" customHeight="1">
      <c r="A735" s="250"/>
      <c r="B735" s="38" t="s">
        <v>496</v>
      </c>
      <c r="C735" s="212">
        <v>190</v>
      </c>
      <c r="D735" s="215">
        <v>323</v>
      </c>
      <c r="E735" s="212">
        <v>175</v>
      </c>
      <c r="F735" s="212">
        <v>148</v>
      </c>
      <c r="G735" s="27"/>
    </row>
    <row r="736" spans="1:7" s="88" customFormat="1" ht="22.5" customHeight="1">
      <c r="A736" s="250"/>
      <c r="B736" s="38" t="s">
        <v>497</v>
      </c>
      <c r="C736" s="212">
        <v>132</v>
      </c>
      <c r="D736" s="215">
        <v>241</v>
      </c>
      <c r="E736" s="212">
        <v>131</v>
      </c>
      <c r="F736" s="212">
        <v>110</v>
      </c>
      <c r="G736" s="27"/>
    </row>
    <row r="737" spans="1:7" s="88" customFormat="1" ht="22.5" customHeight="1">
      <c r="A737" s="250"/>
      <c r="B737" s="38" t="s">
        <v>498</v>
      </c>
      <c r="C737" s="212">
        <v>200</v>
      </c>
      <c r="D737" s="215">
        <v>224</v>
      </c>
      <c r="E737" s="212">
        <v>181</v>
      </c>
      <c r="F737" s="212">
        <v>43</v>
      </c>
      <c r="G737" s="27"/>
    </row>
    <row r="738" spans="1:7" s="88" customFormat="1" ht="22.5" customHeight="1">
      <c r="A738" s="250"/>
      <c r="B738" s="44" t="s">
        <v>499</v>
      </c>
      <c r="C738" s="212">
        <v>148</v>
      </c>
      <c r="D738" s="215">
        <v>177</v>
      </c>
      <c r="E738" s="212">
        <v>120</v>
      </c>
      <c r="F738" s="212">
        <v>57</v>
      </c>
      <c r="G738" s="33"/>
    </row>
    <row r="739" spans="1:7" s="88" customFormat="1" ht="22.5" customHeight="1">
      <c r="A739" s="250"/>
      <c r="B739" s="38" t="s">
        <v>500</v>
      </c>
      <c r="C739" s="212">
        <v>186</v>
      </c>
      <c r="D739" s="215">
        <v>197</v>
      </c>
      <c r="E739" s="212">
        <v>170</v>
      </c>
      <c r="F739" s="212">
        <v>27</v>
      </c>
      <c r="G739" s="27"/>
    </row>
    <row r="740" spans="1:7" s="88" customFormat="1" ht="22.5" customHeight="1">
      <c r="A740" s="250"/>
      <c r="B740" s="38" t="s">
        <v>501</v>
      </c>
      <c r="C740" s="212">
        <v>174</v>
      </c>
      <c r="D740" s="215">
        <v>222</v>
      </c>
      <c r="E740" s="212">
        <v>153</v>
      </c>
      <c r="F740" s="212">
        <v>69</v>
      </c>
      <c r="G740" s="27"/>
    </row>
    <row r="741" spans="1:7" s="88" customFormat="1" ht="22.5" customHeight="1">
      <c r="A741" s="250"/>
      <c r="B741" s="38" t="s">
        <v>502</v>
      </c>
      <c r="C741" s="212">
        <v>116</v>
      </c>
      <c r="D741" s="215">
        <v>198</v>
      </c>
      <c r="E741" s="212">
        <v>112</v>
      </c>
      <c r="F741" s="212">
        <v>86</v>
      </c>
      <c r="G741" s="27"/>
    </row>
    <row r="742" spans="1:7" s="88" customFormat="1" ht="22.5" customHeight="1">
      <c r="A742" s="250"/>
      <c r="B742" s="38" t="s">
        <v>503</v>
      </c>
      <c r="C742" s="212">
        <v>47</v>
      </c>
      <c r="D742" s="215">
        <v>98</v>
      </c>
      <c r="E742" s="212">
        <v>53</v>
      </c>
      <c r="F742" s="212">
        <v>45</v>
      </c>
      <c r="G742" s="27"/>
    </row>
    <row r="743" spans="1:7" s="88" customFormat="1" ht="22.5" customHeight="1">
      <c r="A743" s="250"/>
      <c r="B743" s="38" t="s">
        <v>504</v>
      </c>
      <c r="C743" s="212">
        <v>232</v>
      </c>
      <c r="D743" s="215">
        <v>435</v>
      </c>
      <c r="E743" s="212">
        <v>229</v>
      </c>
      <c r="F743" s="212">
        <v>206</v>
      </c>
      <c r="G743" s="27"/>
    </row>
    <row r="744" spans="1:7" s="88" customFormat="1" ht="22.5" customHeight="1">
      <c r="A744" s="250"/>
      <c r="B744" s="38" t="s">
        <v>505</v>
      </c>
      <c r="C744" s="212">
        <v>178</v>
      </c>
      <c r="D744" s="215">
        <v>337</v>
      </c>
      <c r="E744" s="212">
        <v>174</v>
      </c>
      <c r="F744" s="212">
        <v>163</v>
      </c>
      <c r="G744" s="27"/>
    </row>
    <row r="745" spans="1:7" s="88" customFormat="1" ht="22.5" customHeight="1">
      <c r="A745" s="250"/>
      <c r="B745" s="38" t="s">
        <v>506</v>
      </c>
      <c r="C745" s="212">
        <v>155</v>
      </c>
      <c r="D745" s="215">
        <v>252</v>
      </c>
      <c r="E745" s="212">
        <v>142</v>
      </c>
      <c r="F745" s="212">
        <v>110</v>
      </c>
      <c r="G745" s="33"/>
    </row>
    <row r="746" spans="1:7" s="88" customFormat="1" ht="22.5" customHeight="1">
      <c r="A746" s="250"/>
      <c r="B746" s="38" t="s">
        <v>507</v>
      </c>
      <c r="C746" s="212">
        <v>114</v>
      </c>
      <c r="D746" s="215">
        <v>185</v>
      </c>
      <c r="E746" s="212">
        <v>114</v>
      </c>
      <c r="F746" s="212">
        <v>71</v>
      </c>
      <c r="G746" s="33"/>
    </row>
    <row r="747" spans="1:7" s="88" customFormat="1" ht="22.5" customHeight="1">
      <c r="A747" s="250"/>
      <c r="B747" s="38" t="s">
        <v>508</v>
      </c>
      <c r="C747" s="212">
        <v>379</v>
      </c>
      <c r="D747" s="215">
        <v>551</v>
      </c>
      <c r="E747" s="212">
        <v>344</v>
      </c>
      <c r="F747" s="212">
        <v>207</v>
      </c>
      <c r="G747" s="33"/>
    </row>
    <row r="748" spans="1:7" s="88" customFormat="1" ht="22.5" customHeight="1">
      <c r="A748" s="250"/>
      <c r="B748" s="38" t="s">
        <v>509</v>
      </c>
      <c r="C748" s="212">
        <v>91</v>
      </c>
      <c r="D748" s="215">
        <v>194</v>
      </c>
      <c r="E748" s="212">
        <v>99</v>
      </c>
      <c r="F748" s="212">
        <v>95</v>
      </c>
      <c r="G748" s="27"/>
    </row>
    <row r="749" spans="1:7" s="88" customFormat="1" ht="22.5" customHeight="1">
      <c r="A749" s="250"/>
      <c r="B749" s="38" t="s">
        <v>510</v>
      </c>
      <c r="C749" s="212">
        <v>153</v>
      </c>
      <c r="D749" s="215">
        <v>224</v>
      </c>
      <c r="E749" s="212">
        <v>129</v>
      </c>
      <c r="F749" s="212">
        <v>95</v>
      </c>
      <c r="G749" s="27"/>
    </row>
    <row r="750" spans="1:7" s="88" customFormat="1" ht="22.5" customHeight="1">
      <c r="A750" s="250"/>
      <c r="B750" s="38" t="s">
        <v>511</v>
      </c>
      <c r="C750" s="212">
        <v>49</v>
      </c>
      <c r="D750" s="215">
        <v>103</v>
      </c>
      <c r="E750" s="212">
        <v>47</v>
      </c>
      <c r="F750" s="212">
        <v>56</v>
      </c>
      <c r="G750" s="27"/>
    </row>
    <row r="751" spans="1:7" s="88" customFormat="1" ht="22.5" customHeight="1">
      <c r="A751" s="250"/>
      <c r="B751" s="38" t="s">
        <v>512</v>
      </c>
      <c r="C751" s="212">
        <v>38</v>
      </c>
      <c r="D751" s="215">
        <v>57</v>
      </c>
      <c r="E751" s="212">
        <v>32</v>
      </c>
      <c r="F751" s="212">
        <v>25</v>
      </c>
      <c r="G751" s="27"/>
    </row>
    <row r="752" spans="1:7" s="88" customFormat="1" ht="22.5" customHeight="1">
      <c r="A752" s="250"/>
      <c r="B752" s="44" t="s">
        <v>513</v>
      </c>
      <c r="C752" s="212">
        <v>382</v>
      </c>
      <c r="D752" s="215">
        <v>718</v>
      </c>
      <c r="E752" s="212">
        <v>346</v>
      </c>
      <c r="F752" s="212">
        <v>372</v>
      </c>
      <c r="G752" s="33"/>
    </row>
    <row r="753" spans="1:7" s="88" customFormat="1" ht="22.5" customHeight="1">
      <c r="A753" s="250"/>
      <c r="B753" s="38" t="s">
        <v>514</v>
      </c>
      <c r="C753" s="212">
        <v>267</v>
      </c>
      <c r="D753" s="215">
        <v>606</v>
      </c>
      <c r="E753" s="212">
        <v>314</v>
      </c>
      <c r="F753" s="212">
        <v>292</v>
      </c>
      <c r="G753" s="27"/>
    </row>
    <row r="754" spans="1:7" s="88" customFormat="1" ht="22.5" customHeight="1">
      <c r="A754" s="250"/>
      <c r="B754" s="38" t="s">
        <v>515</v>
      </c>
      <c r="C754" s="212">
        <v>134</v>
      </c>
      <c r="D754" s="215">
        <v>273</v>
      </c>
      <c r="E754" s="212">
        <v>129</v>
      </c>
      <c r="F754" s="212">
        <v>144</v>
      </c>
      <c r="G754" s="27"/>
    </row>
    <row r="755" spans="1:7" s="88" customFormat="1" ht="22.5" customHeight="1">
      <c r="A755" s="250"/>
      <c r="B755" s="38" t="s">
        <v>516</v>
      </c>
      <c r="C755" s="212">
        <v>162</v>
      </c>
      <c r="D755" s="215">
        <v>201</v>
      </c>
      <c r="E755" s="212">
        <v>106</v>
      </c>
      <c r="F755" s="212">
        <v>95</v>
      </c>
      <c r="G755" s="27"/>
    </row>
    <row r="756" spans="1:7" s="88" customFormat="1" ht="22.5" customHeight="1">
      <c r="A756" s="250"/>
      <c r="B756" s="38" t="s">
        <v>517</v>
      </c>
      <c r="C756" s="212">
        <v>181</v>
      </c>
      <c r="D756" s="215">
        <v>521</v>
      </c>
      <c r="E756" s="212">
        <v>273</v>
      </c>
      <c r="F756" s="212">
        <v>248</v>
      </c>
      <c r="G756" s="27"/>
    </row>
    <row r="757" spans="1:7" s="88" customFormat="1" ht="22.5" customHeight="1">
      <c r="A757" s="250"/>
      <c r="B757" s="38" t="s">
        <v>518</v>
      </c>
      <c r="C757" s="212">
        <v>285</v>
      </c>
      <c r="D757" s="215">
        <v>852</v>
      </c>
      <c r="E757" s="212">
        <v>426</v>
      </c>
      <c r="F757" s="212">
        <v>426</v>
      </c>
      <c r="G757" s="27"/>
    </row>
    <row r="758" spans="1:7" s="88" customFormat="1" ht="22.5" customHeight="1">
      <c r="A758" s="250"/>
      <c r="B758" s="38" t="s">
        <v>519</v>
      </c>
      <c r="C758" s="212">
        <v>315</v>
      </c>
      <c r="D758" s="215">
        <v>978</v>
      </c>
      <c r="E758" s="212">
        <v>494</v>
      </c>
      <c r="F758" s="212">
        <v>484</v>
      </c>
      <c r="G758" s="27"/>
    </row>
    <row r="759" spans="1:7" s="88" customFormat="1" ht="22.5" customHeight="1">
      <c r="A759" s="250"/>
      <c r="B759" s="38" t="s">
        <v>262</v>
      </c>
      <c r="C759" s="212">
        <v>388</v>
      </c>
      <c r="D759" s="215">
        <v>451</v>
      </c>
      <c r="E759" s="212">
        <v>342</v>
      </c>
      <c r="F759" s="212">
        <v>109</v>
      </c>
      <c r="G759" s="27"/>
    </row>
    <row r="760" spans="1:7" s="88" customFormat="1" ht="22.5" customHeight="1">
      <c r="A760" s="250"/>
      <c r="B760" s="38" t="s">
        <v>263</v>
      </c>
      <c r="C760" s="212">
        <v>317</v>
      </c>
      <c r="D760" s="215">
        <v>778</v>
      </c>
      <c r="E760" s="212">
        <v>410</v>
      </c>
      <c r="F760" s="212">
        <v>368</v>
      </c>
      <c r="G760" s="27"/>
    </row>
    <row r="761" spans="1:7" s="88" customFormat="1" ht="22.5" customHeight="1">
      <c r="A761" s="250"/>
      <c r="B761" s="38" t="s">
        <v>264</v>
      </c>
      <c r="C761" s="212">
        <v>359</v>
      </c>
      <c r="D761" s="215">
        <v>886</v>
      </c>
      <c r="E761" s="212">
        <v>472</v>
      </c>
      <c r="F761" s="212">
        <v>414</v>
      </c>
      <c r="G761" s="27"/>
    </row>
    <row r="762" spans="1:7" s="88" customFormat="1" ht="22.5" customHeight="1">
      <c r="A762" s="250"/>
      <c r="B762" s="38" t="s">
        <v>302</v>
      </c>
      <c r="C762" s="212">
        <v>354</v>
      </c>
      <c r="D762" s="215">
        <v>905</v>
      </c>
      <c r="E762" s="212">
        <v>463</v>
      </c>
      <c r="F762" s="212">
        <v>442</v>
      </c>
      <c r="G762" s="27"/>
    </row>
    <row r="763" spans="1:7" s="88" customFormat="1" ht="22.5" customHeight="1">
      <c r="A763" s="250"/>
      <c r="B763" s="38" t="s">
        <v>765</v>
      </c>
      <c r="C763" s="213">
        <v>386</v>
      </c>
      <c r="D763" s="215">
        <v>882</v>
      </c>
      <c r="E763" s="213">
        <v>470</v>
      </c>
      <c r="F763" s="213">
        <v>412</v>
      </c>
      <c r="G763" s="27"/>
    </row>
    <row r="764" spans="1:7" s="88" customFormat="1" ht="22.5" customHeight="1">
      <c r="A764" s="250"/>
      <c r="B764" s="38" t="s">
        <v>520</v>
      </c>
      <c r="C764" s="213">
        <v>94</v>
      </c>
      <c r="D764" s="215">
        <v>194</v>
      </c>
      <c r="E764" s="213">
        <v>101</v>
      </c>
      <c r="F764" s="213">
        <v>93</v>
      </c>
      <c r="G764" s="27"/>
    </row>
    <row r="765" spans="1:7" s="88" customFormat="1" ht="22.5" customHeight="1">
      <c r="A765" s="250"/>
      <c r="B765" s="38" t="s">
        <v>521</v>
      </c>
      <c r="C765" s="212">
        <v>59</v>
      </c>
      <c r="D765" s="215">
        <v>116</v>
      </c>
      <c r="E765" s="212">
        <v>60</v>
      </c>
      <c r="F765" s="212">
        <v>56</v>
      </c>
      <c r="G765" s="27"/>
    </row>
    <row r="766" spans="1:7" s="88" customFormat="1" ht="22.5" customHeight="1">
      <c r="A766" s="250"/>
      <c r="B766" s="38" t="s">
        <v>522</v>
      </c>
      <c r="C766" s="212">
        <v>33</v>
      </c>
      <c r="D766" s="215">
        <v>76</v>
      </c>
      <c r="E766" s="212">
        <v>38</v>
      </c>
      <c r="F766" s="212">
        <v>38</v>
      </c>
      <c r="G766" s="27"/>
    </row>
    <row r="767" spans="1:7" s="88" customFormat="1" ht="22.5" customHeight="1">
      <c r="A767" s="250"/>
      <c r="B767" s="44" t="s">
        <v>523</v>
      </c>
      <c r="C767" s="212">
        <v>166</v>
      </c>
      <c r="D767" s="215">
        <v>310</v>
      </c>
      <c r="E767" s="212">
        <v>159</v>
      </c>
      <c r="F767" s="212">
        <v>151</v>
      </c>
      <c r="G767" s="33"/>
    </row>
    <row r="768" spans="1:7" s="88" customFormat="1" ht="22.5" customHeight="1">
      <c r="A768" s="250"/>
      <c r="B768" s="38" t="s">
        <v>524</v>
      </c>
      <c r="C768" s="212">
        <v>218</v>
      </c>
      <c r="D768" s="215">
        <v>371</v>
      </c>
      <c r="E768" s="212">
        <v>218</v>
      </c>
      <c r="F768" s="212">
        <v>153</v>
      </c>
      <c r="G768" s="27"/>
    </row>
    <row r="769" spans="1:7" s="88" customFormat="1" ht="22.5" customHeight="1">
      <c r="A769" s="250"/>
      <c r="B769" s="38" t="s">
        <v>525</v>
      </c>
      <c r="C769" s="212">
        <v>74</v>
      </c>
      <c r="D769" s="215">
        <v>154</v>
      </c>
      <c r="E769" s="212">
        <v>82</v>
      </c>
      <c r="F769" s="212">
        <v>72</v>
      </c>
      <c r="G769" s="27"/>
    </row>
    <row r="770" spans="1:7" s="88" customFormat="1" ht="22.5" customHeight="1">
      <c r="A770" s="250"/>
      <c r="B770" s="38" t="s">
        <v>526</v>
      </c>
      <c r="C770" s="212">
        <v>59</v>
      </c>
      <c r="D770" s="215">
        <v>109</v>
      </c>
      <c r="E770" s="212">
        <v>60</v>
      </c>
      <c r="F770" s="212">
        <v>49</v>
      </c>
      <c r="G770" s="27"/>
    </row>
    <row r="771" spans="1:7" s="88" customFormat="1" ht="22.5" customHeight="1">
      <c r="A771" s="250"/>
      <c r="B771" s="38" t="s">
        <v>527</v>
      </c>
      <c r="C771" s="212">
        <v>336</v>
      </c>
      <c r="D771" s="215">
        <v>702</v>
      </c>
      <c r="E771" s="212">
        <v>354</v>
      </c>
      <c r="F771" s="212">
        <v>348</v>
      </c>
      <c r="G771" s="27"/>
    </row>
    <row r="772" spans="1:7" s="88" customFormat="1" ht="22.5" customHeight="1">
      <c r="A772" s="250"/>
      <c r="B772" s="38" t="s">
        <v>528</v>
      </c>
      <c r="C772" s="212">
        <v>257</v>
      </c>
      <c r="D772" s="215">
        <v>512</v>
      </c>
      <c r="E772" s="212">
        <v>262</v>
      </c>
      <c r="F772" s="212">
        <v>250</v>
      </c>
      <c r="G772" s="27"/>
    </row>
    <row r="773" spans="1:7" s="88" customFormat="1" ht="22.5" customHeight="1">
      <c r="A773" s="250"/>
      <c r="B773" s="38" t="s">
        <v>529</v>
      </c>
      <c r="C773" s="212">
        <v>197</v>
      </c>
      <c r="D773" s="215">
        <v>348</v>
      </c>
      <c r="E773" s="212">
        <v>181</v>
      </c>
      <c r="F773" s="212">
        <v>167</v>
      </c>
      <c r="G773" s="27"/>
    </row>
    <row r="774" spans="1:7" s="88" customFormat="1" ht="22.5" customHeight="1">
      <c r="A774" s="250"/>
      <c r="B774" s="38" t="s">
        <v>530</v>
      </c>
      <c r="C774" s="212">
        <v>75</v>
      </c>
      <c r="D774" s="215">
        <v>109</v>
      </c>
      <c r="E774" s="212">
        <v>79</v>
      </c>
      <c r="F774" s="212">
        <v>30</v>
      </c>
      <c r="G774" s="27"/>
    </row>
    <row r="775" spans="1:7" s="88" customFormat="1" ht="22.5" customHeight="1">
      <c r="A775" s="250"/>
      <c r="B775" s="38" t="s">
        <v>531</v>
      </c>
      <c r="C775" s="212">
        <v>105</v>
      </c>
      <c r="D775" s="215">
        <v>176</v>
      </c>
      <c r="E775" s="212">
        <v>106</v>
      </c>
      <c r="F775" s="212">
        <v>70</v>
      </c>
      <c r="G775" s="27"/>
    </row>
    <row r="776" spans="1:7" s="88" customFormat="1" ht="22.5" customHeight="1">
      <c r="A776" s="250"/>
      <c r="B776" s="38" t="s">
        <v>532</v>
      </c>
      <c r="C776" s="212">
        <v>91</v>
      </c>
      <c r="D776" s="215">
        <v>183</v>
      </c>
      <c r="E776" s="212">
        <v>98</v>
      </c>
      <c r="F776" s="212">
        <v>85</v>
      </c>
      <c r="G776" s="27"/>
    </row>
    <row r="777" spans="1:7" s="88" customFormat="1" ht="22.5" customHeight="1">
      <c r="A777" s="250"/>
      <c r="B777" s="38" t="s">
        <v>533</v>
      </c>
      <c r="C777" s="212">
        <v>101</v>
      </c>
      <c r="D777" s="215">
        <v>176</v>
      </c>
      <c r="E777" s="212">
        <v>96</v>
      </c>
      <c r="F777" s="212">
        <v>80</v>
      </c>
      <c r="G777" s="27"/>
    </row>
    <row r="778" spans="1:7" s="88" customFormat="1" ht="22.5" customHeight="1">
      <c r="A778" s="250"/>
      <c r="B778" s="38" t="s">
        <v>534</v>
      </c>
      <c r="C778" s="212">
        <v>108</v>
      </c>
      <c r="D778" s="215">
        <v>207</v>
      </c>
      <c r="E778" s="212">
        <v>113</v>
      </c>
      <c r="F778" s="212">
        <v>94</v>
      </c>
      <c r="G778" s="27"/>
    </row>
    <row r="779" spans="1:7" s="88" customFormat="1" ht="22.5" customHeight="1" thickBot="1">
      <c r="A779" s="252"/>
      <c r="B779" s="51" t="s">
        <v>535</v>
      </c>
      <c r="C779" s="214">
        <v>115</v>
      </c>
      <c r="D779" s="216">
        <v>178</v>
      </c>
      <c r="E779" s="214">
        <v>111</v>
      </c>
      <c r="F779" s="214">
        <v>67</v>
      </c>
      <c r="G779" s="53"/>
    </row>
    <row r="780" spans="1:7" s="88" customFormat="1" ht="22.5" customHeight="1" thickTop="1">
      <c r="A780" s="244" t="s">
        <v>536</v>
      </c>
      <c r="B780" s="20" t="s">
        <v>0</v>
      </c>
      <c r="C780" s="21">
        <f>SUM(C781:C824)</f>
        <v>4198</v>
      </c>
      <c r="D780" s="22">
        <f>SUM(D781:D824)</f>
        <v>7565</v>
      </c>
      <c r="E780" s="21">
        <f>SUM(E781:E824)</f>
        <v>4125</v>
      </c>
      <c r="F780" s="21">
        <f>SUM(F781:F824)</f>
        <v>3440</v>
      </c>
      <c r="G780" s="23"/>
    </row>
    <row r="781" spans="1:7" s="88" customFormat="1" ht="22.5" customHeight="1">
      <c r="A781" s="245"/>
      <c r="B781" s="38" t="s">
        <v>537</v>
      </c>
      <c r="C781" s="2">
        <v>151</v>
      </c>
      <c r="D781" s="70">
        <v>223</v>
      </c>
      <c r="E781" s="2">
        <v>137</v>
      </c>
      <c r="F781" s="2">
        <v>86</v>
      </c>
      <c r="G781" s="27"/>
    </row>
    <row r="782" spans="1:7" s="88" customFormat="1" ht="22.5" customHeight="1">
      <c r="A782" s="245"/>
      <c r="B782" s="44" t="s">
        <v>538</v>
      </c>
      <c r="C782" s="3">
        <v>67</v>
      </c>
      <c r="D782" s="70">
        <v>103</v>
      </c>
      <c r="E782" s="3">
        <v>50</v>
      </c>
      <c r="F782" s="3">
        <v>53</v>
      </c>
      <c r="G782" s="33"/>
    </row>
    <row r="783" spans="1:7" s="88" customFormat="1" ht="22.5" customHeight="1">
      <c r="A783" s="250"/>
      <c r="B783" s="38" t="s">
        <v>539</v>
      </c>
      <c r="C783" s="2">
        <v>282</v>
      </c>
      <c r="D783" s="70">
        <v>434</v>
      </c>
      <c r="E783" s="2">
        <v>264</v>
      </c>
      <c r="F783" s="2">
        <v>170</v>
      </c>
      <c r="G783" s="27"/>
    </row>
    <row r="784" spans="1:7" s="88" customFormat="1" ht="22.5" customHeight="1">
      <c r="A784" s="250"/>
      <c r="B784" s="38" t="s">
        <v>540</v>
      </c>
      <c r="C784" s="2">
        <v>146</v>
      </c>
      <c r="D784" s="70">
        <v>319</v>
      </c>
      <c r="E784" s="2">
        <v>154</v>
      </c>
      <c r="F784" s="2">
        <v>165</v>
      </c>
      <c r="G784" s="27"/>
    </row>
    <row r="785" spans="1:7" s="88" customFormat="1" ht="22.5" customHeight="1">
      <c r="A785" s="250"/>
      <c r="B785" s="38" t="s">
        <v>541</v>
      </c>
      <c r="C785" s="2">
        <v>61</v>
      </c>
      <c r="D785" s="70">
        <v>89</v>
      </c>
      <c r="E785" s="2">
        <v>52</v>
      </c>
      <c r="F785" s="2">
        <v>37</v>
      </c>
      <c r="G785" s="27"/>
    </row>
    <row r="786" spans="1:7" s="88" customFormat="1" ht="22.5" customHeight="1">
      <c r="A786" s="250"/>
      <c r="B786" s="38" t="s">
        <v>542</v>
      </c>
      <c r="C786" s="2">
        <v>50</v>
      </c>
      <c r="D786" s="70">
        <v>90</v>
      </c>
      <c r="E786" s="2">
        <v>43</v>
      </c>
      <c r="F786" s="2">
        <v>47</v>
      </c>
      <c r="G786" s="27"/>
    </row>
    <row r="787" spans="1:7" s="88" customFormat="1" ht="22.5" customHeight="1">
      <c r="A787" s="250"/>
      <c r="B787" s="38" t="s">
        <v>543</v>
      </c>
      <c r="C787" s="2">
        <v>32</v>
      </c>
      <c r="D787" s="70">
        <v>61</v>
      </c>
      <c r="E787" s="2">
        <v>35</v>
      </c>
      <c r="F787" s="2">
        <v>26</v>
      </c>
      <c r="G787" s="27"/>
    </row>
    <row r="788" spans="1:7" s="88" customFormat="1" ht="22.5" customHeight="1">
      <c r="A788" s="250"/>
      <c r="B788" s="38" t="s">
        <v>544</v>
      </c>
      <c r="C788" s="2">
        <v>259</v>
      </c>
      <c r="D788" s="70">
        <v>542</v>
      </c>
      <c r="E788" s="2">
        <v>270</v>
      </c>
      <c r="F788" s="2">
        <v>272</v>
      </c>
      <c r="G788" s="27"/>
    </row>
    <row r="789" spans="1:7" s="88" customFormat="1" ht="22.5" customHeight="1">
      <c r="A789" s="250"/>
      <c r="B789" s="38" t="s">
        <v>545</v>
      </c>
      <c r="C789" s="42">
        <v>51</v>
      </c>
      <c r="D789" s="70">
        <v>86</v>
      </c>
      <c r="E789" s="2">
        <v>46</v>
      </c>
      <c r="F789" s="2">
        <v>40</v>
      </c>
      <c r="G789" s="27"/>
    </row>
    <row r="790" spans="1:7" s="88" customFormat="1" ht="22.5" customHeight="1">
      <c r="A790" s="250"/>
      <c r="B790" s="44" t="s">
        <v>546</v>
      </c>
      <c r="C790" s="2">
        <v>124</v>
      </c>
      <c r="D790" s="70">
        <v>237</v>
      </c>
      <c r="E790" s="3">
        <v>124</v>
      </c>
      <c r="F790" s="3">
        <v>113</v>
      </c>
      <c r="G790" s="33"/>
    </row>
    <row r="791" spans="1:7" s="88" customFormat="1" ht="22.5" customHeight="1">
      <c r="A791" s="250"/>
      <c r="B791" s="38" t="s">
        <v>547</v>
      </c>
      <c r="C791" s="3">
        <v>119</v>
      </c>
      <c r="D791" s="70">
        <v>209</v>
      </c>
      <c r="E791" s="2">
        <v>120</v>
      </c>
      <c r="F791" s="2">
        <v>89</v>
      </c>
      <c r="G791" s="27"/>
    </row>
    <row r="792" spans="1:7" s="88" customFormat="1" ht="22.5" customHeight="1">
      <c r="A792" s="250"/>
      <c r="B792" s="38" t="s">
        <v>548</v>
      </c>
      <c r="C792" s="2">
        <v>102</v>
      </c>
      <c r="D792" s="70">
        <v>181</v>
      </c>
      <c r="E792" s="2">
        <v>88</v>
      </c>
      <c r="F792" s="2">
        <v>93</v>
      </c>
      <c r="G792" s="27"/>
    </row>
    <row r="793" spans="1:7" s="88" customFormat="1" ht="22.5" customHeight="1">
      <c r="A793" s="250"/>
      <c r="B793" s="38" t="s">
        <v>549</v>
      </c>
      <c r="C793" s="2">
        <v>69</v>
      </c>
      <c r="D793" s="70">
        <v>116</v>
      </c>
      <c r="E793" s="2">
        <v>68</v>
      </c>
      <c r="F793" s="2">
        <v>48</v>
      </c>
      <c r="G793" s="27"/>
    </row>
    <row r="794" spans="1:7" s="88" customFormat="1" ht="22.5" customHeight="1">
      <c r="A794" s="250"/>
      <c r="B794" s="38" t="s">
        <v>550</v>
      </c>
      <c r="C794" s="2">
        <v>207</v>
      </c>
      <c r="D794" s="70">
        <v>287</v>
      </c>
      <c r="E794" s="2">
        <v>183</v>
      </c>
      <c r="F794" s="2">
        <v>104</v>
      </c>
      <c r="G794" s="27"/>
    </row>
    <row r="795" spans="1:7" s="88" customFormat="1" ht="22.5" customHeight="1">
      <c r="A795" s="250"/>
      <c r="B795" s="38" t="s">
        <v>551</v>
      </c>
      <c r="C795" s="2">
        <v>277</v>
      </c>
      <c r="D795" s="70">
        <v>511</v>
      </c>
      <c r="E795" s="2">
        <v>296</v>
      </c>
      <c r="F795" s="2">
        <v>215</v>
      </c>
      <c r="G795" s="27"/>
    </row>
    <row r="796" spans="1:7" s="88" customFormat="1" ht="22.5" customHeight="1">
      <c r="A796" s="250"/>
      <c r="B796" s="38" t="s">
        <v>552</v>
      </c>
      <c r="C796" s="2">
        <v>118</v>
      </c>
      <c r="D796" s="70">
        <v>206</v>
      </c>
      <c r="E796" s="2">
        <v>112</v>
      </c>
      <c r="F796" s="2">
        <v>94</v>
      </c>
      <c r="G796" s="27"/>
    </row>
    <row r="797" spans="1:7" s="88" customFormat="1" ht="22.5" customHeight="1">
      <c r="A797" s="250"/>
      <c r="B797" s="38" t="s">
        <v>553</v>
      </c>
      <c r="C797" s="2">
        <v>77</v>
      </c>
      <c r="D797" s="70">
        <v>149</v>
      </c>
      <c r="E797" s="2">
        <v>85</v>
      </c>
      <c r="F797" s="2">
        <v>64</v>
      </c>
      <c r="G797" s="27"/>
    </row>
    <row r="798" spans="1:7" s="88" customFormat="1" ht="22.5" customHeight="1">
      <c r="A798" s="250"/>
      <c r="B798" s="38" t="s">
        <v>265</v>
      </c>
      <c r="C798" s="2">
        <v>101</v>
      </c>
      <c r="D798" s="70">
        <v>181</v>
      </c>
      <c r="E798" s="2">
        <v>91</v>
      </c>
      <c r="F798" s="2">
        <v>90</v>
      </c>
      <c r="G798" s="27"/>
    </row>
    <row r="799" spans="1:7" s="88" customFormat="1" ht="22.5" customHeight="1">
      <c r="A799" s="250"/>
      <c r="B799" s="38" t="s">
        <v>554</v>
      </c>
      <c r="C799" s="2">
        <v>70</v>
      </c>
      <c r="D799" s="70">
        <v>141</v>
      </c>
      <c r="E799" s="2">
        <v>76</v>
      </c>
      <c r="F799" s="2">
        <v>65</v>
      </c>
      <c r="G799" s="27"/>
    </row>
    <row r="800" spans="1:7" s="88" customFormat="1" ht="22.5" customHeight="1">
      <c r="A800" s="250"/>
      <c r="B800" s="38" t="s">
        <v>555</v>
      </c>
      <c r="C800" s="2">
        <v>59</v>
      </c>
      <c r="D800" s="70">
        <v>110</v>
      </c>
      <c r="E800" s="2">
        <v>61</v>
      </c>
      <c r="F800" s="2">
        <v>49</v>
      </c>
      <c r="G800" s="27"/>
    </row>
    <row r="801" spans="1:7" s="88" customFormat="1" ht="22.5" customHeight="1">
      <c r="A801" s="250"/>
      <c r="B801" s="38" t="s">
        <v>556</v>
      </c>
      <c r="C801" s="2">
        <v>99</v>
      </c>
      <c r="D801" s="70">
        <v>179</v>
      </c>
      <c r="E801" s="2">
        <v>90</v>
      </c>
      <c r="F801" s="2">
        <v>89</v>
      </c>
      <c r="G801" s="27"/>
    </row>
    <row r="802" spans="1:7" s="88" customFormat="1" ht="22.5" customHeight="1">
      <c r="A802" s="250"/>
      <c r="B802" s="38" t="s">
        <v>557</v>
      </c>
      <c r="C802" s="2">
        <v>110</v>
      </c>
      <c r="D802" s="70">
        <v>227</v>
      </c>
      <c r="E802" s="2">
        <v>128</v>
      </c>
      <c r="F802" s="2">
        <v>99</v>
      </c>
      <c r="G802" s="27"/>
    </row>
    <row r="803" spans="1:7" s="88" customFormat="1" ht="22.5" customHeight="1">
      <c r="A803" s="250"/>
      <c r="B803" s="38" t="s">
        <v>558</v>
      </c>
      <c r="C803" s="2">
        <v>74</v>
      </c>
      <c r="D803" s="70">
        <v>128</v>
      </c>
      <c r="E803" s="2">
        <v>65</v>
      </c>
      <c r="F803" s="2">
        <v>63</v>
      </c>
      <c r="G803" s="27"/>
    </row>
    <row r="804" spans="1:7" s="88" customFormat="1" ht="22.5" customHeight="1">
      <c r="A804" s="250"/>
      <c r="B804" s="38" t="s">
        <v>559</v>
      </c>
      <c r="C804" s="2">
        <v>96</v>
      </c>
      <c r="D804" s="70">
        <v>152</v>
      </c>
      <c r="E804" s="2">
        <v>89</v>
      </c>
      <c r="F804" s="2">
        <v>63</v>
      </c>
      <c r="G804" s="27"/>
    </row>
    <row r="805" spans="1:7" s="88" customFormat="1" ht="22.5" customHeight="1">
      <c r="A805" s="250"/>
      <c r="B805" s="38" t="s">
        <v>387</v>
      </c>
      <c r="C805" s="2">
        <v>128</v>
      </c>
      <c r="D805" s="70">
        <v>251</v>
      </c>
      <c r="E805" s="2">
        <v>135</v>
      </c>
      <c r="F805" s="2">
        <v>116</v>
      </c>
      <c r="G805" s="27"/>
    </row>
    <row r="806" spans="1:7" s="88" customFormat="1" ht="22.5" customHeight="1">
      <c r="A806" s="250"/>
      <c r="B806" s="38" t="s">
        <v>388</v>
      </c>
      <c r="C806" s="2">
        <v>72</v>
      </c>
      <c r="D806" s="70">
        <v>140</v>
      </c>
      <c r="E806" s="2">
        <v>77</v>
      </c>
      <c r="F806" s="2">
        <v>63</v>
      </c>
      <c r="G806" s="27"/>
    </row>
    <row r="807" spans="1:7" s="88" customFormat="1" ht="22.5" customHeight="1">
      <c r="A807" s="250"/>
      <c r="B807" s="38" t="s">
        <v>389</v>
      </c>
      <c r="C807" s="2">
        <v>193</v>
      </c>
      <c r="D807" s="70">
        <v>358</v>
      </c>
      <c r="E807" s="2">
        <v>183</v>
      </c>
      <c r="F807" s="2">
        <v>175</v>
      </c>
      <c r="G807" s="27"/>
    </row>
    <row r="808" spans="1:7" s="88" customFormat="1" ht="22.5" customHeight="1">
      <c r="A808" s="250"/>
      <c r="B808" s="44" t="s">
        <v>560</v>
      </c>
      <c r="C808" s="3">
        <v>67</v>
      </c>
      <c r="D808" s="70">
        <v>121</v>
      </c>
      <c r="E808" s="3">
        <v>54</v>
      </c>
      <c r="F808" s="3">
        <v>67</v>
      </c>
      <c r="G808" s="33"/>
    </row>
    <row r="809" spans="1:7" s="88" customFormat="1" ht="22.5" customHeight="1">
      <c r="A809" s="250"/>
      <c r="B809" s="38" t="s">
        <v>561</v>
      </c>
      <c r="C809" s="2">
        <v>93</v>
      </c>
      <c r="D809" s="70">
        <v>163</v>
      </c>
      <c r="E809" s="2">
        <v>92</v>
      </c>
      <c r="F809" s="2">
        <v>71</v>
      </c>
      <c r="G809" s="27"/>
    </row>
    <row r="810" spans="1:7" s="88" customFormat="1" ht="22.5" customHeight="1">
      <c r="A810" s="250"/>
      <c r="B810" s="38" t="s">
        <v>562</v>
      </c>
      <c r="C810" s="2">
        <v>50</v>
      </c>
      <c r="D810" s="70">
        <v>90</v>
      </c>
      <c r="E810" s="2">
        <v>46</v>
      </c>
      <c r="F810" s="2">
        <v>44</v>
      </c>
      <c r="G810" s="27"/>
    </row>
    <row r="811" spans="1:7" s="88" customFormat="1" ht="22.5" customHeight="1">
      <c r="A811" s="250"/>
      <c r="B811" s="38" t="s">
        <v>563</v>
      </c>
      <c r="C811" s="2">
        <v>46</v>
      </c>
      <c r="D811" s="70">
        <v>78</v>
      </c>
      <c r="E811" s="2">
        <v>44</v>
      </c>
      <c r="F811" s="2">
        <v>34</v>
      </c>
      <c r="G811" s="27"/>
    </row>
    <row r="812" spans="1:7" s="88" customFormat="1" ht="22.5" customHeight="1">
      <c r="A812" s="250"/>
      <c r="B812" s="44" t="s">
        <v>564</v>
      </c>
      <c r="C812" s="3">
        <v>39</v>
      </c>
      <c r="D812" s="70">
        <v>73</v>
      </c>
      <c r="E812" s="3">
        <v>42</v>
      </c>
      <c r="F812" s="3">
        <v>31</v>
      </c>
      <c r="G812" s="33"/>
    </row>
    <row r="813" spans="1:7" s="88" customFormat="1" ht="22.5" customHeight="1">
      <c r="A813" s="250"/>
      <c r="B813" s="38" t="s">
        <v>565</v>
      </c>
      <c r="C813" s="2">
        <v>42</v>
      </c>
      <c r="D813" s="70">
        <v>75</v>
      </c>
      <c r="E813" s="2">
        <v>37</v>
      </c>
      <c r="F813" s="2">
        <v>38</v>
      </c>
      <c r="G813" s="27"/>
    </row>
    <row r="814" spans="1:7" s="88" customFormat="1" ht="22.5" customHeight="1">
      <c r="A814" s="250"/>
      <c r="B814" s="38" t="s">
        <v>566</v>
      </c>
      <c r="C814" s="2">
        <v>35</v>
      </c>
      <c r="D814" s="70">
        <v>60</v>
      </c>
      <c r="E814" s="2">
        <v>32</v>
      </c>
      <c r="F814" s="2">
        <v>28</v>
      </c>
      <c r="G814" s="27"/>
    </row>
    <row r="815" spans="1:7" s="88" customFormat="1" ht="22.5" customHeight="1">
      <c r="A815" s="250"/>
      <c r="B815" s="38" t="s">
        <v>567</v>
      </c>
      <c r="C815" s="2">
        <v>75</v>
      </c>
      <c r="D815" s="70">
        <v>150</v>
      </c>
      <c r="E815" s="2">
        <v>79</v>
      </c>
      <c r="F815" s="2">
        <v>71</v>
      </c>
      <c r="G815" s="27"/>
    </row>
    <row r="816" spans="1:7" s="88" customFormat="1" ht="22.5" customHeight="1">
      <c r="A816" s="250"/>
      <c r="B816" s="38" t="s">
        <v>568</v>
      </c>
      <c r="C816" s="2">
        <v>33</v>
      </c>
      <c r="D816" s="70">
        <v>69</v>
      </c>
      <c r="E816" s="2">
        <v>38</v>
      </c>
      <c r="F816" s="2">
        <v>31</v>
      </c>
      <c r="G816" s="27"/>
    </row>
    <row r="817" spans="1:7" s="88" customFormat="1" ht="22.5" customHeight="1">
      <c r="A817" s="250"/>
      <c r="B817" s="38" t="s">
        <v>569</v>
      </c>
      <c r="C817" s="2">
        <v>78</v>
      </c>
      <c r="D817" s="70">
        <v>138</v>
      </c>
      <c r="E817" s="2">
        <v>78</v>
      </c>
      <c r="F817" s="2">
        <v>60</v>
      </c>
      <c r="G817" s="27"/>
    </row>
    <row r="818" spans="1:7" s="88" customFormat="1" ht="22.5" customHeight="1">
      <c r="A818" s="250"/>
      <c r="B818" s="38" t="s">
        <v>570</v>
      </c>
      <c r="C818" s="2">
        <v>60</v>
      </c>
      <c r="D818" s="70">
        <v>122</v>
      </c>
      <c r="E818" s="2">
        <v>67</v>
      </c>
      <c r="F818" s="2">
        <v>55</v>
      </c>
      <c r="G818" s="27"/>
    </row>
    <row r="819" spans="1:7" s="88" customFormat="1" ht="22.5" customHeight="1">
      <c r="A819" s="250"/>
      <c r="B819" s="38" t="s">
        <v>571</v>
      </c>
      <c r="C819" s="2">
        <v>38</v>
      </c>
      <c r="D819" s="70">
        <v>78</v>
      </c>
      <c r="E819" s="2">
        <v>42</v>
      </c>
      <c r="F819" s="2">
        <v>36</v>
      </c>
      <c r="G819" s="27"/>
    </row>
    <row r="820" spans="1:7" s="88" customFormat="1" ht="22.5" customHeight="1">
      <c r="A820" s="250"/>
      <c r="B820" s="38" t="s">
        <v>572</v>
      </c>
      <c r="C820" s="2">
        <v>56</v>
      </c>
      <c r="D820" s="70">
        <v>107</v>
      </c>
      <c r="E820" s="2">
        <v>55</v>
      </c>
      <c r="F820" s="2">
        <v>52</v>
      </c>
      <c r="G820" s="27"/>
    </row>
    <row r="821" spans="1:7" s="88" customFormat="1" ht="22.5" customHeight="1">
      <c r="A821" s="250"/>
      <c r="B821" s="38" t="s">
        <v>573</v>
      </c>
      <c r="C821" s="2">
        <v>42</v>
      </c>
      <c r="D821" s="70">
        <v>76</v>
      </c>
      <c r="E821" s="2">
        <v>44</v>
      </c>
      <c r="F821" s="2">
        <v>32</v>
      </c>
      <c r="G821" s="27"/>
    </row>
    <row r="822" spans="1:7" s="88" customFormat="1" ht="22.5" customHeight="1">
      <c r="A822" s="250"/>
      <c r="B822" s="38" t="s">
        <v>574</v>
      </c>
      <c r="C822" s="2">
        <v>86</v>
      </c>
      <c r="D822" s="70">
        <v>178</v>
      </c>
      <c r="E822" s="2">
        <v>94</v>
      </c>
      <c r="F822" s="2">
        <v>84</v>
      </c>
      <c r="G822" s="27"/>
    </row>
    <row r="823" spans="1:7" s="88" customFormat="1" ht="22.5" customHeight="1">
      <c r="A823" s="250"/>
      <c r="B823" s="38" t="s">
        <v>575</v>
      </c>
      <c r="C823" s="2">
        <v>51</v>
      </c>
      <c r="D823" s="70">
        <v>105</v>
      </c>
      <c r="E823" s="2">
        <v>53</v>
      </c>
      <c r="F823" s="2">
        <v>52</v>
      </c>
      <c r="G823" s="27"/>
    </row>
    <row r="824" spans="1:7" s="88" customFormat="1" ht="22.5" customHeight="1" thickBot="1">
      <c r="A824" s="252"/>
      <c r="B824" s="51" t="s">
        <v>576</v>
      </c>
      <c r="C824" s="4">
        <v>113</v>
      </c>
      <c r="D824" s="70">
        <v>172</v>
      </c>
      <c r="E824" s="4">
        <v>106</v>
      </c>
      <c r="F824" s="4">
        <v>66</v>
      </c>
      <c r="G824" s="53"/>
    </row>
    <row r="825" spans="1:7" s="88" customFormat="1" ht="22.5" customHeight="1" thickTop="1">
      <c r="A825" s="244" t="s">
        <v>577</v>
      </c>
      <c r="B825" s="54" t="s">
        <v>0</v>
      </c>
      <c r="C825" s="55">
        <f>SUM(C826:C860)</f>
        <v>9462</v>
      </c>
      <c r="D825" s="22">
        <f>SUM(D826:D860)</f>
        <v>16682</v>
      </c>
      <c r="E825" s="21">
        <f>SUM(E826:E860)</f>
        <v>8871</v>
      </c>
      <c r="F825" s="21">
        <f>SUM(F826:F860)</f>
        <v>7811</v>
      </c>
      <c r="G825" s="57"/>
    </row>
    <row r="826" spans="1:7" s="88" customFormat="1" ht="22.5" customHeight="1">
      <c r="A826" s="245"/>
      <c r="B826" s="38" t="s">
        <v>119</v>
      </c>
      <c r="C826" s="5">
        <v>124</v>
      </c>
      <c r="D826" s="70">
        <v>180</v>
      </c>
      <c r="E826" s="5">
        <v>106</v>
      </c>
      <c r="F826" s="5">
        <v>74</v>
      </c>
      <c r="G826" s="27"/>
    </row>
    <row r="827" spans="1:7" s="88" customFormat="1" ht="22.5" customHeight="1">
      <c r="A827" s="245"/>
      <c r="B827" s="38" t="s">
        <v>100</v>
      </c>
      <c r="C827" s="5">
        <v>163</v>
      </c>
      <c r="D827" s="70">
        <v>314</v>
      </c>
      <c r="E827" s="5">
        <v>163</v>
      </c>
      <c r="F827" s="5">
        <v>151</v>
      </c>
      <c r="G827" s="27"/>
    </row>
    <row r="828" spans="1:7" s="88" customFormat="1" ht="22.5" customHeight="1">
      <c r="A828" s="245"/>
      <c r="B828" s="38" t="s">
        <v>101</v>
      </c>
      <c r="C828" s="5">
        <v>68</v>
      </c>
      <c r="D828" s="70">
        <v>119</v>
      </c>
      <c r="E828" s="5">
        <v>70</v>
      </c>
      <c r="F828" s="5">
        <v>49</v>
      </c>
      <c r="G828" s="27"/>
    </row>
    <row r="829" spans="1:7" s="88" customFormat="1" ht="22.5" customHeight="1">
      <c r="A829" s="245"/>
      <c r="B829" s="38" t="s">
        <v>102</v>
      </c>
      <c r="C829" s="5">
        <v>242</v>
      </c>
      <c r="D829" s="70">
        <v>536</v>
      </c>
      <c r="E829" s="5">
        <v>264</v>
      </c>
      <c r="F829" s="5">
        <v>272</v>
      </c>
      <c r="G829" s="27"/>
    </row>
    <row r="830" spans="1:7" s="88" customFormat="1" ht="22.5" customHeight="1">
      <c r="A830" s="245"/>
      <c r="B830" s="38" t="s">
        <v>103</v>
      </c>
      <c r="C830" s="5">
        <v>204</v>
      </c>
      <c r="D830" s="70">
        <v>369</v>
      </c>
      <c r="E830" s="5">
        <v>191</v>
      </c>
      <c r="F830" s="5">
        <v>178</v>
      </c>
      <c r="G830" s="27"/>
    </row>
    <row r="831" spans="1:7" s="88" customFormat="1" ht="22.5" customHeight="1">
      <c r="A831" s="245"/>
      <c r="B831" s="38" t="s">
        <v>104</v>
      </c>
      <c r="C831" s="5">
        <v>254</v>
      </c>
      <c r="D831" s="70">
        <v>409</v>
      </c>
      <c r="E831" s="5">
        <v>237</v>
      </c>
      <c r="F831" s="5">
        <v>172</v>
      </c>
      <c r="G831" s="27"/>
    </row>
    <row r="832" spans="1:7" s="88" customFormat="1" ht="22.5" customHeight="1">
      <c r="A832" s="245"/>
      <c r="B832" s="38" t="s">
        <v>105</v>
      </c>
      <c r="C832" s="5">
        <v>233</v>
      </c>
      <c r="D832" s="70">
        <v>465</v>
      </c>
      <c r="E832" s="5">
        <v>226</v>
      </c>
      <c r="F832" s="5">
        <v>239</v>
      </c>
      <c r="G832" s="27"/>
    </row>
    <row r="833" spans="1:7" s="88" customFormat="1" ht="22.5" customHeight="1">
      <c r="A833" s="245"/>
      <c r="B833" s="38" t="s">
        <v>106</v>
      </c>
      <c r="C833" s="5">
        <v>76</v>
      </c>
      <c r="D833" s="70">
        <v>142</v>
      </c>
      <c r="E833" s="5">
        <v>77</v>
      </c>
      <c r="F833" s="5">
        <v>65</v>
      </c>
      <c r="G833" s="27"/>
    </row>
    <row r="834" spans="1:7" s="88" customFormat="1" ht="22.5" customHeight="1">
      <c r="A834" s="250"/>
      <c r="B834" s="41" t="s">
        <v>107</v>
      </c>
      <c r="C834" s="5">
        <v>348</v>
      </c>
      <c r="D834" s="70">
        <v>587</v>
      </c>
      <c r="E834" s="5">
        <v>318</v>
      </c>
      <c r="F834" s="5">
        <v>269</v>
      </c>
      <c r="G834" s="30"/>
    </row>
    <row r="835" spans="1:7" s="88" customFormat="1" ht="22.5" customHeight="1">
      <c r="A835" s="250"/>
      <c r="B835" s="38" t="s">
        <v>108</v>
      </c>
      <c r="C835" s="5">
        <v>291</v>
      </c>
      <c r="D835" s="70">
        <v>495</v>
      </c>
      <c r="E835" s="5">
        <v>257</v>
      </c>
      <c r="F835" s="5">
        <v>238</v>
      </c>
      <c r="G835" s="27"/>
    </row>
    <row r="836" spans="1:7" s="88" customFormat="1" ht="22.5" customHeight="1">
      <c r="A836" s="250"/>
      <c r="B836" s="38" t="s">
        <v>109</v>
      </c>
      <c r="C836" s="5">
        <v>169</v>
      </c>
      <c r="D836" s="70">
        <v>323</v>
      </c>
      <c r="E836" s="5">
        <v>167</v>
      </c>
      <c r="F836" s="5">
        <v>156</v>
      </c>
      <c r="G836" s="27"/>
    </row>
    <row r="837" spans="1:7" s="88" customFormat="1" ht="22.5" customHeight="1">
      <c r="A837" s="250"/>
      <c r="B837" s="38" t="s">
        <v>110</v>
      </c>
      <c r="C837" s="5">
        <v>624</v>
      </c>
      <c r="D837" s="70">
        <v>994</v>
      </c>
      <c r="E837" s="5">
        <v>563</v>
      </c>
      <c r="F837" s="5">
        <v>431</v>
      </c>
      <c r="G837" s="27"/>
    </row>
    <row r="838" spans="1:7" s="88" customFormat="1" ht="22.5" customHeight="1">
      <c r="A838" s="250"/>
      <c r="B838" s="38" t="s">
        <v>111</v>
      </c>
      <c r="C838" s="5">
        <v>465</v>
      </c>
      <c r="D838" s="70">
        <v>567</v>
      </c>
      <c r="E838" s="5">
        <v>385</v>
      </c>
      <c r="F838" s="5">
        <v>182</v>
      </c>
      <c r="G838" s="27"/>
    </row>
    <row r="839" spans="1:7" s="88" customFormat="1" ht="22.5" customHeight="1">
      <c r="A839" s="250"/>
      <c r="B839" s="38" t="s">
        <v>112</v>
      </c>
      <c r="C839" s="5">
        <v>649</v>
      </c>
      <c r="D839" s="70">
        <v>967</v>
      </c>
      <c r="E839" s="5">
        <v>547</v>
      </c>
      <c r="F839" s="5">
        <v>420</v>
      </c>
      <c r="G839" s="27"/>
    </row>
    <row r="840" spans="1:7" s="88" customFormat="1" ht="22.5" customHeight="1">
      <c r="A840" s="250"/>
      <c r="B840" s="38" t="s">
        <v>113</v>
      </c>
      <c r="C840" s="5">
        <v>472</v>
      </c>
      <c r="D840" s="70">
        <v>803</v>
      </c>
      <c r="E840" s="5">
        <v>450</v>
      </c>
      <c r="F840" s="5">
        <v>353</v>
      </c>
      <c r="G840" s="27"/>
    </row>
    <row r="841" spans="1:7" s="88" customFormat="1" ht="22.5" customHeight="1">
      <c r="A841" s="250"/>
      <c r="B841" s="38" t="s">
        <v>114</v>
      </c>
      <c r="C841" s="5">
        <v>194</v>
      </c>
      <c r="D841" s="70">
        <v>269</v>
      </c>
      <c r="E841" s="5">
        <v>125</v>
      </c>
      <c r="F841" s="5">
        <v>144</v>
      </c>
      <c r="G841" s="27"/>
    </row>
    <row r="842" spans="1:7" s="88" customFormat="1" ht="22.5" customHeight="1">
      <c r="A842" s="250"/>
      <c r="B842" s="38" t="s">
        <v>115</v>
      </c>
      <c r="C842" s="5">
        <v>202</v>
      </c>
      <c r="D842" s="70">
        <v>319</v>
      </c>
      <c r="E842" s="5">
        <v>144</v>
      </c>
      <c r="F842" s="5">
        <v>175</v>
      </c>
      <c r="G842" s="27"/>
    </row>
    <row r="843" spans="1:7" s="88" customFormat="1" ht="22.5" customHeight="1">
      <c r="A843" s="250"/>
      <c r="B843" s="38" t="s">
        <v>116</v>
      </c>
      <c r="C843" s="5">
        <v>245</v>
      </c>
      <c r="D843" s="70">
        <v>474</v>
      </c>
      <c r="E843" s="5">
        <v>221</v>
      </c>
      <c r="F843" s="5">
        <v>253</v>
      </c>
      <c r="G843" s="27"/>
    </row>
    <row r="844" spans="1:7" s="88" customFormat="1" ht="22.5" customHeight="1">
      <c r="A844" s="250"/>
      <c r="B844" s="38" t="s">
        <v>117</v>
      </c>
      <c r="C844" s="5">
        <v>206</v>
      </c>
      <c r="D844" s="70">
        <v>417</v>
      </c>
      <c r="E844" s="5">
        <v>198</v>
      </c>
      <c r="F844" s="5">
        <v>219</v>
      </c>
      <c r="G844" s="27"/>
    </row>
    <row r="845" spans="1:7" s="88" customFormat="1" ht="22.5" customHeight="1">
      <c r="A845" s="250"/>
      <c r="B845" s="38" t="s">
        <v>118</v>
      </c>
      <c r="C845" s="5">
        <v>174</v>
      </c>
      <c r="D845" s="70">
        <v>247</v>
      </c>
      <c r="E845" s="5">
        <v>133</v>
      </c>
      <c r="F845" s="5">
        <v>114</v>
      </c>
      <c r="G845" s="27"/>
    </row>
    <row r="846" spans="1:7" s="88" customFormat="1" ht="22.5" customHeight="1">
      <c r="A846" s="250"/>
      <c r="B846" s="38" t="s">
        <v>120</v>
      </c>
      <c r="C846" s="5">
        <v>430</v>
      </c>
      <c r="D846" s="70">
        <v>614</v>
      </c>
      <c r="E846" s="5">
        <v>342</v>
      </c>
      <c r="F846" s="5">
        <v>272</v>
      </c>
      <c r="G846" s="27"/>
    </row>
    <row r="847" spans="1:7" s="88" customFormat="1" ht="22.5" customHeight="1">
      <c r="A847" s="250"/>
      <c r="B847" s="38" t="s">
        <v>121</v>
      </c>
      <c r="C847" s="5">
        <v>102</v>
      </c>
      <c r="D847" s="70">
        <v>185</v>
      </c>
      <c r="E847" s="5">
        <v>95</v>
      </c>
      <c r="F847" s="5">
        <v>90</v>
      </c>
      <c r="G847" s="27"/>
    </row>
    <row r="848" spans="1:7" s="88" customFormat="1" ht="22.5" customHeight="1">
      <c r="A848" s="250"/>
      <c r="B848" s="38" t="s">
        <v>122</v>
      </c>
      <c r="C848" s="5">
        <v>139</v>
      </c>
      <c r="D848" s="70">
        <v>209</v>
      </c>
      <c r="E848" s="5">
        <v>128</v>
      </c>
      <c r="F848" s="5">
        <v>81</v>
      </c>
      <c r="G848" s="27"/>
    </row>
    <row r="849" spans="1:7" s="88" customFormat="1" ht="22.5" customHeight="1">
      <c r="A849" s="250"/>
      <c r="B849" s="38" t="s">
        <v>123</v>
      </c>
      <c r="C849" s="5">
        <v>42</v>
      </c>
      <c r="D849" s="70">
        <v>57</v>
      </c>
      <c r="E849" s="5">
        <v>40</v>
      </c>
      <c r="F849" s="5">
        <v>17</v>
      </c>
      <c r="G849" s="27"/>
    </row>
    <row r="850" spans="1:7" s="88" customFormat="1" ht="22.5" customHeight="1">
      <c r="A850" s="250"/>
      <c r="B850" s="38" t="s">
        <v>124</v>
      </c>
      <c r="C850" s="5">
        <v>656</v>
      </c>
      <c r="D850" s="70">
        <v>826</v>
      </c>
      <c r="E850" s="5">
        <v>498</v>
      </c>
      <c r="F850" s="5">
        <v>328</v>
      </c>
      <c r="G850" s="27"/>
    </row>
    <row r="851" spans="1:7" s="88" customFormat="1" ht="24" customHeight="1">
      <c r="A851" s="250"/>
      <c r="B851" s="38" t="s">
        <v>125</v>
      </c>
      <c r="C851" s="5">
        <v>231</v>
      </c>
      <c r="D851" s="70">
        <v>325</v>
      </c>
      <c r="E851" s="5">
        <v>175</v>
      </c>
      <c r="F851" s="5">
        <v>150</v>
      </c>
      <c r="G851" s="27"/>
    </row>
    <row r="852" spans="1:7" s="88" customFormat="1" ht="24" customHeight="1">
      <c r="A852" s="250"/>
      <c r="B852" s="38" t="s">
        <v>126</v>
      </c>
      <c r="C852" s="5">
        <v>124</v>
      </c>
      <c r="D852" s="70">
        <v>214</v>
      </c>
      <c r="E852" s="5">
        <v>110</v>
      </c>
      <c r="F852" s="5">
        <v>104</v>
      </c>
      <c r="G852" s="27"/>
    </row>
    <row r="853" spans="1:7" s="88" customFormat="1" ht="24" customHeight="1">
      <c r="A853" s="250"/>
      <c r="B853" s="38" t="s">
        <v>127</v>
      </c>
      <c r="C853" s="5">
        <v>233</v>
      </c>
      <c r="D853" s="70">
        <v>321</v>
      </c>
      <c r="E853" s="5">
        <v>181</v>
      </c>
      <c r="F853" s="5">
        <v>140</v>
      </c>
      <c r="G853" s="27"/>
    </row>
    <row r="854" spans="1:7" s="88" customFormat="1" ht="24" customHeight="1">
      <c r="A854" s="250"/>
      <c r="B854" s="38" t="s">
        <v>128</v>
      </c>
      <c r="C854" s="5">
        <v>96</v>
      </c>
      <c r="D854" s="70">
        <v>144</v>
      </c>
      <c r="E854" s="5">
        <v>82</v>
      </c>
      <c r="F854" s="5">
        <v>62</v>
      </c>
      <c r="G854" s="27"/>
    </row>
    <row r="855" spans="1:7" s="88" customFormat="1" ht="24" customHeight="1">
      <c r="A855" s="250"/>
      <c r="B855" s="38" t="s">
        <v>129</v>
      </c>
      <c r="C855" s="5">
        <v>112</v>
      </c>
      <c r="D855" s="70">
        <v>194</v>
      </c>
      <c r="E855" s="5">
        <v>107</v>
      </c>
      <c r="F855" s="5">
        <v>87</v>
      </c>
      <c r="G855" s="27"/>
    </row>
    <row r="856" spans="1:7" s="88" customFormat="1" ht="24" customHeight="1">
      <c r="A856" s="250"/>
      <c r="B856" s="38" t="s">
        <v>130</v>
      </c>
      <c r="C856" s="5">
        <v>320</v>
      </c>
      <c r="D856" s="70">
        <v>783</v>
      </c>
      <c r="E856" s="5">
        <v>389</v>
      </c>
      <c r="F856" s="5">
        <v>394</v>
      </c>
      <c r="G856" s="27"/>
    </row>
    <row r="857" spans="1:7" s="88" customFormat="1" ht="24" customHeight="1">
      <c r="A857" s="250"/>
      <c r="B857" s="38" t="s">
        <v>131</v>
      </c>
      <c r="C857" s="5">
        <v>275</v>
      </c>
      <c r="D857" s="70">
        <v>703</v>
      </c>
      <c r="E857" s="5">
        <v>337</v>
      </c>
      <c r="F857" s="5">
        <v>366</v>
      </c>
      <c r="G857" s="27"/>
    </row>
    <row r="858" spans="1:7" s="88" customFormat="1" ht="24" customHeight="1">
      <c r="A858" s="250"/>
      <c r="B858" s="38" t="s">
        <v>132</v>
      </c>
      <c r="C858" s="5">
        <v>282</v>
      </c>
      <c r="D858" s="70">
        <v>750</v>
      </c>
      <c r="E858" s="5">
        <v>351</v>
      </c>
      <c r="F858" s="5">
        <v>399</v>
      </c>
      <c r="G858" s="27"/>
    </row>
    <row r="859" spans="1:7" s="88" customFormat="1" ht="24" customHeight="1">
      <c r="A859" s="250"/>
      <c r="B859" s="38" t="s">
        <v>133</v>
      </c>
      <c r="C859" s="5">
        <v>496</v>
      </c>
      <c r="D859" s="70">
        <v>1171</v>
      </c>
      <c r="E859" s="5">
        <v>586</v>
      </c>
      <c r="F859" s="5">
        <v>585</v>
      </c>
      <c r="G859" s="27"/>
    </row>
    <row r="860" spans="1:7" s="88" customFormat="1" ht="24" customHeight="1" thickBot="1">
      <c r="A860" s="252"/>
      <c r="B860" s="51" t="s">
        <v>134</v>
      </c>
      <c r="C860" s="5">
        <v>521</v>
      </c>
      <c r="D860" s="70">
        <v>1190</v>
      </c>
      <c r="E860" s="5">
        <v>608</v>
      </c>
      <c r="F860" s="5">
        <v>582</v>
      </c>
      <c r="G860" s="71"/>
    </row>
    <row r="861" spans="1:7" s="88" customFormat="1" ht="22.5" customHeight="1" thickTop="1">
      <c r="A861" s="247" t="s">
        <v>578</v>
      </c>
      <c r="B861" s="20" t="s">
        <v>0</v>
      </c>
      <c r="C861" s="21">
        <f>SUM(C862:C890)</f>
        <v>17655</v>
      </c>
      <c r="D861" s="22">
        <f>SUM(D862:D890)</f>
        <v>24628</v>
      </c>
      <c r="E861" s="21">
        <f>SUM(E862:E890)</f>
        <v>13771</v>
      </c>
      <c r="F861" s="21">
        <f>SUM(F862:F890)</f>
        <v>10857</v>
      </c>
      <c r="G861" s="23"/>
    </row>
    <row r="862" spans="1:7" s="88" customFormat="1" ht="22.5" customHeight="1">
      <c r="A862" s="248"/>
      <c r="B862" s="44" t="s">
        <v>119</v>
      </c>
      <c r="C862" s="5">
        <v>504</v>
      </c>
      <c r="D862" s="70">
        <v>792</v>
      </c>
      <c r="E862" s="5">
        <v>458</v>
      </c>
      <c r="F862" s="5">
        <v>334</v>
      </c>
      <c r="G862" s="27"/>
    </row>
    <row r="863" spans="1:7" s="88" customFormat="1" ht="22.5" customHeight="1">
      <c r="A863" s="248"/>
      <c r="B863" s="44" t="s">
        <v>100</v>
      </c>
      <c r="C863" s="5">
        <v>399</v>
      </c>
      <c r="D863" s="70">
        <v>598</v>
      </c>
      <c r="E863" s="5">
        <v>361</v>
      </c>
      <c r="F863" s="5">
        <v>237</v>
      </c>
      <c r="G863" s="33"/>
    </row>
    <row r="864" spans="1:7" s="88" customFormat="1" ht="22.5" customHeight="1">
      <c r="A864" s="248"/>
      <c r="B864" s="44" t="s">
        <v>101</v>
      </c>
      <c r="C864" s="5">
        <v>795</v>
      </c>
      <c r="D864" s="70">
        <v>1021</v>
      </c>
      <c r="E864" s="5">
        <v>635</v>
      </c>
      <c r="F864" s="5">
        <v>386</v>
      </c>
      <c r="G864" s="27"/>
    </row>
    <row r="865" spans="1:7" s="88" customFormat="1" ht="22.5" customHeight="1">
      <c r="A865" s="248"/>
      <c r="B865" s="44" t="s">
        <v>102</v>
      </c>
      <c r="C865" s="5">
        <v>668</v>
      </c>
      <c r="D865" s="70">
        <v>921</v>
      </c>
      <c r="E865" s="5">
        <v>539</v>
      </c>
      <c r="F865" s="5">
        <v>382</v>
      </c>
      <c r="G865" s="27"/>
    </row>
    <row r="866" spans="1:7" s="88" customFormat="1" ht="22.5" customHeight="1">
      <c r="A866" s="248"/>
      <c r="B866" s="44" t="s">
        <v>103</v>
      </c>
      <c r="C866" s="5">
        <v>465</v>
      </c>
      <c r="D866" s="70">
        <v>737</v>
      </c>
      <c r="E866" s="5">
        <v>423</v>
      </c>
      <c r="F866" s="5">
        <v>314</v>
      </c>
      <c r="G866" s="27"/>
    </row>
    <row r="867" spans="1:7" s="88" customFormat="1" ht="22.5" customHeight="1">
      <c r="A867" s="248"/>
      <c r="B867" s="38" t="s">
        <v>104</v>
      </c>
      <c r="C867" s="5">
        <v>301</v>
      </c>
      <c r="D867" s="70">
        <v>641</v>
      </c>
      <c r="E867" s="5">
        <v>315</v>
      </c>
      <c r="F867" s="5">
        <v>326</v>
      </c>
      <c r="G867" s="27"/>
    </row>
    <row r="868" spans="1:7" s="88" customFormat="1" ht="22.5" customHeight="1">
      <c r="A868" s="248"/>
      <c r="B868" s="38" t="s">
        <v>105</v>
      </c>
      <c r="C868" s="5">
        <v>265</v>
      </c>
      <c r="D868" s="70">
        <v>642</v>
      </c>
      <c r="E868" s="5">
        <v>298</v>
      </c>
      <c r="F868" s="5">
        <v>344</v>
      </c>
      <c r="G868" s="27"/>
    </row>
    <row r="869" spans="1:7" s="88" customFormat="1" ht="22.5" customHeight="1">
      <c r="A869" s="248"/>
      <c r="B869" s="38" t="s">
        <v>106</v>
      </c>
      <c r="C869" s="5">
        <v>2008</v>
      </c>
      <c r="D869" s="70">
        <v>2289</v>
      </c>
      <c r="E869" s="5">
        <v>1209</v>
      </c>
      <c r="F869" s="5">
        <v>1080</v>
      </c>
      <c r="G869" s="27"/>
    </row>
    <row r="870" spans="1:7" s="88" customFormat="1" ht="22.5" customHeight="1">
      <c r="A870" s="248"/>
      <c r="B870" s="44" t="s">
        <v>107</v>
      </c>
      <c r="C870" s="5">
        <v>1040</v>
      </c>
      <c r="D870" s="70">
        <v>1334</v>
      </c>
      <c r="E870" s="5">
        <v>840</v>
      </c>
      <c r="F870" s="5">
        <v>494</v>
      </c>
      <c r="G870" s="27"/>
    </row>
    <row r="871" spans="1:7" s="88" customFormat="1" ht="22.5" customHeight="1">
      <c r="A871" s="248"/>
      <c r="B871" s="44" t="s">
        <v>108</v>
      </c>
      <c r="C871" s="5">
        <v>710</v>
      </c>
      <c r="D871" s="70">
        <v>931</v>
      </c>
      <c r="E871" s="5">
        <v>547</v>
      </c>
      <c r="F871" s="5">
        <v>384</v>
      </c>
      <c r="G871" s="27"/>
    </row>
    <row r="872" spans="1:7" s="88" customFormat="1" ht="22.5" customHeight="1">
      <c r="A872" s="248"/>
      <c r="B872" s="44" t="s">
        <v>109</v>
      </c>
      <c r="C872" s="5">
        <v>603</v>
      </c>
      <c r="D872" s="70">
        <v>845</v>
      </c>
      <c r="E872" s="5">
        <v>503</v>
      </c>
      <c r="F872" s="5">
        <v>342</v>
      </c>
      <c r="G872" s="27"/>
    </row>
    <row r="873" spans="1:7" s="88" customFormat="1" ht="22.5" customHeight="1">
      <c r="A873" s="248"/>
      <c r="B873" s="44" t="s">
        <v>110</v>
      </c>
      <c r="C873" s="5">
        <v>711</v>
      </c>
      <c r="D873" s="70">
        <v>1047</v>
      </c>
      <c r="E873" s="5">
        <v>617</v>
      </c>
      <c r="F873" s="5">
        <v>430</v>
      </c>
      <c r="G873" s="27"/>
    </row>
    <row r="874" spans="1:7" s="88" customFormat="1" ht="22.5" customHeight="1">
      <c r="A874" s="248"/>
      <c r="B874" s="44" t="s">
        <v>111</v>
      </c>
      <c r="C874" s="5">
        <v>663</v>
      </c>
      <c r="D874" s="70">
        <v>905</v>
      </c>
      <c r="E874" s="5">
        <v>547</v>
      </c>
      <c r="F874" s="5">
        <v>358</v>
      </c>
      <c r="G874" s="27"/>
    </row>
    <row r="875" spans="1:7" s="88" customFormat="1" ht="22.5" customHeight="1">
      <c r="A875" s="248"/>
      <c r="B875" s="44" t="s">
        <v>112</v>
      </c>
      <c r="C875" s="5">
        <v>657</v>
      </c>
      <c r="D875" s="70">
        <v>871</v>
      </c>
      <c r="E875" s="5">
        <v>552</v>
      </c>
      <c r="F875" s="5">
        <v>319</v>
      </c>
      <c r="G875" s="27"/>
    </row>
    <row r="876" spans="1:7" s="88" customFormat="1" ht="22.5" customHeight="1">
      <c r="A876" s="248"/>
      <c r="B876" s="44" t="s">
        <v>113</v>
      </c>
      <c r="C876" s="5">
        <v>372</v>
      </c>
      <c r="D876" s="70">
        <v>941</v>
      </c>
      <c r="E876" s="5">
        <v>466</v>
      </c>
      <c r="F876" s="5">
        <v>475</v>
      </c>
      <c r="G876" s="27"/>
    </row>
    <row r="877" spans="1:7" s="88" customFormat="1" ht="22.5" customHeight="1">
      <c r="A877" s="248"/>
      <c r="B877" s="44" t="s">
        <v>114</v>
      </c>
      <c r="C877" s="5">
        <v>268</v>
      </c>
      <c r="D877" s="70">
        <v>435</v>
      </c>
      <c r="E877" s="5">
        <v>206</v>
      </c>
      <c r="F877" s="5">
        <v>229</v>
      </c>
      <c r="G877" s="27"/>
    </row>
    <row r="878" spans="1:7" s="88" customFormat="1" ht="22.5" customHeight="1">
      <c r="A878" s="248"/>
      <c r="B878" s="44" t="s">
        <v>115</v>
      </c>
      <c r="C878" s="5">
        <v>282</v>
      </c>
      <c r="D878" s="70">
        <v>499</v>
      </c>
      <c r="E878" s="5">
        <v>249</v>
      </c>
      <c r="F878" s="5">
        <v>250</v>
      </c>
      <c r="G878" s="27"/>
    </row>
    <row r="879" spans="1:7" s="88" customFormat="1" ht="22.5" customHeight="1">
      <c r="A879" s="248"/>
      <c r="B879" s="44" t="s">
        <v>116</v>
      </c>
      <c r="C879" s="5">
        <v>265</v>
      </c>
      <c r="D879" s="70">
        <v>393</v>
      </c>
      <c r="E879" s="5">
        <v>157</v>
      </c>
      <c r="F879" s="5">
        <v>236</v>
      </c>
      <c r="G879" s="27"/>
    </row>
    <row r="880" spans="1:7" s="88" customFormat="1" ht="22.5" customHeight="1">
      <c r="A880" s="248"/>
      <c r="B880" s="44" t="s">
        <v>117</v>
      </c>
      <c r="C880" s="5">
        <v>251</v>
      </c>
      <c r="D880" s="70">
        <v>346</v>
      </c>
      <c r="E880" s="5">
        <v>149</v>
      </c>
      <c r="F880" s="5">
        <v>197</v>
      </c>
      <c r="G880" s="27"/>
    </row>
    <row r="881" spans="1:7" s="88" customFormat="1" ht="22.5" customHeight="1">
      <c r="A881" s="248"/>
      <c r="B881" s="44" t="s">
        <v>118</v>
      </c>
      <c r="C881" s="5">
        <v>298</v>
      </c>
      <c r="D881" s="70">
        <v>449</v>
      </c>
      <c r="E881" s="5">
        <v>204</v>
      </c>
      <c r="F881" s="5">
        <v>245</v>
      </c>
      <c r="G881" s="27"/>
    </row>
    <row r="882" spans="1:7" s="88" customFormat="1" ht="22.5" customHeight="1">
      <c r="A882" s="248"/>
      <c r="B882" s="44" t="s">
        <v>120</v>
      </c>
      <c r="C882" s="5">
        <v>285</v>
      </c>
      <c r="D882" s="70">
        <v>456</v>
      </c>
      <c r="E882" s="5">
        <v>226</v>
      </c>
      <c r="F882" s="5">
        <v>230</v>
      </c>
      <c r="G882" s="33"/>
    </row>
    <row r="883" spans="1:7" s="88" customFormat="1" ht="22.5" customHeight="1">
      <c r="A883" s="248"/>
      <c r="B883" s="38" t="s">
        <v>121</v>
      </c>
      <c r="C883" s="5">
        <v>239</v>
      </c>
      <c r="D883" s="70">
        <v>588</v>
      </c>
      <c r="E883" s="5">
        <v>264</v>
      </c>
      <c r="F883" s="5">
        <v>324</v>
      </c>
      <c r="G883" s="27"/>
    </row>
    <row r="884" spans="1:7" s="88" customFormat="1" ht="22.5" customHeight="1">
      <c r="A884" s="248"/>
      <c r="B884" s="44" t="s">
        <v>122</v>
      </c>
      <c r="C884" s="5">
        <v>263</v>
      </c>
      <c r="D884" s="70">
        <v>645</v>
      </c>
      <c r="E884" s="5">
        <v>322</v>
      </c>
      <c r="F884" s="5">
        <v>323</v>
      </c>
      <c r="G884" s="27"/>
    </row>
    <row r="885" spans="1:7" s="88" customFormat="1" ht="22.5" customHeight="1">
      <c r="A885" s="248"/>
      <c r="B885" s="44" t="s">
        <v>123</v>
      </c>
      <c r="C885" s="5">
        <v>554</v>
      </c>
      <c r="D885" s="70">
        <v>648</v>
      </c>
      <c r="E885" s="5">
        <v>444</v>
      </c>
      <c r="F885" s="5">
        <v>204</v>
      </c>
      <c r="G885" s="33"/>
    </row>
    <row r="886" spans="1:7" s="88" customFormat="1" ht="22.5" customHeight="1">
      <c r="A886" s="248"/>
      <c r="B886" s="44" t="s">
        <v>124</v>
      </c>
      <c r="C886" s="5">
        <v>895</v>
      </c>
      <c r="D886" s="70">
        <v>1114</v>
      </c>
      <c r="E886" s="5">
        <v>690</v>
      </c>
      <c r="F886" s="5">
        <v>424</v>
      </c>
      <c r="G886" s="33"/>
    </row>
    <row r="887" spans="1:7" s="88" customFormat="1" ht="22.5" customHeight="1">
      <c r="A887" s="248"/>
      <c r="B887" s="44" t="s">
        <v>125</v>
      </c>
      <c r="C887" s="5">
        <v>1383</v>
      </c>
      <c r="D887" s="70">
        <v>1523</v>
      </c>
      <c r="E887" s="5">
        <v>760</v>
      </c>
      <c r="F887" s="5">
        <v>763</v>
      </c>
      <c r="G887" s="33"/>
    </row>
    <row r="888" spans="1:7" s="88" customFormat="1" ht="22.5" customHeight="1">
      <c r="A888" s="248"/>
      <c r="B888" s="44" t="s">
        <v>126</v>
      </c>
      <c r="C888" s="5">
        <v>685</v>
      </c>
      <c r="D888" s="70">
        <v>872</v>
      </c>
      <c r="E888" s="5">
        <v>580</v>
      </c>
      <c r="F888" s="5">
        <v>292</v>
      </c>
      <c r="G888" s="33"/>
    </row>
    <row r="889" spans="1:7" s="88" customFormat="1" ht="22.5" customHeight="1">
      <c r="A889" s="248"/>
      <c r="B889" s="44" t="s">
        <v>127</v>
      </c>
      <c r="C889" s="5">
        <v>791</v>
      </c>
      <c r="D889" s="70">
        <v>887</v>
      </c>
      <c r="E889" s="5">
        <v>545</v>
      </c>
      <c r="F889" s="5">
        <v>342</v>
      </c>
      <c r="G889" s="33"/>
    </row>
    <row r="890" spans="1:7" s="88" customFormat="1" ht="22.5" customHeight="1" thickBot="1">
      <c r="A890" s="248"/>
      <c r="B890" s="44" t="s">
        <v>128</v>
      </c>
      <c r="C890" s="5">
        <v>1035</v>
      </c>
      <c r="D890" s="70">
        <v>1258</v>
      </c>
      <c r="E890" s="5">
        <v>665</v>
      </c>
      <c r="F890" s="5">
        <v>593</v>
      </c>
      <c r="G890" s="33"/>
    </row>
    <row r="891" spans="1:7" s="88" customFormat="1" ht="22.5" customHeight="1" thickTop="1">
      <c r="A891" s="247" t="s">
        <v>579</v>
      </c>
      <c r="B891" s="20" t="s">
        <v>0</v>
      </c>
      <c r="C891" s="21">
        <f>SUM(C892:C916)</f>
        <v>6173</v>
      </c>
      <c r="D891" s="22">
        <f>SUM(D892:D916)</f>
        <v>12511</v>
      </c>
      <c r="E891" s="21">
        <f>SUM(E892:E916)</f>
        <v>6154</v>
      </c>
      <c r="F891" s="21">
        <f>SUM(F892:F916)</f>
        <v>6357</v>
      </c>
      <c r="G891" s="23"/>
    </row>
    <row r="892" spans="1:7" s="88" customFormat="1" ht="22.5" customHeight="1">
      <c r="A892" s="248"/>
      <c r="B892" s="38" t="s">
        <v>119</v>
      </c>
      <c r="C892" s="223">
        <v>207</v>
      </c>
      <c r="D892" s="227">
        <v>338</v>
      </c>
      <c r="E892" s="223">
        <v>157</v>
      </c>
      <c r="F892" s="223">
        <v>181</v>
      </c>
      <c r="G892" s="228"/>
    </row>
    <row r="893" spans="1:7" s="88" customFormat="1" ht="22.5" customHeight="1">
      <c r="A893" s="248"/>
      <c r="B893" s="38" t="s">
        <v>100</v>
      </c>
      <c r="C893" s="223">
        <v>260</v>
      </c>
      <c r="D893" s="227">
        <v>674</v>
      </c>
      <c r="E893" s="223">
        <v>323</v>
      </c>
      <c r="F893" s="223">
        <v>351</v>
      </c>
      <c r="G893" s="228"/>
    </row>
    <row r="894" spans="1:7" s="88" customFormat="1" ht="22.5" customHeight="1">
      <c r="A894" s="248"/>
      <c r="B894" s="38" t="s">
        <v>101</v>
      </c>
      <c r="C894" s="223">
        <v>294</v>
      </c>
      <c r="D894" s="227">
        <v>765</v>
      </c>
      <c r="E894" s="223">
        <v>371</v>
      </c>
      <c r="F894" s="223">
        <v>394</v>
      </c>
      <c r="G894" s="228"/>
    </row>
    <row r="895" spans="1:7" s="88" customFormat="1" ht="22.5" customHeight="1">
      <c r="A895" s="248"/>
      <c r="B895" s="38" t="s">
        <v>102</v>
      </c>
      <c r="C895" s="223">
        <v>154</v>
      </c>
      <c r="D895" s="227">
        <v>380</v>
      </c>
      <c r="E895" s="223">
        <v>183</v>
      </c>
      <c r="F895" s="223">
        <v>197</v>
      </c>
      <c r="G895" s="228"/>
    </row>
    <row r="896" spans="1:7" s="88" customFormat="1" ht="22.5" customHeight="1">
      <c r="A896" s="248"/>
      <c r="B896" s="38" t="s">
        <v>103</v>
      </c>
      <c r="C896" s="223">
        <v>196</v>
      </c>
      <c r="D896" s="227">
        <v>465</v>
      </c>
      <c r="E896" s="223">
        <v>212</v>
      </c>
      <c r="F896" s="223">
        <v>253</v>
      </c>
      <c r="G896" s="228"/>
    </row>
    <row r="897" spans="1:7" s="88" customFormat="1" ht="22.5" customHeight="1">
      <c r="A897" s="248"/>
      <c r="B897" s="38" t="s">
        <v>104</v>
      </c>
      <c r="C897" s="223">
        <v>238</v>
      </c>
      <c r="D897" s="227">
        <v>638</v>
      </c>
      <c r="E897" s="223">
        <v>314</v>
      </c>
      <c r="F897" s="223">
        <v>324</v>
      </c>
      <c r="G897" s="228"/>
    </row>
    <row r="898" spans="1:7" s="88" customFormat="1" ht="22.5" customHeight="1">
      <c r="A898" s="248"/>
      <c r="B898" s="38" t="s">
        <v>105</v>
      </c>
      <c r="C898" s="223">
        <v>206</v>
      </c>
      <c r="D898" s="227">
        <v>485</v>
      </c>
      <c r="E898" s="223">
        <v>225</v>
      </c>
      <c r="F898" s="223">
        <v>260</v>
      </c>
      <c r="G898" s="228"/>
    </row>
    <row r="899" spans="1:7" s="88" customFormat="1" ht="22.5" customHeight="1">
      <c r="A899" s="248"/>
      <c r="B899" s="38" t="s">
        <v>106</v>
      </c>
      <c r="C899" s="223">
        <v>433</v>
      </c>
      <c r="D899" s="227">
        <v>578</v>
      </c>
      <c r="E899" s="223">
        <v>305</v>
      </c>
      <c r="F899" s="223">
        <v>273</v>
      </c>
      <c r="G899" s="228"/>
    </row>
    <row r="900" spans="1:7" s="88" customFormat="1" ht="22.5" customHeight="1">
      <c r="A900" s="248"/>
      <c r="B900" s="38" t="s">
        <v>107</v>
      </c>
      <c r="C900" s="223">
        <v>294</v>
      </c>
      <c r="D900" s="227">
        <v>387</v>
      </c>
      <c r="E900" s="223">
        <v>214</v>
      </c>
      <c r="F900" s="223">
        <v>173</v>
      </c>
      <c r="G900" s="228"/>
    </row>
    <row r="901" spans="1:7" s="88" customFormat="1" ht="22.5" customHeight="1">
      <c r="A901" s="248"/>
      <c r="B901" s="38" t="s">
        <v>108</v>
      </c>
      <c r="C901" s="223">
        <v>233</v>
      </c>
      <c r="D901" s="227">
        <v>648</v>
      </c>
      <c r="E901" s="223">
        <v>313</v>
      </c>
      <c r="F901" s="223">
        <v>335</v>
      </c>
      <c r="G901" s="228"/>
    </row>
    <row r="902" spans="1:7" s="88" customFormat="1" ht="22.5" customHeight="1">
      <c r="A902" s="248"/>
      <c r="B902" s="44" t="s">
        <v>109</v>
      </c>
      <c r="C902" s="223">
        <v>262</v>
      </c>
      <c r="D902" s="227">
        <v>607</v>
      </c>
      <c r="E902" s="223">
        <v>284</v>
      </c>
      <c r="F902" s="223">
        <v>323</v>
      </c>
      <c r="G902" s="229"/>
    </row>
    <row r="903" spans="1:7" s="88" customFormat="1" ht="22.5" customHeight="1">
      <c r="A903" s="248"/>
      <c r="B903" s="38" t="s">
        <v>110</v>
      </c>
      <c r="C903" s="223">
        <v>224</v>
      </c>
      <c r="D903" s="227">
        <v>555</v>
      </c>
      <c r="E903" s="223">
        <v>262</v>
      </c>
      <c r="F903" s="223">
        <v>293</v>
      </c>
      <c r="G903" s="228"/>
    </row>
    <row r="904" spans="1:7" s="88" customFormat="1" ht="22.5" customHeight="1">
      <c r="A904" s="248"/>
      <c r="B904" s="38" t="s">
        <v>111</v>
      </c>
      <c r="C904" s="223">
        <v>228</v>
      </c>
      <c r="D904" s="227">
        <v>629</v>
      </c>
      <c r="E904" s="223">
        <v>316</v>
      </c>
      <c r="F904" s="223">
        <v>313</v>
      </c>
      <c r="G904" s="228"/>
    </row>
    <row r="905" spans="1:7" s="88" customFormat="1" ht="22.5" customHeight="1">
      <c r="A905" s="248"/>
      <c r="B905" s="38" t="s">
        <v>112</v>
      </c>
      <c r="C905" s="223">
        <v>144</v>
      </c>
      <c r="D905" s="227">
        <v>238</v>
      </c>
      <c r="E905" s="223">
        <v>126</v>
      </c>
      <c r="F905" s="223">
        <v>112</v>
      </c>
      <c r="G905" s="228"/>
    </row>
    <row r="906" spans="1:7" s="88" customFormat="1" ht="22.5" customHeight="1">
      <c r="A906" s="248"/>
      <c r="B906" s="38" t="s">
        <v>113</v>
      </c>
      <c r="C906" s="223">
        <v>166</v>
      </c>
      <c r="D906" s="227">
        <v>410</v>
      </c>
      <c r="E906" s="223">
        <v>215</v>
      </c>
      <c r="F906" s="223">
        <v>195</v>
      </c>
      <c r="G906" s="228"/>
    </row>
    <row r="907" spans="1:7" s="88" customFormat="1" ht="22.5" customHeight="1">
      <c r="A907" s="248"/>
      <c r="B907" s="38" t="s">
        <v>114</v>
      </c>
      <c r="C907" s="223">
        <v>253</v>
      </c>
      <c r="D907" s="227">
        <v>546</v>
      </c>
      <c r="E907" s="223">
        <v>267</v>
      </c>
      <c r="F907" s="223">
        <v>279</v>
      </c>
      <c r="G907" s="228"/>
    </row>
    <row r="908" spans="1:7" s="88" customFormat="1" ht="22.5" customHeight="1">
      <c r="A908" s="248"/>
      <c r="B908" s="38" t="s">
        <v>115</v>
      </c>
      <c r="C908" s="223">
        <v>287</v>
      </c>
      <c r="D908" s="227">
        <v>733</v>
      </c>
      <c r="E908" s="223">
        <v>351</v>
      </c>
      <c r="F908" s="223">
        <v>382</v>
      </c>
      <c r="G908" s="228"/>
    </row>
    <row r="909" spans="1:7" s="88" customFormat="1" ht="22.5" customHeight="1">
      <c r="A909" s="248"/>
      <c r="B909" s="38" t="s">
        <v>116</v>
      </c>
      <c r="C909" s="223">
        <v>272</v>
      </c>
      <c r="D909" s="227">
        <v>516</v>
      </c>
      <c r="E909" s="223">
        <v>222</v>
      </c>
      <c r="F909" s="223">
        <v>294</v>
      </c>
      <c r="G909" s="228"/>
    </row>
    <row r="910" spans="1:7" s="88" customFormat="1" ht="22.5" customHeight="1">
      <c r="A910" s="248"/>
      <c r="B910" s="38" t="s">
        <v>117</v>
      </c>
      <c r="C910" s="223">
        <v>184</v>
      </c>
      <c r="D910" s="227">
        <v>355</v>
      </c>
      <c r="E910" s="223">
        <v>176</v>
      </c>
      <c r="F910" s="223">
        <v>179</v>
      </c>
      <c r="G910" s="228"/>
    </row>
    <row r="911" spans="1:7" s="88" customFormat="1" ht="22.5" customHeight="1">
      <c r="A911" s="248"/>
      <c r="B911" s="38" t="s">
        <v>118</v>
      </c>
      <c r="C911" s="223">
        <v>189</v>
      </c>
      <c r="D911" s="227">
        <v>374</v>
      </c>
      <c r="E911" s="223">
        <v>150</v>
      </c>
      <c r="F911" s="223">
        <v>224</v>
      </c>
      <c r="G911" s="228"/>
    </row>
    <row r="912" spans="1:7" s="88" customFormat="1" ht="22.5" customHeight="1">
      <c r="A912" s="248"/>
      <c r="B912" s="38" t="s">
        <v>120</v>
      </c>
      <c r="C912" s="223">
        <v>196</v>
      </c>
      <c r="D912" s="227">
        <v>458</v>
      </c>
      <c r="E912" s="223">
        <v>224</v>
      </c>
      <c r="F912" s="223">
        <v>234</v>
      </c>
      <c r="G912" s="229"/>
    </row>
    <row r="913" spans="1:7" s="88" customFormat="1" ht="22.5" customHeight="1">
      <c r="A913" s="248"/>
      <c r="B913" s="38" t="s">
        <v>121</v>
      </c>
      <c r="C913" s="223">
        <v>334</v>
      </c>
      <c r="D913" s="227">
        <v>448</v>
      </c>
      <c r="E913" s="223">
        <v>247</v>
      </c>
      <c r="F913" s="223">
        <v>201</v>
      </c>
      <c r="G913" s="229"/>
    </row>
    <row r="914" spans="1:7" s="88" customFormat="1" ht="22.5" customHeight="1">
      <c r="A914" s="248"/>
      <c r="B914" s="38" t="s">
        <v>122</v>
      </c>
      <c r="C914" s="223">
        <v>222</v>
      </c>
      <c r="D914" s="227">
        <v>335</v>
      </c>
      <c r="E914" s="223">
        <v>191</v>
      </c>
      <c r="F914" s="223">
        <v>144</v>
      </c>
      <c r="G914" s="229"/>
    </row>
    <row r="915" spans="1:7" s="88" customFormat="1" ht="22.5" customHeight="1">
      <c r="A915" s="248"/>
      <c r="B915" s="38" t="s">
        <v>123</v>
      </c>
      <c r="C915" s="223">
        <v>541</v>
      </c>
      <c r="D915" s="227">
        <v>670</v>
      </c>
      <c r="E915" s="223">
        <v>352</v>
      </c>
      <c r="F915" s="223">
        <v>318</v>
      </c>
      <c r="G915" s="229"/>
    </row>
    <row r="916" spans="1:7" s="88" customFormat="1" ht="22.5" customHeight="1" thickBot="1">
      <c r="A916" s="249"/>
      <c r="B916" s="38" t="s">
        <v>124</v>
      </c>
      <c r="C916" s="230">
        <v>156</v>
      </c>
      <c r="D916" s="231">
        <v>279</v>
      </c>
      <c r="E916" s="230">
        <v>154</v>
      </c>
      <c r="F916" s="230">
        <v>125</v>
      </c>
      <c r="G916" s="232"/>
    </row>
    <row r="917" spans="1:7" s="88" customFormat="1" ht="22.5" customHeight="1" thickTop="1">
      <c r="A917" s="244" t="s">
        <v>580</v>
      </c>
      <c r="B917" s="20" t="s">
        <v>0</v>
      </c>
      <c r="C917" s="21">
        <f>SUM(C918:C971)</f>
        <v>14763</v>
      </c>
      <c r="D917" s="22">
        <f>SUM(D918:D971)</f>
        <v>34211</v>
      </c>
      <c r="E917" s="21">
        <f>SUM(E918:E971)</f>
        <v>16783</v>
      </c>
      <c r="F917" s="21">
        <f>SUM(F918:F971)</f>
        <v>17428</v>
      </c>
      <c r="G917" s="23"/>
    </row>
    <row r="918" spans="1:7" s="88" customFormat="1" ht="22.5" customHeight="1">
      <c r="A918" s="250"/>
      <c r="B918" s="72" t="s">
        <v>119</v>
      </c>
      <c r="C918" s="223">
        <v>305</v>
      </c>
      <c r="D918" s="242">
        <v>369</v>
      </c>
      <c r="E918" s="223">
        <v>200</v>
      </c>
      <c r="F918" s="223">
        <v>169</v>
      </c>
      <c r="G918" s="233"/>
    </row>
    <row r="919" spans="1:7" s="88" customFormat="1" ht="22.5" customHeight="1">
      <c r="A919" s="250"/>
      <c r="B919" s="72" t="s">
        <v>100</v>
      </c>
      <c r="C919" s="223">
        <v>387</v>
      </c>
      <c r="D919" s="242">
        <v>575</v>
      </c>
      <c r="E919" s="223">
        <v>293</v>
      </c>
      <c r="F919" s="223">
        <v>282</v>
      </c>
      <c r="G919" s="233"/>
    </row>
    <row r="920" spans="1:7" s="88" customFormat="1" ht="22.5" customHeight="1">
      <c r="A920" s="250"/>
      <c r="B920" s="73" t="s">
        <v>101</v>
      </c>
      <c r="C920" s="223">
        <v>313</v>
      </c>
      <c r="D920" s="242">
        <v>529</v>
      </c>
      <c r="E920" s="223">
        <v>284</v>
      </c>
      <c r="F920" s="223">
        <v>245</v>
      </c>
      <c r="G920" s="234"/>
    </row>
    <row r="921" spans="1:7" s="88" customFormat="1" ht="22.5" customHeight="1">
      <c r="A921" s="250"/>
      <c r="B921" s="72" t="s">
        <v>102</v>
      </c>
      <c r="C921" s="223">
        <v>290</v>
      </c>
      <c r="D921" s="242">
        <v>516</v>
      </c>
      <c r="E921" s="223">
        <v>281</v>
      </c>
      <c r="F921" s="223">
        <v>235</v>
      </c>
      <c r="G921" s="233"/>
    </row>
    <row r="922" spans="1:7" s="88" customFormat="1" ht="22.5" customHeight="1">
      <c r="A922" s="250"/>
      <c r="B922" s="72" t="s">
        <v>103</v>
      </c>
      <c r="C922" s="223">
        <v>514</v>
      </c>
      <c r="D922" s="242">
        <v>673</v>
      </c>
      <c r="E922" s="223">
        <v>366</v>
      </c>
      <c r="F922" s="223">
        <v>307</v>
      </c>
      <c r="G922" s="233"/>
    </row>
    <row r="923" spans="1:7" s="88" customFormat="1" ht="22.5" customHeight="1">
      <c r="A923" s="250"/>
      <c r="B923" s="72" t="s">
        <v>104</v>
      </c>
      <c r="C923" s="223">
        <v>312</v>
      </c>
      <c r="D923" s="242">
        <v>450</v>
      </c>
      <c r="E923" s="223">
        <v>277</v>
      </c>
      <c r="F923" s="223">
        <v>173</v>
      </c>
      <c r="G923" s="233"/>
    </row>
    <row r="924" spans="1:7" s="88" customFormat="1" ht="22.5" customHeight="1">
      <c r="A924" s="250"/>
      <c r="B924" s="74" t="s">
        <v>105</v>
      </c>
      <c r="C924" s="223">
        <v>438</v>
      </c>
      <c r="D924" s="242">
        <v>633</v>
      </c>
      <c r="E924" s="223">
        <v>351</v>
      </c>
      <c r="F924" s="223">
        <v>282</v>
      </c>
      <c r="G924" s="235"/>
    </row>
    <row r="925" spans="1:7" s="88" customFormat="1" ht="22.5" customHeight="1">
      <c r="A925" s="250"/>
      <c r="B925" s="72" t="s">
        <v>106</v>
      </c>
      <c r="C925" s="223">
        <v>331</v>
      </c>
      <c r="D925" s="242">
        <v>568</v>
      </c>
      <c r="E925" s="223">
        <v>264</v>
      </c>
      <c r="F925" s="223">
        <v>304</v>
      </c>
      <c r="G925" s="233"/>
    </row>
    <row r="926" spans="1:7" s="88" customFormat="1" ht="22.5" customHeight="1">
      <c r="A926" s="250"/>
      <c r="B926" s="72" t="s">
        <v>107</v>
      </c>
      <c r="C926" s="223">
        <v>152</v>
      </c>
      <c r="D926" s="242">
        <v>282</v>
      </c>
      <c r="E926" s="223">
        <v>116</v>
      </c>
      <c r="F926" s="223">
        <v>166</v>
      </c>
      <c r="G926" s="233"/>
    </row>
    <row r="927" spans="1:7" s="88" customFormat="1" ht="22.5" customHeight="1">
      <c r="A927" s="250"/>
      <c r="B927" s="72" t="s">
        <v>108</v>
      </c>
      <c r="C927" s="223">
        <v>210</v>
      </c>
      <c r="D927" s="242">
        <v>493</v>
      </c>
      <c r="E927" s="223">
        <v>240</v>
      </c>
      <c r="F927" s="223">
        <v>253</v>
      </c>
      <c r="G927" s="233"/>
    </row>
    <row r="928" spans="1:7" s="88" customFormat="1" ht="22.5" customHeight="1">
      <c r="A928" s="250"/>
      <c r="B928" s="72" t="s">
        <v>109</v>
      </c>
      <c r="C928" s="223">
        <v>241</v>
      </c>
      <c r="D928" s="242">
        <v>561</v>
      </c>
      <c r="E928" s="223">
        <v>263</v>
      </c>
      <c r="F928" s="223">
        <v>298</v>
      </c>
      <c r="G928" s="233"/>
    </row>
    <row r="929" spans="1:7" s="88" customFormat="1" ht="22.5" customHeight="1">
      <c r="A929" s="250"/>
      <c r="B929" s="72" t="s">
        <v>110</v>
      </c>
      <c r="C929" s="223">
        <v>211</v>
      </c>
      <c r="D929" s="242">
        <v>599</v>
      </c>
      <c r="E929" s="223">
        <v>292</v>
      </c>
      <c r="F929" s="223">
        <v>307</v>
      </c>
      <c r="G929" s="233"/>
    </row>
    <row r="930" spans="1:7" s="88" customFormat="1" ht="22.5" customHeight="1">
      <c r="A930" s="250"/>
      <c r="B930" s="72" t="s">
        <v>111</v>
      </c>
      <c r="C930" s="223">
        <v>171</v>
      </c>
      <c r="D930" s="242">
        <v>505</v>
      </c>
      <c r="E930" s="223">
        <v>252</v>
      </c>
      <c r="F930" s="223">
        <v>253</v>
      </c>
      <c r="G930" s="233"/>
    </row>
    <row r="931" spans="1:7" s="88" customFormat="1" ht="22.5" customHeight="1">
      <c r="A931" s="250"/>
      <c r="B931" s="72" t="s">
        <v>112</v>
      </c>
      <c r="C931" s="223">
        <v>247</v>
      </c>
      <c r="D931" s="242">
        <v>580</v>
      </c>
      <c r="E931" s="223">
        <v>284</v>
      </c>
      <c r="F931" s="223">
        <v>296</v>
      </c>
      <c r="G931" s="233"/>
    </row>
    <row r="932" spans="1:7" s="88" customFormat="1" ht="22.5" customHeight="1">
      <c r="A932" s="250"/>
      <c r="B932" s="72" t="s">
        <v>113</v>
      </c>
      <c r="C932" s="223">
        <v>257</v>
      </c>
      <c r="D932" s="242">
        <v>681</v>
      </c>
      <c r="E932" s="223">
        <v>343</v>
      </c>
      <c r="F932" s="223">
        <v>338</v>
      </c>
      <c r="G932" s="233"/>
    </row>
    <row r="933" spans="1:7" s="88" customFormat="1" ht="22.5" customHeight="1">
      <c r="A933" s="250"/>
      <c r="B933" s="72" t="s">
        <v>114</v>
      </c>
      <c r="C933" s="223">
        <v>238</v>
      </c>
      <c r="D933" s="242">
        <v>664</v>
      </c>
      <c r="E933" s="223">
        <v>338</v>
      </c>
      <c r="F933" s="223">
        <v>326</v>
      </c>
      <c r="G933" s="233"/>
    </row>
    <row r="934" spans="1:7" s="88" customFormat="1" ht="22.5" customHeight="1">
      <c r="A934" s="250"/>
      <c r="B934" s="72" t="s">
        <v>115</v>
      </c>
      <c r="C934" s="223">
        <v>133</v>
      </c>
      <c r="D934" s="242">
        <v>329</v>
      </c>
      <c r="E934" s="223">
        <v>146</v>
      </c>
      <c r="F934" s="223">
        <v>183</v>
      </c>
      <c r="G934" s="233"/>
    </row>
    <row r="935" spans="1:7" s="88" customFormat="1" ht="22.5" customHeight="1">
      <c r="A935" s="250"/>
      <c r="B935" s="72" t="s">
        <v>116</v>
      </c>
      <c r="C935" s="223">
        <v>230</v>
      </c>
      <c r="D935" s="242">
        <v>565</v>
      </c>
      <c r="E935" s="223">
        <v>269</v>
      </c>
      <c r="F935" s="223">
        <v>296</v>
      </c>
      <c r="G935" s="233"/>
    </row>
    <row r="936" spans="1:7" s="88" customFormat="1" ht="22.5" customHeight="1">
      <c r="A936" s="250"/>
      <c r="B936" s="72" t="s">
        <v>117</v>
      </c>
      <c r="C936" s="223">
        <v>212</v>
      </c>
      <c r="D936" s="242">
        <v>544</v>
      </c>
      <c r="E936" s="223">
        <v>248</v>
      </c>
      <c r="F936" s="223">
        <v>296</v>
      </c>
      <c r="G936" s="233"/>
    </row>
    <row r="937" spans="1:7" s="88" customFormat="1" ht="22.5" customHeight="1">
      <c r="A937" s="250"/>
      <c r="B937" s="72" t="s">
        <v>118</v>
      </c>
      <c r="C937" s="223">
        <v>306</v>
      </c>
      <c r="D937" s="242">
        <v>512</v>
      </c>
      <c r="E937" s="223">
        <v>228</v>
      </c>
      <c r="F937" s="223">
        <v>284</v>
      </c>
      <c r="G937" s="233"/>
    </row>
    <row r="938" spans="1:7" s="88" customFormat="1" ht="22.5" customHeight="1">
      <c r="A938" s="250"/>
      <c r="B938" s="72" t="s">
        <v>120</v>
      </c>
      <c r="C938" s="223">
        <v>365</v>
      </c>
      <c r="D938" s="242">
        <v>636</v>
      </c>
      <c r="E938" s="223">
        <v>303</v>
      </c>
      <c r="F938" s="223">
        <v>333</v>
      </c>
      <c r="G938" s="233"/>
    </row>
    <row r="939" spans="1:7" s="88" customFormat="1" ht="22.5" customHeight="1">
      <c r="A939" s="250"/>
      <c r="B939" s="72" t="s">
        <v>121</v>
      </c>
      <c r="C939" s="223">
        <v>374</v>
      </c>
      <c r="D939" s="242">
        <v>650</v>
      </c>
      <c r="E939" s="223">
        <v>316</v>
      </c>
      <c r="F939" s="223">
        <v>334</v>
      </c>
      <c r="G939" s="233"/>
    </row>
    <row r="940" spans="1:7" s="88" customFormat="1" ht="22.5" customHeight="1">
      <c r="A940" s="250"/>
      <c r="B940" s="72" t="s">
        <v>122</v>
      </c>
      <c r="C940" s="223">
        <v>281</v>
      </c>
      <c r="D940" s="242">
        <v>511</v>
      </c>
      <c r="E940" s="223">
        <v>227</v>
      </c>
      <c r="F940" s="223">
        <v>284</v>
      </c>
      <c r="G940" s="233"/>
    </row>
    <row r="941" spans="1:7" s="88" customFormat="1" ht="22.5" customHeight="1">
      <c r="A941" s="250"/>
      <c r="B941" s="72" t="s">
        <v>123</v>
      </c>
      <c r="C941" s="223">
        <v>164</v>
      </c>
      <c r="D941" s="242">
        <v>503</v>
      </c>
      <c r="E941" s="223">
        <v>243</v>
      </c>
      <c r="F941" s="223">
        <v>260</v>
      </c>
      <c r="G941" s="233"/>
    </row>
    <row r="942" spans="1:7" s="88" customFormat="1" ht="22.5" customHeight="1">
      <c r="A942" s="250"/>
      <c r="B942" s="74" t="s">
        <v>124</v>
      </c>
      <c r="C942" s="223">
        <v>230</v>
      </c>
      <c r="D942" s="242">
        <v>715</v>
      </c>
      <c r="E942" s="223">
        <v>352</v>
      </c>
      <c r="F942" s="223">
        <v>363</v>
      </c>
      <c r="G942" s="235"/>
    </row>
    <row r="943" spans="1:7" s="88" customFormat="1" ht="22.5" customHeight="1">
      <c r="A943" s="250"/>
      <c r="B943" s="72" t="s">
        <v>125</v>
      </c>
      <c r="C943" s="223">
        <v>202</v>
      </c>
      <c r="D943" s="242">
        <v>641</v>
      </c>
      <c r="E943" s="223">
        <v>324</v>
      </c>
      <c r="F943" s="223">
        <v>317</v>
      </c>
      <c r="G943" s="233"/>
    </row>
    <row r="944" spans="1:7" s="88" customFormat="1" ht="22.5" customHeight="1">
      <c r="A944" s="250"/>
      <c r="B944" s="74" t="s">
        <v>126</v>
      </c>
      <c r="C944" s="223">
        <v>198</v>
      </c>
      <c r="D944" s="242">
        <v>617</v>
      </c>
      <c r="E944" s="223">
        <v>317</v>
      </c>
      <c r="F944" s="223">
        <v>300</v>
      </c>
      <c r="G944" s="235"/>
    </row>
    <row r="945" spans="1:7" s="88" customFormat="1" ht="21" customHeight="1">
      <c r="A945" s="250"/>
      <c r="B945" s="72" t="s">
        <v>127</v>
      </c>
      <c r="C945" s="223">
        <v>204</v>
      </c>
      <c r="D945" s="242">
        <v>566</v>
      </c>
      <c r="E945" s="223">
        <v>285</v>
      </c>
      <c r="F945" s="223">
        <v>281</v>
      </c>
      <c r="G945" s="233"/>
    </row>
    <row r="946" spans="1:7" s="88" customFormat="1" ht="21" customHeight="1">
      <c r="A946" s="250"/>
      <c r="B946" s="72" t="s">
        <v>128</v>
      </c>
      <c r="C946" s="223">
        <v>233</v>
      </c>
      <c r="D946" s="242">
        <v>541</v>
      </c>
      <c r="E946" s="223">
        <v>243</v>
      </c>
      <c r="F946" s="223">
        <v>298</v>
      </c>
      <c r="G946" s="233"/>
    </row>
    <row r="947" spans="1:7" s="88" customFormat="1" ht="21" customHeight="1">
      <c r="A947" s="250"/>
      <c r="B947" s="72" t="s">
        <v>129</v>
      </c>
      <c r="C947" s="223">
        <v>144</v>
      </c>
      <c r="D947" s="242">
        <v>349</v>
      </c>
      <c r="E947" s="223">
        <v>179</v>
      </c>
      <c r="F947" s="223">
        <v>170</v>
      </c>
      <c r="G947" s="233"/>
    </row>
    <row r="948" spans="1:7" s="88" customFormat="1" ht="21" customHeight="1">
      <c r="A948" s="250"/>
      <c r="B948" s="72" t="s">
        <v>130</v>
      </c>
      <c r="C948" s="223">
        <v>200</v>
      </c>
      <c r="D948" s="242">
        <v>636</v>
      </c>
      <c r="E948" s="223">
        <v>336</v>
      </c>
      <c r="F948" s="223">
        <v>300</v>
      </c>
      <c r="G948" s="233"/>
    </row>
    <row r="949" spans="1:7" s="88" customFormat="1" ht="21" customHeight="1">
      <c r="A949" s="250"/>
      <c r="B949" s="72" t="s">
        <v>131</v>
      </c>
      <c r="C949" s="223">
        <v>252</v>
      </c>
      <c r="D949" s="242">
        <v>768</v>
      </c>
      <c r="E949" s="223">
        <v>365</v>
      </c>
      <c r="F949" s="223">
        <v>403</v>
      </c>
      <c r="G949" s="233"/>
    </row>
    <row r="950" spans="1:7" s="88" customFormat="1" ht="21" customHeight="1">
      <c r="A950" s="250"/>
      <c r="B950" s="72" t="s">
        <v>132</v>
      </c>
      <c r="C950" s="223">
        <v>290</v>
      </c>
      <c r="D950" s="242">
        <v>826</v>
      </c>
      <c r="E950" s="223">
        <v>411</v>
      </c>
      <c r="F950" s="223">
        <v>415</v>
      </c>
      <c r="G950" s="233"/>
    </row>
    <row r="951" spans="1:7" s="88" customFormat="1" ht="21" customHeight="1">
      <c r="A951" s="250"/>
      <c r="B951" s="72" t="s">
        <v>133</v>
      </c>
      <c r="C951" s="223">
        <v>375</v>
      </c>
      <c r="D951" s="242">
        <v>616</v>
      </c>
      <c r="E951" s="223">
        <v>282</v>
      </c>
      <c r="F951" s="223">
        <v>334</v>
      </c>
      <c r="G951" s="233"/>
    </row>
    <row r="952" spans="1:7" s="88" customFormat="1" ht="21" customHeight="1">
      <c r="A952" s="250"/>
      <c r="B952" s="72" t="s">
        <v>134</v>
      </c>
      <c r="C952" s="223">
        <v>261</v>
      </c>
      <c r="D952" s="242">
        <v>446</v>
      </c>
      <c r="E952" s="223">
        <v>189</v>
      </c>
      <c r="F952" s="223">
        <v>257</v>
      </c>
      <c r="G952" s="233"/>
    </row>
    <row r="953" spans="1:7" s="88" customFormat="1" ht="21" customHeight="1">
      <c r="A953" s="250"/>
      <c r="B953" s="72" t="s">
        <v>135</v>
      </c>
      <c r="C953" s="223">
        <v>275</v>
      </c>
      <c r="D953" s="242">
        <v>463</v>
      </c>
      <c r="E953" s="223">
        <v>202</v>
      </c>
      <c r="F953" s="223">
        <v>261</v>
      </c>
      <c r="G953" s="233"/>
    </row>
    <row r="954" spans="1:7" s="88" customFormat="1" ht="21" customHeight="1">
      <c r="A954" s="250"/>
      <c r="B954" s="72" t="s">
        <v>136</v>
      </c>
      <c r="C954" s="223">
        <v>345</v>
      </c>
      <c r="D954" s="242">
        <v>565</v>
      </c>
      <c r="E954" s="223">
        <v>260</v>
      </c>
      <c r="F954" s="223">
        <v>305</v>
      </c>
      <c r="G954" s="233"/>
    </row>
    <row r="955" spans="1:7" s="88" customFormat="1" ht="21" customHeight="1">
      <c r="A955" s="250"/>
      <c r="B955" s="72" t="s">
        <v>137</v>
      </c>
      <c r="C955" s="223">
        <v>196</v>
      </c>
      <c r="D955" s="242">
        <v>442</v>
      </c>
      <c r="E955" s="223">
        <v>192</v>
      </c>
      <c r="F955" s="223">
        <v>250</v>
      </c>
      <c r="G955" s="233"/>
    </row>
    <row r="956" spans="1:7" s="88" customFormat="1" ht="21" customHeight="1">
      <c r="A956" s="250"/>
      <c r="B956" s="72" t="s">
        <v>138</v>
      </c>
      <c r="C956" s="223">
        <v>207</v>
      </c>
      <c r="D956" s="242">
        <v>478</v>
      </c>
      <c r="E956" s="223">
        <v>213</v>
      </c>
      <c r="F956" s="223">
        <v>265</v>
      </c>
      <c r="G956" s="233"/>
    </row>
    <row r="957" spans="1:7" s="88" customFormat="1" ht="21" customHeight="1">
      <c r="A957" s="250"/>
      <c r="B957" s="72" t="s">
        <v>139</v>
      </c>
      <c r="C957" s="223">
        <v>198</v>
      </c>
      <c r="D957" s="242">
        <v>515</v>
      </c>
      <c r="E957" s="223">
        <v>245</v>
      </c>
      <c r="F957" s="223">
        <v>270</v>
      </c>
      <c r="G957" s="233"/>
    </row>
    <row r="958" spans="1:7" s="88" customFormat="1" ht="21" customHeight="1">
      <c r="A958" s="250"/>
      <c r="B958" s="72" t="s">
        <v>140</v>
      </c>
      <c r="C958" s="223">
        <v>329</v>
      </c>
      <c r="D958" s="242">
        <v>847</v>
      </c>
      <c r="E958" s="223">
        <v>414</v>
      </c>
      <c r="F958" s="223">
        <v>433</v>
      </c>
      <c r="G958" s="233"/>
    </row>
    <row r="959" spans="1:7" s="88" customFormat="1" ht="21" customHeight="1">
      <c r="A959" s="250"/>
      <c r="B959" s="72" t="s">
        <v>141</v>
      </c>
      <c r="C959" s="223">
        <v>250</v>
      </c>
      <c r="D959" s="242">
        <v>664</v>
      </c>
      <c r="E959" s="223">
        <v>313</v>
      </c>
      <c r="F959" s="223">
        <v>351</v>
      </c>
      <c r="G959" s="233"/>
    </row>
    <row r="960" spans="1:7" s="88" customFormat="1" ht="21" customHeight="1">
      <c r="A960" s="250"/>
      <c r="B960" s="74" t="s">
        <v>156</v>
      </c>
      <c r="C960" s="223">
        <v>329</v>
      </c>
      <c r="D960" s="242">
        <v>814</v>
      </c>
      <c r="E960" s="223">
        <v>404</v>
      </c>
      <c r="F960" s="223">
        <v>410</v>
      </c>
      <c r="G960" s="235"/>
    </row>
    <row r="961" spans="1:7" s="88" customFormat="1" ht="22.5" customHeight="1">
      <c r="A961" s="250"/>
      <c r="B961" s="74" t="s">
        <v>142</v>
      </c>
      <c r="C961" s="223">
        <v>413</v>
      </c>
      <c r="D961" s="243">
        <v>1235</v>
      </c>
      <c r="E961" s="223">
        <v>607</v>
      </c>
      <c r="F961" s="223">
        <v>628</v>
      </c>
      <c r="G961" s="235"/>
    </row>
    <row r="962" spans="1:7" s="88" customFormat="1" ht="22.5" customHeight="1">
      <c r="A962" s="250"/>
      <c r="B962" s="74" t="s">
        <v>143</v>
      </c>
      <c r="C962" s="223">
        <v>267</v>
      </c>
      <c r="D962" s="242">
        <v>866</v>
      </c>
      <c r="E962" s="223">
        <v>426</v>
      </c>
      <c r="F962" s="223">
        <v>440</v>
      </c>
      <c r="G962" s="235"/>
    </row>
    <row r="963" spans="1:7" s="88" customFormat="1" ht="22.5" customHeight="1">
      <c r="A963" s="250"/>
      <c r="B963" s="74" t="s">
        <v>144</v>
      </c>
      <c r="C963" s="223">
        <v>353</v>
      </c>
      <c r="D963" s="243">
        <v>1021</v>
      </c>
      <c r="E963" s="223">
        <v>504</v>
      </c>
      <c r="F963" s="223">
        <v>517</v>
      </c>
      <c r="G963" s="235"/>
    </row>
    <row r="964" spans="1:7" s="88" customFormat="1" ht="22.5" customHeight="1">
      <c r="A964" s="250"/>
      <c r="B964" s="74" t="s">
        <v>160</v>
      </c>
      <c r="C964" s="223">
        <v>261</v>
      </c>
      <c r="D964" s="242">
        <v>703</v>
      </c>
      <c r="E964" s="223">
        <v>352</v>
      </c>
      <c r="F964" s="223">
        <v>351</v>
      </c>
      <c r="G964" s="235"/>
    </row>
    <row r="965" spans="1:7" s="88" customFormat="1" ht="22.5" customHeight="1">
      <c r="A965" s="250"/>
      <c r="B965" s="74" t="s">
        <v>161</v>
      </c>
      <c r="C965" s="223">
        <v>287</v>
      </c>
      <c r="D965" s="242">
        <v>883</v>
      </c>
      <c r="E965" s="223">
        <v>429</v>
      </c>
      <c r="F965" s="223">
        <v>454</v>
      </c>
      <c r="G965" s="235"/>
    </row>
    <row r="966" spans="1:7" s="141" customFormat="1" ht="22.5" customHeight="1">
      <c r="A966" s="250"/>
      <c r="B966" s="75" t="s">
        <v>145</v>
      </c>
      <c r="C966" s="223">
        <v>283</v>
      </c>
      <c r="D966" s="242">
        <v>764</v>
      </c>
      <c r="E966" s="223">
        <v>369</v>
      </c>
      <c r="F966" s="223">
        <v>395</v>
      </c>
      <c r="G966" s="233"/>
    </row>
    <row r="967" spans="1:7" s="88" customFormat="1" ht="22.5" customHeight="1">
      <c r="A967" s="250"/>
      <c r="B967" s="75" t="s">
        <v>146</v>
      </c>
      <c r="C967" s="223">
        <v>257</v>
      </c>
      <c r="D967" s="242">
        <v>772</v>
      </c>
      <c r="E967" s="223">
        <v>394</v>
      </c>
      <c r="F967" s="223">
        <v>378</v>
      </c>
      <c r="G967" s="233"/>
    </row>
    <row r="968" spans="1:7" s="88" customFormat="1" ht="22.5" customHeight="1">
      <c r="A968" s="250"/>
      <c r="B968" s="75" t="s">
        <v>147</v>
      </c>
      <c r="C968" s="223">
        <v>298</v>
      </c>
      <c r="D968" s="242">
        <v>882</v>
      </c>
      <c r="E968" s="223">
        <v>440</v>
      </c>
      <c r="F968" s="223">
        <v>442</v>
      </c>
      <c r="G968" s="233"/>
    </row>
    <row r="969" spans="1:7" s="88" customFormat="1" ht="21" customHeight="1">
      <c r="A969" s="250"/>
      <c r="B969" s="75" t="s">
        <v>148</v>
      </c>
      <c r="C969" s="223">
        <v>254</v>
      </c>
      <c r="D969" s="242">
        <v>779</v>
      </c>
      <c r="E969" s="223">
        <v>399</v>
      </c>
      <c r="F969" s="223">
        <v>380</v>
      </c>
      <c r="G969" s="233"/>
    </row>
    <row r="970" spans="1:7" s="88" customFormat="1" ht="21" customHeight="1">
      <c r="A970" s="250"/>
      <c r="B970" s="75" t="s">
        <v>149</v>
      </c>
      <c r="C970" s="223">
        <v>260</v>
      </c>
      <c r="D970" s="242">
        <v>799</v>
      </c>
      <c r="E970" s="223">
        <v>395</v>
      </c>
      <c r="F970" s="223">
        <v>404</v>
      </c>
      <c r="G970" s="235"/>
    </row>
    <row r="971" spans="1:7" s="88" customFormat="1" ht="21" customHeight="1" thickBot="1">
      <c r="A971" s="250"/>
      <c r="B971" s="75" t="s">
        <v>150</v>
      </c>
      <c r="C971" s="223">
        <v>430</v>
      </c>
      <c r="D971" s="243">
        <v>1070</v>
      </c>
      <c r="E971" s="223">
        <v>518</v>
      </c>
      <c r="F971" s="223">
        <v>552</v>
      </c>
      <c r="G971" s="235"/>
    </row>
    <row r="972" spans="1:7" s="88" customFormat="1" ht="22.5" customHeight="1" thickTop="1">
      <c r="A972" s="247" t="s">
        <v>581</v>
      </c>
      <c r="B972" s="20" t="s">
        <v>0</v>
      </c>
      <c r="C972" s="21">
        <f>SUM(C973:C1001)</f>
        <v>8104</v>
      </c>
      <c r="D972" s="22">
        <f>SUM(D973:D1001)</f>
        <v>17151</v>
      </c>
      <c r="E972" s="21">
        <f>SUM(E973:E1001)</f>
        <v>8270</v>
      </c>
      <c r="F972" s="21">
        <f>SUM(F973:F1001)</f>
        <v>8881</v>
      </c>
      <c r="G972" s="23"/>
    </row>
    <row r="973" spans="1:7" s="88" customFormat="1" ht="22.5" customHeight="1">
      <c r="A973" s="248"/>
      <c r="B973" s="38" t="s">
        <v>119</v>
      </c>
      <c r="C973" s="5">
        <v>268</v>
      </c>
      <c r="D973" s="39">
        <v>857</v>
      </c>
      <c r="E973" s="5">
        <v>424</v>
      </c>
      <c r="F973" s="5">
        <v>433</v>
      </c>
      <c r="G973" s="27"/>
    </row>
    <row r="974" spans="1:7" s="88" customFormat="1" ht="22.5" customHeight="1">
      <c r="A974" s="248"/>
      <c r="B974" s="38" t="s">
        <v>100</v>
      </c>
      <c r="C974" s="5">
        <v>232</v>
      </c>
      <c r="D974" s="39">
        <v>745</v>
      </c>
      <c r="E974" s="5">
        <v>368</v>
      </c>
      <c r="F974" s="5">
        <v>377</v>
      </c>
      <c r="G974" s="27"/>
    </row>
    <row r="975" spans="1:7" s="88" customFormat="1" ht="22.5" customHeight="1">
      <c r="A975" s="248"/>
      <c r="B975" s="38" t="s">
        <v>101</v>
      </c>
      <c r="C975" s="5">
        <v>269</v>
      </c>
      <c r="D975" s="39">
        <v>429</v>
      </c>
      <c r="E975" s="5">
        <v>233</v>
      </c>
      <c r="F975" s="5">
        <v>196</v>
      </c>
      <c r="G975" s="33"/>
    </row>
    <row r="976" spans="1:7" s="88" customFormat="1" ht="22.5" customHeight="1">
      <c r="A976" s="248"/>
      <c r="B976" s="38" t="s">
        <v>102</v>
      </c>
      <c r="C976" s="5">
        <v>205</v>
      </c>
      <c r="D976" s="39">
        <v>612</v>
      </c>
      <c r="E976" s="5">
        <v>302</v>
      </c>
      <c r="F976" s="5">
        <v>310</v>
      </c>
      <c r="G976" s="33"/>
    </row>
    <row r="977" spans="1:7" s="88" customFormat="1" ht="21" customHeight="1">
      <c r="A977" s="248"/>
      <c r="B977" s="38" t="s">
        <v>103</v>
      </c>
      <c r="C977" s="5">
        <v>331</v>
      </c>
      <c r="D977" s="39">
        <v>991</v>
      </c>
      <c r="E977" s="5">
        <v>493</v>
      </c>
      <c r="F977" s="5">
        <v>498</v>
      </c>
      <c r="G977" s="33"/>
    </row>
    <row r="978" spans="1:7" s="88" customFormat="1" ht="21" customHeight="1">
      <c r="A978" s="248"/>
      <c r="B978" s="38" t="s">
        <v>104</v>
      </c>
      <c r="C978" s="5">
        <v>244</v>
      </c>
      <c r="D978" s="39">
        <v>286</v>
      </c>
      <c r="E978" s="5">
        <v>129</v>
      </c>
      <c r="F978" s="5">
        <v>157</v>
      </c>
      <c r="G978" s="33"/>
    </row>
    <row r="979" spans="1:7" s="88" customFormat="1" ht="21" customHeight="1">
      <c r="A979" s="248"/>
      <c r="B979" s="38" t="s">
        <v>105</v>
      </c>
      <c r="C979" s="5">
        <v>304</v>
      </c>
      <c r="D979" s="39">
        <v>362</v>
      </c>
      <c r="E979" s="5">
        <v>161</v>
      </c>
      <c r="F979" s="5">
        <v>201</v>
      </c>
      <c r="G979" s="33"/>
    </row>
    <row r="980" spans="1:7" s="88" customFormat="1" ht="21" customHeight="1">
      <c r="A980" s="248"/>
      <c r="B980" s="38" t="s">
        <v>106</v>
      </c>
      <c r="C980" s="5">
        <v>303</v>
      </c>
      <c r="D980" s="39">
        <v>359</v>
      </c>
      <c r="E980" s="5">
        <v>174</v>
      </c>
      <c r="F980" s="5">
        <v>185</v>
      </c>
      <c r="G980" s="33"/>
    </row>
    <row r="981" spans="1:7" s="88" customFormat="1" ht="21" customHeight="1">
      <c r="A981" s="248"/>
      <c r="B981" s="38" t="s">
        <v>107</v>
      </c>
      <c r="C981" s="5">
        <v>147</v>
      </c>
      <c r="D981" s="39">
        <v>206</v>
      </c>
      <c r="E981" s="5">
        <v>88</v>
      </c>
      <c r="F981" s="5">
        <v>118</v>
      </c>
      <c r="G981" s="33"/>
    </row>
    <row r="982" spans="1:7" s="88" customFormat="1" ht="21" customHeight="1">
      <c r="A982" s="248"/>
      <c r="B982" s="38" t="s">
        <v>108</v>
      </c>
      <c r="C982" s="5">
        <v>232</v>
      </c>
      <c r="D982" s="39">
        <v>392</v>
      </c>
      <c r="E982" s="5">
        <v>170</v>
      </c>
      <c r="F982" s="5">
        <v>222</v>
      </c>
      <c r="G982" s="33"/>
    </row>
    <row r="983" spans="1:7" s="88" customFormat="1" ht="21" customHeight="1">
      <c r="A983" s="248"/>
      <c r="B983" s="38" t="s">
        <v>109</v>
      </c>
      <c r="C983" s="5">
        <v>339</v>
      </c>
      <c r="D983" s="39">
        <v>537</v>
      </c>
      <c r="E983" s="5">
        <v>232</v>
      </c>
      <c r="F983" s="5">
        <v>305</v>
      </c>
      <c r="G983" s="33"/>
    </row>
    <row r="984" spans="1:7" s="88" customFormat="1" ht="21" customHeight="1">
      <c r="A984" s="248"/>
      <c r="B984" s="38" t="s">
        <v>110</v>
      </c>
      <c r="C984" s="5">
        <v>314</v>
      </c>
      <c r="D984" s="39">
        <v>667</v>
      </c>
      <c r="E984" s="5">
        <v>296</v>
      </c>
      <c r="F984" s="5">
        <v>371</v>
      </c>
      <c r="G984" s="33"/>
    </row>
    <row r="985" spans="1:7" s="88" customFormat="1" ht="21" customHeight="1">
      <c r="A985" s="248"/>
      <c r="B985" s="38" t="s">
        <v>111</v>
      </c>
      <c r="C985" s="5">
        <v>349</v>
      </c>
      <c r="D985" s="39">
        <v>773</v>
      </c>
      <c r="E985" s="5">
        <v>361</v>
      </c>
      <c r="F985" s="5">
        <v>412</v>
      </c>
      <c r="G985" s="33"/>
    </row>
    <row r="986" spans="1:7" s="88" customFormat="1" ht="21" customHeight="1">
      <c r="A986" s="248"/>
      <c r="B986" s="38" t="s">
        <v>112</v>
      </c>
      <c r="C986" s="5">
        <v>255</v>
      </c>
      <c r="D986" s="39">
        <v>525</v>
      </c>
      <c r="E986" s="5">
        <v>236</v>
      </c>
      <c r="F986" s="5">
        <v>289</v>
      </c>
      <c r="G986" s="33"/>
    </row>
    <row r="987" spans="1:7" s="88" customFormat="1" ht="21" customHeight="1">
      <c r="A987" s="248"/>
      <c r="B987" s="38" t="s">
        <v>113</v>
      </c>
      <c r="C987" s="5">
        <v>368</v>
      </c>
      <c r="D987" s="39">
        <v>643</v>
      </c>
      <c r="E987" s="5">
        <v>276</v>
      </c>
      <c r="F987" s="5">
        <v>367</v>
      </c>
      <c r="G987" s="33"/>
    </row>
    <row r="988" spans="1:7" s="88" customFormat="1" ht="21" customHeight="1">
      <c r="A988" s="248"/>
      <c r="B988" s="44" t="s">
        <v>114</v>
      </c>
      <c r="C988" s="5">
        <v>307</v>
      </c>
      <c r="D988" s="39">
        <v>520</v>
      </c>
      <c r="E988" s="5">
        <v>248</v>
      </c>
      <c r="F988" s="5">
        <v>272</v>
      </c>
      <c r="G988" s="33"/>
    </row>
    <row r="989" spans="1:7" s="88" customFormat="1" ht="21" customHeight="1">
      <c r="A989" s="248"/>
      <c r="B989" s="38" t="s">
        <v>115</v>
      </c>
      <c r="C989" s="5">
        <v>353</v>
      </c>
      <c r="D989" s="39">
        <v>747</v>
      </c>
      <c r="E989" s="5">
        <v>366</v>
      </c>
      <c r="F989" s="5">
        <v>381</v>
      </c>
      <c r="G989" s="27"/>
    </row>
    <row r="990" spans="1:7" s="88" customFormat="1" ht="21" customHeight="1">
      <c r="A990" s="248"/>
      <c r="B990" s="38" t="s">
        <v>116</v>
      </c>
      <c r="C990" s="5">
        <v>282</v>
      </c>
      <c r="D990" s="39">
        <v>390</v>
      </c>
      <c r="E990" s="5">
        <v>175</v>
      </c>
      <c r="F990" s="5">
        <v>215</v>
      </c>
      <c r="G990" s="33"/>
    </row>
    <row r="991" spans="1:7" s="88" customFormat="1" ht="21" customHeight="1">
      <c r="A991" s="248"/>
      <c r="B991" s="38" t="s">
        <v>117</v>
      </c>
      <c r="C991" s="5">
        <v>247</v>
      </c>
      <c r="D991" s="39">
        <v>350</v>
      </c>
      <c r="E991" s="5">
        <v>171</v>
      </c>
      <c r="F991" s="5">
        <v>179</v>
      </c>
      <c r="G991" s="27"/>
    </row>
    <row r="992" spans="1:7" s="88" customFormat="1" ht="21" customHeight="1">
      <c r="A992" s="248"/>
      <c r="B992" s="38" t="s">
        <v>118</v>
      </c>
      <c r="C992" s="5">
        <v>232</v>
      </c>
      <c r="D992" s="39">
        <v>644</v>
      </c>
      <c r="E992" s="5">
        <v>318</v>
      </c>
      <c r="F992" s="5">
        <v>326</v>
      </c>
      <c r="G992" s="27"/>
    </row>
    <row r="993" spans="1:7" s="88" customFormat="1" ht="21" customHeight="1">
      <c r="A993" s="248"/>
      <c r="B993" s="38" t="s">
        <v>120</v>
      </c>
      <c r="C993" s="5">
        <v>294</v>
      </c>
      <c r="D993" s="39">
        <v>822</v>
      </c>
      <c r="E993" s="5">
        <v>409</v>
      </c>
      <c r="F993" s="5">
        <v>413</v>
      </c>
      <c r="G993" s="33"/>
    </row>
    <row r="994" spans="1:7" s="88" customFormat="1" ht="21" customHeight="1">
      <c r="A994" s="248"/>
      <c r="B994" s="38" t="s">
        <v>121</v>
      </c>
      <c r="C994" s="5">
        <v>275</v>
      </c>
      <c r="D994" s="39">
        <v>645</v>
      </c>
      <c r="E994" s="5">
        <v>299</v>
      </c>
      <c r="F994" s="5">
        <v>346</v>
      </c>
      <c r="G994" s="33"/>
    </row>
    <row r="995" spans="1:7" s="88" customFormat="1" ht="21" customHeight="1">
      <c r="A995" s="248"/>
      <c r="B995" s="38" t="s">
        <v>122</v>
      </c>
      <c r="C995" s="5">
        <v>288</v>
      </c>
      <c r="D995" s="39">
        <v>713</v>
      </c>
      <c r="E995" s="5">
        <v>364</v>
      </c>
      <c r="F995" s="5">
        <v>349</v>
      </c>
      <c r="G995" s="33"/>
    </row>
    <row r="996" spans="1:7" s="88" customFormat="1" ht="21" customHeight="1">
      <c r="A996" s="248"/>
      <c r="B996" s="38" t="s">
        <v>123</v>
      </c>
      <c r="C996" s="5">
        <v>309</v>
      </c>
      <c r="D996" s="39">
        <v>510</v>
      </c>
      <c r="E996" s="5">
        <v>238</v>
      </c>
      <c r="F996" s="5">
        <v>272</v>
      </c>
      <c r="G996" s="33"/>
    </row>
    <row r="997" spans="1:7" s="88" customFormat="1" ht="21" customHeight="1">
      <c r="A997" s="248"/>
      <c r="B997" s="38" t="s">
        <v>124</v>
      </c>
      <c r="C997" s="5">
        <v>187</v>
      </c>
      <c r="D997" s="39">
        <v>299</v>
      </c>
      <c r="E997" s="5">
        <v>167</v>
      </c>
      <c r="F997" s="5">
        <v>132</v>
      </c>
      <c r="G997" s="33"/>
    </row>
    <row r="998" spans="1:7" s="88" customFormat="1" ht="21" customHeight="1">
      <c r="A998" s="248"/>
      <c r="B998" s="38" t="s">
        <v>125</v>
      </c>
      <c r="C998" s="5">
        <v>303</v>
      </c>
      <c r="D998" s="39">
        <v>834</v>
      </c>
      <c r="E998" s="5">
        <v>427</v>
      </c>
      <c r="F998" s="5">
        <v>407</v>
      </c>
      <c r="G998" s="33"/>
    </row>
    <row r="999" spans="1:7" s="88" customFormat="1" ht="21" customHeight="1">
      <c r="A999" s="248"/>
      <c r="B999" s="38" t="s">
        <v>126</v>
      </c>
      <c r="C999" s="5">
        <v>347</v>
      </c>
      <c r="D999" s="39">
        <v>1030</v>
      </c>
      <c r="E999" s="5">
        <v>513</v>
      </c>
      <c r="F999" s="5">
        <v>517</v>
      </c>
      <c r="G999" s="33"/>
    </row>
    <row r="1000" spans="1:7" s="88" customFormat="1" ht="21" customHeight="1">
      <c r="A1000" s="248"/>
      <c r="B1000" s="38" t="s">
        <v>127</v>
      </c>
      <c r="C1000" s="5">
        <v>316</v>
      </c>
      <c r="D1000" s="39">
        <v>905</v>
      </c>
      <c r="E1000" s="5">
        <v>434</v>
      </c>
      <c r="F1000" s="5">
        <v>471</v>
      </c>
      <c r="G1000" s="27"/>
    </row>
    <row r="1001" spans="1:7" s="88" customFormat="1" ht="21" customHeight="1" thickBot="1">
      <c r="A1001" s="145"/>
      <c r="B1001" s="76" t="s">
        <v>128</v>
      </c>
      <c r="C1001" s="5">
        <v>204</v>
      </c>
      <c r="D1001" s="39">
        <v>358</v>
      </c>
      <c r="E1001" s="5">
        <v>198</v>
      </c>
      <c r="F1001" s="5">
        <v>160</v>
      </c>
      <c r="G1001" s="77"/>
    </row>
    <row r="1002" spans="1:7" s="141" customFormat="1" ht="22.5" customHeight="1" thickTop="1">
      <c r="A1002" s="244" t="s">
        <v>582</v>
      </c>
      <c r="B1002" s="20" t="s">
        <v>0</v>
      </c>
      <c r="C1002" s="1">
        <f>SUM(C1003:C1047)</f>
        <v>15432</v>
      </c>
      <c r="D1002" s="78">
        <f>SUM(D1003:D1047)</f>
        <v>40636</v>
      </c>
      <c r="E1002" s="1">
        <f>SUM(E1003:E1047)</f>
        <v>20467</v>
      </c>
      <c r="F1002" s="1">
        <f>SUM(F1003:F1047)</f>
        <v>20169</v>
      </c>
      <c r="G1002" s="23"/>
    </row>
    <row r="1003" spans="1:7" s="88" customFormat="1" ht="22.5" customHeight="1">
      <c r="A1003" s="245"/>
      <c r="B1003" s="41" t="s">
        <v>119</v>
      </c>
      <c r="C1003" s="5">
        <v>366</v>
      </c>
      <c r="D1003" s="240">
        <v>511</v>
      </c>
      <c r="E1003" s="5">
        <v>303</v>
      </c>
      <c r="F1003" s="5">
        <v>208</v>
      </c>
      <c r="G1003" s="50"/>
    </row>
    <row r="1004" spans="1:7" s="88" customFormat="1" ht="22.5" customHeight="1">
      <c r="A1004" s="245"/>
      <c r="B1004" s="38" t="s">
        <v>100</v>
      </c>
      <c r="C1004" s="5">
        <v>238</v>
      </c>
      <c r="D1004" s="240">
        <v>329</v>
      </c>
      <c r="E1004" s="5">
        <v>207</v>
      </c>
      <c r="F1004" s="5">
        <v>122</v>
      </c>
      <c r="G1004" s="33"/>
    </row>
    <row r="1005" spans="1:7" s="88" customFormat="1" ht="22.5" customHeight="1">
      <c r="A1005" s="245"/>
      <c r="B1005" s="38" t="s">
        <v>101</v>
      </c>
      <c r="C1005" s="5">
        <v>730</v>
      </c>
      <c r="D1005" s="240">
        <v>929</v>
      </c>
      <c r="E1005" s="5">
        <v>590</v>
      </c>
      <c r="F1005" s="5">
        <v>339</v>
      </c>
      <c r="G1005" s="33"/>
    </row>
    <row r="1006" spans="1:7" s="88" customFormat="1" ht="22.5" customHeight="1">
      <c r="A1006" s="245"/>
      <c r="B1006" s="38" t="s">
        <v>102</v>
      </c>
      <c r="C1006" s="5">
        <v>244</v>
      </c>
      <c r="D1006" s="240">
        <v>590</v>
      </c>
      <c r="E1006" s="5">
        <v>304</v>
      </c>
      <c r="F1006" s="5">
        <v>286</v>
      </c>
      <c r="G1006" s="33"/>
    </row>
    <row r="1007" spans="1:7" s="88" customFormat="1" ht="22.5" customHeight="1">
      <c r="A1007" s="245"/>
      <c r="B1007" s="38" t="s">
        <v>103</v>
      </c>
      <c r="C1007" s="5">
        <v>268</v>
      </c>
      <c r="D1007" s="240">
        <v>676</v>
      </c>
      <c r="E1007" s="5">
        <v>321</v>
      </c>
      <c r="F1007" s="5">
        <v>355</v>
      </c>
      <c r="G1007" s="33"/>
    </row>
    <row r="1008" spans="1:7" s="88" customFormat="1" ht="22.5" customHeight="1">
      <c r="A1008" s="245"/>
      <c r="B1008" s="38" t="s">
        <v>104</v>
      </c>
      <c r="C1008" s="5">
        <v>235</v>
      </c>
      <c r="D1008" s="240">
        <v>683</v>
      </c>
      <c r="E1008" s="5">
        <v>340</v>
      </c>
      <c r="F1008" s="5">
        <v>343</v>
      </c>
      <c r="G1008" s="33"/>
    </row>
    <row r="1009" spans="1:7" s="88" customFormat="1" ht="22.5" customHeight="1">
      <c r="A1009" s="245"/>
      <c r="B1009" s="38" t="s">
        <v>105</v>
      </c>
      <c r="C1009" s="5">
        <v>228</v>
      </c>
      <c r="D1009" s="240">
        <v>587</v>
      </c>
      <c r="E1009" s="5">
        <v>285</v>
      </c>
      <c r="F1009" s="5">
        <v>302</v>
      </c>
      <c r="G1009" s="33"/>
    </row>
    <row r="1010" spans="1:7" s="88" customFormat="1" ht="22.5" customHeight="1">
      <c r="A1010" s="245"/>
      <c r="B1010" s="38" t="s">
        <v>106</v>
      </c>
      <c r="C1010" s="5">
        <v>266</v>
      </c>
      <c r="D1010" s="240">
        <v>726</v>
      </c>
      <c r="E1010" s="5">
        <v>366</v>
      </c>
      <c r="F1010" s="5">
        <v>360</v>
      </c>
      <c r="G1010" s="33"/>
    </row>
    <row r="1011" spans="1:7" s="88" customFormat="1" ht="22.5" customHeight="1">
      <c r="A1011" s="245"/>
      <c r="B1011" s="38" t="s">
        <v>107</v>
      </c>
      <c r="C1011" s="5">
        <v>233</v>
      </c>
      <c r="D1011" s="240">
        <v>627</v>
      </c>
      <c r="E1011" s="5">
        <v>295</v>
      </c>
      <c r="F1011" s="5">
        <v>332</v>
      </c>
      <c r="G1011" s="33"/>
    </row>
    <row r="1012" spans="1:7" s="88" customFormat="1" ht="22.5" customHeight="1">
      <c r="A1012" s="245"/>
      <c r="B1012" s="38" t="s">
        <v>108</v>
      </c>
      <c r="C1012" s="5">
        <v>351</v>
      </c>
      <c r="D1012" s="241">
        <v>1006</v>
      </c>
      <c r="E1012" s="5">
        <v>489</v>
      </c>
      <c r="F1012" s="5">
        <v>517</v>
      </c>
      <c r="G1012" s="33"/>
    </row>
    <row r="1013" spans="1:7" s="88" customFormat="1" ht="22.5" customHeight="1">
      <c r="A1013" s="245"/>
      <c r="B1013" s="44" t="s">
        <v>109</v>
      </c>
      <c r="C1013" s="5">
        <v>391</v>
      </c>
      <c r="D1013" s="241">
        <v>1158</v>
      </c>
      <c r="E1013" s="5">
        <v>568</v>
      </c>
      <c r="F1013" s="5">
        <v>590</v>
      </c>
      <c r="G1013" s="33"/>
    </row>
    <row r="1014" spans="1:7" s="88" customFormat="1" ht="22.5" customHeight="1">
      <c r="A1014" s="245"/>
      <c r="B1014" s="38" t="s">
        <v>110</v>
      </c>
      <c r="C1014" s="5">
        <v>244</v>
      </c>
      <c r="D1014" s="240">
        <v>513</v>
      </c>
      <c r="E1014" s="5">
        <v>239</v>
      </c>
      <c r="F1014" s="5">
        <v>274</v>
      </c>
      <c r="G1014" s="27"/>
    </row>
    <row r="1015" spans="1:7" s="88" customFormat="1" ht="22.5" customHeight="1">
      <c r="A1015" s="245"/>
      <c r="B1015" s="38" t="s">
        <v>111</v>
      </c>
      <c r="C1015" s="5">
        <v>347</v>
      </c>
      <c r="D1015" s="240">
        <v>721</v>
      </c>
      <c r="E1015" s="5">
        <v>318</v>
      </c>
      <c r="F1015" s="5">
        <v>403</v>
      </c>
      <c r="G1015" s="33"/>
    </row>
    <row r="1016" spans="1:7" s="88" customFormat="1" ht="22.5" customHeight="1">
      <c r="A1016" s="245"/>
      <c r="B1016" s="38" t="s">
        <v>112</v>
      </c>
      <c r="C1016" s="5">
        <v>313</v>
      </c>
      <c r="D1016" s="240">
        <v>714</v>
      </c>
      <c r="E1016" s="5">
        <v>313</v>
      </c>
      <c r="F1016" s="5">
        <v>401</v>
      </c>
      <c r="G1016" s="33"/>
    </row>
    <row r="1017" spans="1:7" s="88" customFormat="1" ht="22.5" customHeight="1">
      <c r="A1017" s="245"/>
      <c r="B1017" s="38" t="s">
        <v>113</v>
      </c>
      <c r="C1017" s="5">
        <v>237</v>
      </c>
      <c r="D1017" s="240">
        <v>548</v>
      </c>
      <c r="E1017" s="5">
        <v>253</v>
      </c>
      <c r="F1017" s="5">
        <v>295</v>
      </c>
      <c r="G1017" s="33"/>
    </row>
    <row r="1018" spans="1:7" s="88" customFormat="1" ht="22.5" customHeight="1">
      <c r="A1018" s="245"/>
      <c r="B1018" s="38" t="s">
        <v>114</v>
      </c>
      <c r="C1018" s="5">
        <v>256</v>
      </c>
      <c r="D1018" s="240">
        <v>765</v>
      </c>
      <c r="E1018" s="5">
        <v>381</v>
      </c>
      <c r="F1018" s="5">
        <v>384</v>
      </c>
      <c r="G1018" s="33"/>
    </row>
    <row r="1019" spans="1:7" s="88" customFormat="1" ht="22.5" customHeight="1">
      <c r="A1019" s="245"/>
      <c r="B1019" s="38" t="s">
        <v>115</v>
      </c>
      <c r="C1019" s="5">
        <v>268</v>
      </c>
      <c r="D1019" s="240">
        <v>808</v>
      </c>
      <c r="E1019" s="5">
        <v>407</v>
      </c>
      <c r="F1019" s="5">
        <v>401</v>
      </c>
      <c r="G1019" s="33"/>
    </row>
    <row r="1020" spans="1:7" s="88" customFormat="1" ht="22.5" customHeight="1">
      <c r="A1020" s="245"/>
      <c r="B1020" s="38" t="s">
        <v>116</v>
      </c>
      <c r="C1020" s="5">
        <v>393</v>
      </c>
      <c r="D1020" s="241">
        <v>1220</v>
      </c>
      <c r="E1020" s="5">
        <v>602</v>
      </c>
      <c r="F1020" s="5">
        <v>618</v>
      </c>
      <c r="G1020" s="27"/>
    </row>
    <row r="1021" spans="1:7" s="88" customFormat="1" ht="22.5" customHeight="1">
      <c r="A1021" s="245"/>
      <c r="B1021" s="38" t="s">
        <v>117</v>
      </c>
      <c r="C1021" s="5">
        <v>362</v>
      </c>
      <c r="D1021" s="241">
        <v>1071</v>
      </c>
      <c r="E1021" s="5">
        <v>552</v>
      </c>
      <c r="F1021" s="5">
        <v>519</v>
      </c>
      <c r="G1021" s="27"/>
    </row>
    <row r="1022" spans="1:7" s="88" customFormat="1" ht="22.5" customHeight="1">
      <c r="A1022" s="245"/>
      <c r="B1022" s="38" t="s">
        <v>118</v>
      </c>
      <c r="C1022" s="5">
        <v>288</v>
      </c>
      <c r="D1022" s="240">
        <v>829</v>
      </c>
      <c r="E1022" s="5">
        <v>426</v>
      </c>
      <c r="F1022" s="5">
        <v>403</v>
      </c>
      <c r="G1022" s="27"/>
    </row>
    <row r="1023" spans="1:7" s="88" customFormat="1" ht="22.5" customHeight="1">
      <c r="A1023" s="245"/>
      <c r="B1023" s="38" t="s">
        <v>120</v>
      </c>
      <c r="C1023" s="5">
        <v>292</v>
      </c>
      <c r="D1023" s="240">
        <v>894</v>
      </c>
      <c r="E1023" s="5">
        <v>450</v>
      </c>
      <c r="F1023" s="5">
        <v>444</v>
      </c>
      <c r="G1023" s="27"/>
    </row>
    <row r="1024" spans="1:7" s="88" customFormat="1" ht="22.5" customHeight="1">
      <c r="A1024" s="245"/>
      <c r="B1024" s="38" t="s">
        <v>121</v>
      </c>
      <c r="C1024" s="5">
        <v>248</v>
      </c>
      <c r="D1024" s="240">
        <v>714</v>
      </c>
      <c r="E1024" s="5">
        <v>343</v>
      </c>
      <c r="F1024" s="5">
        <v>371</v>
      </c>
      <c r="G1024" s="27"/>
    </row>
    <row r="1025" spans="1:7" s="88" customFormat="1" ht="22.5" customHeight="1">
      <c r="A1025" s="245"/>
      <c r="B1025" s="38" t="s">
        <v>122</v>
      </c>
      <c r="C1025" s="5">
        <v>344</v>
      </c>
      <c r="D1025" s="240">
        <v>992</v>
      </c>
      <c r="E1025" s="5">
        <v>497</v>
      </c>
      <c r="F1025" s="5">
        <v>495</v>
      </c>
      <c r="G1025" s="33"/>
    </row>
    <row r="1026" spans="1:7" s="88" customFormat="1" ht="22.5" customHeight="1">
      <c r="A1026" s="245"/>
      <c r="B1026" s="44" t="s">
        <v>123</v>
      </c>
      <c r="C1026" s="5">
        <v>360</v>
      </c>
      <c r="D1026" s="241">
        <v>1123</v>
      </c>
      <c r="E1026" s="5">
        <v>559</v>
      </c>
      <c r="F1026" s="5">
        <v>564</v>
      </c>
      <c r="G1026" s="33"/>
    </row>
    <row r="1027" spans="1:7" s="88" customFormat="1" ht="22.5" customHeight="1">
      <c r="A1027" s="251"/>
      <c r="B1027" s="38" t="s">
        <v>124</v>
      </c>
      <c r="C1027" s="5">
        <v>353</v>
      </c>
      <c r="D1027" s="241">
        <v>1090</v>
      </c>
      <c r="E1027" s="5">
        <v>546</v>
      </c>
      <c r="F1027" s="5">
        <v>544</v>
      </c>
      <c r="G1027" s="27"/>
    </row>
    <row r="1028" spans="1:7" s="88" customFormat="1" ht="22.5" customHeight="1">
      <c r="A1028" s="251"/>
      <c r="B1028" s="38" t="s">
        <v>125</v>
      </c>
      <c r="C1028" s="5">
        <v>300</v>
      </c>
      <c r="D1028" s="240">
        <v>858</v>
      </c>
      <c r="E1028" s="5">
        <v>430</v>
      </c>
      <c r="F1028" s="5">
        <v>428</v>
      </c>
      <c r="G1028" s="33"/>
    </row>
    <row r="1029" spans="1:7" s="88" customFormat="1" ht="22.5" customHeight="1">
      <c r="A1029" s="251"/>
      <c r="B1029" s="38" t="s">
        <v>126</v>
      </c>
      <c r="C1029" s="5">
        <v>384</v>
      </c>
      <c r="D1029" s="241">
        <v>1246</v>
      </c>
      <c r="E1029" s="5">
        <v>615</v>
      </c>
      <c r="F1029" s="5">
        <v>631</v>
      </c>
      <c r="G1029" s="33"/>
    </row>
    <row r="1030" spans="1:7" s="88" customFormat="1" ht="22.5" customHeight="1">
      <c r="A1030" s="251"/>
      <c r="B1030" s="38" t="s">
        <v>127</v>
      </c>
      <c r="C1030" s="5">
        <v>340</v>
      </c>
      <c r="D1030" s="241">
        <v>1084</v>
      </c>
      <c r="E1030" s="5">
        <v>513</v>
      </c>
      <c r="F1030" s="5">
        <v>571</v>
      </c>
      <c r="G1030" s="33"/>
    </row>
    <row r="1031" spans="1:7" s="88" customFormat="1" ht="22.5" customHeight="1">
      <c r="A1031" s="251"/>
      <c r="B1031" s="38" t="s">
        <v>128</v>
      </c>
      <c r="C1031" s="5">
        <v>425</v>
      </c>
      <c r="D1031" s="241">
        <v>1318</v>
      </c>
      <c r="E1031" s="5">
        <v>644</v>
      </c>
      <c r="F1031" s="5">
        <v>674</v>
      </c>
      <c r="G1031" s="33"/>
    </row>
    <row r="1032" spans="1:7" s="88" customFormat="1" ht="22.5" customHeight="1">
      <c r="A1032" s="251"/>
      <c r="B1032" s="38" t="s">
        <v>129</v>
      </c>
      <c r="C1032" s="5">
        <v>470</v>
      </c>
      <c r="D1032" s="241">
        <v>1465</v>
      </c>
      <c r="E1032" s="5">
        <v>738</v>
      </c>
      <c r="F1032" s="5">
        <v>727</v>
      </c>
      <c r="G1032" s="33"/>
    </row>
    <row r="1033" spans="1:7" s="88" customFormat="1" ht="22.5" customHeight="1">
      <c r="A1033" s="251"/>
      <c r="B1033" s="38" t="s">
        <v>130</v>
      </c>
      <c r="C1033" s="5">
        <v>151</v>
      </c>
      <c r="D1033" s="240">
        <v>389</v>
      </c>
      <c r="E1033" s="5">
        <v>194</v>
      </c>
      <c r="F1033" s="5">
        <v>195</v>
      </c>
      <c r="G1033" s="33"/>
    </row>
    <row r="1034" spans="1:7" s="88" customFormat="1" ht="22.5" customHeight="1">
      <c r="A1034" s="251"/>
      <c r="B1034" s="38" t="s">
        <v>131</v>
      </c>
      <c r="C1034" s="5">
        <v>401</v>
      </c>
      <c r="D1034" s="241">
        <v>1323</v>
      </c>
      <c r="E1034" s="5">
        <v>645</v>
      </c>
      <c r="F1034" s="5">
        <v>678</v>
      </c>
      <c r="G1034" s="33"/>
    </row>
    <row r="1035" spans="1:7" s="88" customFormat="1" ht="22.5" customHeight="1">
      <c r="A1035" s="251"/>
      <c r="B1035" s="38" t="s">
        <v>132</v>
      </c>
      <c r="C1035" s="5">
        <v>393</v>
      </c>
      <c r="D1035" s="241">
        <v>1313</v>
      </c>
      <c r="E1035" s="5">
        <v>652</v>
      </c>
      <c r="F1035" s="5">
        <v>661</v>
      </c>
      <c r="G1035" s="33"/>
    </row>
    <row r="1036" spans="1:7" s="88" customFormat="1" ht="22.5" customHeight="1">
      <c r="A1036" s="251"/>
      <c r="B1036" s="38" t="s">
        <v>133</v>
      </c>
      <c r="C1036" s="5">
        <v>427</v>
      </c>
      <c r="D1036" s="241">
        <v>1412</v>
      </c>
      <c r="E1036" s="5">
        <v>704</v>
      </c>
      <c r="F1036" s="5">
        <v>708</v>
      </c>
      <c r="G1036" s="33"/>
    </row>
    <row r="1037" spans="1:7" s="88" customFormat="1" ht="22.5" customHeight="1">
      <c r="A1037" s="251"/>
      <c r="B1037" s="38" t="s">
        <v>134</v>
      </c>
      <c r="C1037" s="5">
        <v>313</v>
      </c>
      <c r="D1037" s="241">
        <v>1054</v>
      </c>
      <c r="E1037" s="5">
        <v>515</v>
      </c>
      <c r="F1037" s="5">
        <v>539</v>
      </c>
      <c r="G1037" s="33"/>
    </row>
    <row r="1038" spans="1:7" s="88" customFormat="1" ht="22.5" customHeight="1">
      <c r="A1038" s="251"/>
      <c r="B1038" s="38" t="s">
        <v>135</v>
      </c>
      <c r="C1038" s="5">
        <v>337</v>
      </c>
      <c r="D1038" s="241">
        <v>1108</v>
      </c>
      <c r="E1038" s="5">
        <v>557</v>
      </c>
      <c r="F1038" s="5">
        <v>551</v>
      </c>
      <c r="G1038" s="33"/>
    </row>
    <row r="1039" spans="1:7" s="88" customFormat="1" ht="22.5" customHeight="1">
      <c r="A1039" s="251"/>
      <c r="B1039" s="38" t="s">
        <v>136</v>
      </c>
      <c r="C1039" s="5">
        <v>269</v>
      </c>
      <c r="D1039" s="240">
        <v>875</v>
      </c>
      <c r="E1039" s="5">
        <v>441</v>
      </c>
      <c r="F1039" s="5">
        <v>434</v>
      </c>
      <c r="G1039" s="33"/>
    </row>
    <row r="1040" spans="1:7" s="88" customFormat="1" ht="22.5" customHeight="1">
      <c r="A1040" s="251"/>
      <c r="B1040" s="38" t="s">
        <v>137</v>
      </c>
      <c r="C1040" s="5">
        <v>425</v>
      </c>
      <c r="D1040" s="241">
        <v>1360</v>
      </c>
      <c r="E1040" s="5">
        <v>688</v>
      </c>
      <c r="F1040" s="5">
        <v>672</v>
      </c>
      <c r="G1040" s="33"/>
    </row>
    <row r="1041" spans="1:7" s="88" customFormat="1" ht="22.5" customHeight="1">
      <c r="A1041" s="251"/>
      <c r="B1041" s="38" t="s">
        <v>138</v>
      </c>
      <c r="C1041" s="5">
        <v>361</v>
      </c>
      <c r="D1041" s="241">
        <v>1139</v>
      </c>
      <c r="E1041" s="5">
        <v>568</v>
      </c>
      <c r="F1041" s="5">
        <v>571</v>
      </c>
      <c r="G1041" s="33"/>
    </row>
    <row r="1042" spans="1:7" s="88" customFormat="1" ht="22.5" customHeight="1">
      <c r="A1042" s="251"/>
      <c r="B1042" s="38" t="s">
        <v>139</v>
      </c>
      <c r="C1042" s="5">
        <v>424</v>
      </c>
      <c r="D1042" s="240">
        <v>521</v>
      </c>
      <c r="E1042" s="5">
        <v>285</v>
      </c>
      <c r="F1042" s="5">
        <v>236</v>
      </c>
      <c r="G1042" s="33"/>
    </row>
    <row r="1043" spans="1:7" s="88" customFormat="1" ht="22.5" customHeight="1">
      <c r="A1043" s="251"/>
      <c r="B1043" s="38" t="s">
        <v>140</v>
      </c>
      <c r="C1043" s="5">
        <v>672</v>
      </c>
      <c r="D1043" s="240">
        <v>935</v>
      </c>
      <c r="E1043" s="5">
        <v>528</v>
      </c>
      <c r="F1043" s="5">
        <v>407</v>
      </c>
      <c r="G1043" s="33"/>
    </row>
    <row r="1044" spans="1:7" s="88" customFormat="1" ht="22.5" customHeight="1">
      <c r="A1044" s="251"/>
      <c r="B1044" s="38" t="s">
        <v>141</v>
      </c>
      <c r="C1044" s="5">
        <v>404</v>
      </c>
      <c r="D1044" s="240">
        <v>447</v>
      </c>
      <c r="E1044" s="5">
        <v>298</v>
      </c>
      <c r="F1044" s="5">
        <v>149</v>
      </c>
      <c r="G1044" s="33"/>
    </row>
    <row r="1045" spans="1:7" s="88" customFormat="1" ht="22.5" customHeight="1">
      <c r="A1045" s="251"/>
      <c r="B1045" s="38" t="s">
        <v>156</v>
      </c>
      <c r="C1045" s="5">
        <v>334</v>
      </c>
      <c r="D1045" s="240">
        <v>998</v>
      </c>
      <c r="E1045" s="5">
        <v>504</v>
      </c>
      <c r="F1045" s="5">
        <v>494</v>
      </c>
      <c r="G1045" s="33"/>
    </row>
    <row r="1046" spans="1:7" s="88" customFormat="1" ht="22.5" customHeight="1">
      <c r="A1046" s="251"/>
      <c r="B1046" s="38" t="s">
        <v>766</v>
      </c>
      <c r="C1046" s="5">
        <v>357</v>
      </c>
      <c r="D1046" s="240">
        <v>913</v>
      </c>
      <c r="E1046" s="5">
        <v>466</v>
      </c>
      <c r="F1046" s="5">
        <v>447</v>
      </c>
      <c r="G1046" s="33"/>
    </row>
    <row r="1047" spans="1:7" s="88" customFormat="1" ht="22.5" customHeight="1" thickBot="1">
      <c r="A1047" s="251"/>
      <c r="B1047" s="38" t="s">
        <v>767</v>
      </c>
      <c r="C1047" s="5">
        <v>390</v>
      </c>
      <c r="D1047" s="241">
        <v>1054</v>
      </c>
      <c r="E1047" s="5">
        <v>528</v>
      </c>
      <c r="F1047" s="5">
        <v>526</v>
      </c>
      <c r="G1047" s="33"/>
    </row>
    <row r="1048" spans="1:7" s="141" customFormat="1" ht="22.5" customHeight="1" thickTop="1">
      <c r="A1048" s="244" t="s">
        <v>583</v>
      </c>
      <c r="B1048" s="20" t="s">
        <v>0</v>
      </c>
      <c r="C1048" s="21">
        <f>SUM(C1049:C1088)</f>
        <v>12943</v>
      </c>
      <c r="D1048" s="22">
        <f>SUM(D1049:D1088)</f>
        <v>31435</v>
      </c>
      <c r="E1048" s="21">
        <f>SUM(E1049:E1088)</f>
        <v>15784</v>
      </c>
      <c r="F1048" s="21">
        <f>SUM(F1049:F1088)</f>
        <v>15651</v>
      </c>
      <c r="G1048" s="23"/>
    </row>
    <row r="1049" spans="1:7" s="88" customFormat="1" ht="22.5" customHeight="1">
      <c r="A1049" s="245"/>
      <c r="B1049" s="41" t="s">
        <v>119</v>
      </c>
      <c r="C1049" s="48">
        <v>336</v>
      </c>
      <c r="D1049" s="39">
        <v>359</v>
      </c>
      <c r="E1049" s="48">
        <v>216</v>
      </c>
      <c r="F1049" s="48">
        <v>143</v>
      </c>
      <c r="G1049" s="50"/>
    </row>
    <row r="1050" spans="1:7" s="88" customFormat="1" ht="22.5" customHeight="1">
      <c r="A1050" s="245"/>
      <c r="B1050" s="38" t="s">
        <v>100</v>
      </c>
      <c r="C1050" s="3">
        <v>311</v>
      </c>
      <c r="D1050" s="39">
        <v>665</v>
      </c>
      <c r="E1050" s="3">
        <v>318</v>
      </c>
      <c r="F1050" s="3">
        <v>347</v>
      </c>
      <c r="G1050" s="33"/>
    </row>
    <row r="1051" spans="1:7" s="88" customFormat="1" ht="22.5" customHeight="1">
      <c r="A1051" s="245"/>
      <c r="B1051" s="38" t="s">
        <v>101</v>
      </c>
      <c r="C1051" s="3">
        <v>345</v>
      </c>
      <c r="D1051" s="39">
        <v>1062</v>
      </c>
      <c r="E1051" s="3">
        <v>534</v>
      </c>
      <c r="F1051" s="3">
        <v>528</v>
      </c>
      <c r="G1051" s="33"/>
    </row>
    <row r="1052" spans="1:7" s="88" customFormat="1" ht="22.5" customHeight="1">
      <c r="A1052" s="245"/>
      <c r="B1052" s="38" t="s">
        <v>102</v>
      </c>
      <c r="C1052" s="3">
        <v>340</v>
      </c>
      <c r="D1052" s="39">
        <v>1063</v>
      </c>
      <c r="E1052" s="3">
        <v>538</v>
      </c>
      <c r="F1052" s="3">
        <v>525</v>
      </c>
      <c r="G1052" s="33"/>
    </row>
    <row r="1053" spans="1:7" s="88" customFormat="1" ht="22.5" customHeight="1">
      <c r="A1053" s="245"/>
      <c r="B1053" s="38" t="s">
        <v>103</v>
      </c>
      <c r="C1053" s="3">
        <v>336</v>
      </c>
      <c r="D1053" s="39">
        <v>1084</v>
      </c>
      <c r="E1053" s="3">
        <v>538</v>
      </c>
      <c r="F1053" s="3">
        <v>546</v>
      </c>
      <c r="G1053" s="33"/>
    </row>
    <row r="1054" spans="1:7" s="88" customFormat="1" ht="22.5" customHeight="1">
      <c r="A1054" s="245"/>
      <c r="B1054" s="38" t="s">
        <v>104</v>
      </c>
      <c r="C1054" s="3">
        <v>213</v>
      </c>
      <c r="D1054" s="39">
        <v>630</v>
      </c>
      <c r="E1054" s="3">
        <v>310</v>
      </c>
      <c r="F1054" s="3">
        <v>320</v>
      </c>
      <c r="G1054" s="33"/>
    </row>
    <row r="1055" spans="1:7" s="88" customFormat="1" ht="22.5" customHeight="1">
      <c r="A1055" s="245"/>
      <c r="B1055" s="38" t="s">
        <v>105</v>
      </c>
      <c r="C1055" s="3">
        <v>275</v>
      </c>
      <c r="D1055" s="39">
        <v>904</v>
      </c>
      <c r="E1055" s="3">
        <v>432</v>
      </c>
      <c r="F1055" s="3">
        <v>472</v>
      </c>
      <c r="G1055" s="33"/>
    </row>
    <row r="1056" spans="1:7" s="88" customFormat="1" ht="22.5" customHeight="1">
      <c r="A1056" s="245"/>
      <c r="B1056" s="38" t="s">
        <v>106</v>
      </c>
      <c r="C1056" s="3">
        <v>343</v>
      </c>
      <c r="D1056" s="39">
        <v>1048</v>
      </c>
      <c r="E1056" s="3">
        <v>499</v>
      </c>
      <c r="F1056" s="3">
        <v>549</v>
      </c>
      <c r="G1056" s="33"/>
    </row>
    <row r="1057" spans="1:7" s="88" customFormat="1" ht="22.5" customHeight="1">
      <c r="A1057" s="245"/>
      <c r="B1057" s="38" t="s">
        <v>107</v>
      </c>
      <c r="C1057" s="3">
        <v>338</v>
      </c>
      <c r="D1057" s="39">
        <v>1021</v>
      </c>
      <c r="E1057" s="3">
        <v>507</v>
      </c>
      <c r="F1057" s="3">
        <v>514</v>
      </c>
      <c r="G1057" s="33"/>
    </row>
    <row r="1058" spans="1:7" s="88" customFormat="1" ht="22.5" customHeight="1">
      <c r="A1058" s="245"/>
      <c r="B1058" s="38" t="s">
        <v>108</v>
      </c>
      <c r="C1058" s="3">
        <v>335</v>
      </c>
      <c r="D1058" s="39">
        <v>489</v>
      </c>
      <c r="E1058" s="3">
        <v>280</v>
      </c>
      <c r="F1058" s="3">
        <v>209</v>
      </c>
      <c r="G1058" s="33"/>
    </row>
    <row r="1059" spans="1:7" s="88" customFormat="1" ht="22.5" customHeight="1">
      <c r="A1059" s="245"/>
      <c r="B1059" s="44" t="s">
        <v>109</v>
      </c>
      <c r="C1059" s="3">
        <v>233</v>
      </c>
      <c r="D1059" s="39">
        <v>729</v>
      </c>
      <c r="E1059" s="3">
        <v>376</v>
      </c>
      <c r="F1059" s="3">
        <v>353</v>
      </c>
      <c r="G1059" s="33"/>
    </row>
    <row r="1060" spans="1:7" s="88" customFormat="1" ht="22.5" customHeight="1">
      <c r="A1060" s="245"/>
      <c r="B1060" s="38" t="s">
        <v>110</v>
      </c>
      <c r="C1060" s="2">
        <v>272</v>
      </c>
      <c r="D1060" s="39">
        <v>810</v>
      </c>
      <c r="E1060" s="2">
        <v>415</v>
      </c>
      <c r="F1060" s="2">
        <v>395</v>
      </c>
      <c r="G1060" s="27"/>
    </row>
    <row r="1061" spans="1:7" s="88" customFormat="1" ht="22.5" customHeight="1">
      <c r="A1061" s="245"/>
      <c r="B1061" s="38" t="s">
        <v>111</v>
      </c>
      <c r="C1061" s="3">
        <v>263</v>
      </c>
      <c r="D1061" s="39">
        <v>820</v>
      </c>
      <c r="E1061" s="3">
        <v>423</v>
      </c>
      <c r="F1061" s="3">
        <v>397</v>
      </c>
      <c r="G1061" s="33"/>
    </row>
    <row r="1062" spans="1:7" s="88" customFormat="1" ht="22.5" customHeight="1">
      <c r="A1062" s="245"/>
      <c r="B1062" s="38" t="s">
        <v>112</v>
      </c>
      <c r="C1062" s="3">
        <v>205</v>
      </c>
      <c r="D1062" s="39">
        <v>643</v>
      </c>
      <c r="E1062" s="3">
        <v>315</v>
      </c>
      <c r="F1062" s="3">
        <v>328</v>
      </c>
      <c r="G1062" s="33"/>
    </row>
    <row r="1063" spans="1:7" s="88" customFormat="1" ht="22.5" customHeight="1">
      <c r="A1063" s="245"/>
      <c r="B1063" s="38" t="s">
        <v>113</v>
      </c>
      <c r="C1063" s="3">
        <v>264</v>
      </c>
      <c r="D1063" s="39">
        <v>869</v>
      </c>
      <c r="E1063" s="3">
        <v>423</v>
      </c>
      <c r="F1063" s="3">
        <v>446</v>
      </c>
      <c r="G1063" s="33"/>
    </row>
    <row r="1064" spans="1:7" s="88" customFormat="1" ht="22.5" customHeight="1">
      <c r="A1064" s="245"/>
      <c r="B1064" s="38" t="s">
        <v>114</v>
      </c>
      <c r="C1064" s="3">
        <v>320</v>
      </c>
      <c r="D1064" s="39">
        <v>1022</v>
      </c>
      <c r="E1064" s="3">
        <v>508</v>
      </c>
      <c r="F1064" s="3">
        <v>514</v>
      </c>
      <c r="G1064" s="33"/>
    </row>
    <row r="1065" spans="1:7" s="88" customFormat="1" ht="22.5" customHeight="1">
      <c r="A1065" s="245"/>
      <c r="B1065" s="38" t="s">
        <v>115</v>
      </c>
      <c r="C1065" s="3">
        <v>378</v>
      </c>
      <c r="D1065" s="39">
        <v>1213</v>
      </c>
      <c r="E1065" s="3">
        <v>592</v>
      </c>
      <c r="F1065" s="3">
        <v>621</v>
      </c>
      <c r="G1065" s="33"/>
    </row>
    <row r="1066" spans="1:7" s="88" customFormat="1" ht="22.5" customHeight="1">
      <c r="A1066" s="245"/>
      <c r="B1066" s="38" t="s">
        <v>116</v>
      </c>
      <c r="C1066" s="2">
        <v>289</v>
      </c>
      <c r="D1066" s="39">
        <v>901</v>
      </c>
      <c r="E1066" s="2">
        <v>451</v>
      </c>
      <c r="F1066" s="2">
        <v>450</v>
      </c>
      <c r="G1066" s="27"/>
    </row>
    <row r="1067" spans="1:7" s="88" customFormat="1" ht="22.5" customHeight="1">
      <c r="A1067" s="245"/>
      <c r="B1067" s="38" t="s">
        <v>117</v>
      </c>
      <c r="C1067" s="2">
        <v>272</v>
      </c>
      <c r="D1067" s="39">
        <v>724</v>
      </c>
      <c r="E1067" s="2">
        <v>343</v>
      </c>
      <c r="F1067" s="2">
        <v>381</v>
      </c>
      <c r="G1067" s="27"/>
    </row>
    <row r="1068" spans="1:7" s="88" customFormat="1" ht="22.5" customHeight="1">
      <c r="A1068" s="245"/>
      <c r="B1068" s="38" t="s">
        <v>118</v>
      </c>
      <c r="C1068" s="2">
        <v>306</v>
      </c>
      <c r="D1068" s="39">
        <v>762</v>
      </c>
      <c r="E1068" s="2">
        <v>357</v>
      </c>
      <c r="F1068" s="2">
        <v>405</v>
      </c>
      <c r="G1068" s="27"/>
    </row>
    <row r="1069" spans="1:7" s="88" customFormat="1" ht="22.5" customHeight="1">
      <c r="A1069" s="245"/>
      <c r="B1069" s="38" t="s">
        <v>120</v>
      </c>
      <c r="C1069" s="2">
        <v>431</v>
      </c>
      <c r="D1069" s="39">
        <v>683</v>
      </c>
      <c r="E1069" s="2">
        <v>368</v>
      </c>
      <c r="F1069" s="2">
        <v>315</v>
      </c>
      <c r="G1069" s="27"/>
    </row>
    <row r="1070" spans="1:7" s="88" customFormat="1" ht="22.5" customHeight="1">
      <c r="A1070" s="245"/>
      <c r="B1070" s="38" t="s">
        <v>121</v>
      </c>
      <c r="C1070" s="2">
        <v>550</v>
      </c>
      <c r="D1070" s="39">
        <v>810</v>
      </c>
      <c r="E1070" s="2">
        <v>478</v>
      </c>
      <c r="F1070" s="2">
        <v>332</v>
      </c>
      <c r="G1070" s="27"/>
    </row>
    <row r="1071" spans="1:7" s="88" customFormat="1" ht="22.5" customHeight="1">
      <c r="A1071" s="245"/>
      <c r="B1071" s="38" t="s">
        <v>122</v>
      </c>
      <c r="C1071" s="3">
        <v>293</v>
      </c>
      <c r="D1071" s="39">
        <v>864</v>
      </c>
      <c r="E1071" s="3">
        <v>426</v>
      </c>
      <c r="F1071" s="3">
        <v>438</v>
      </c>
      <c r="G1071" s="33"/>
    </row>
    <row r="1072" spans="1:7" s="88" customFormat="1" ht="22.5" customHeight="1">
      <c r="A1072" s="245"/>
      <c r="B1072" s="38" t="s">
        <v>123</v>
      </c>
      <c r="C1072" s="3">
        <v>327</v>
      </c>
      <c r="D1072" s="39">
        <v>483</v>
      </c>
      <c r="E1072" s="3">
        <v>292</v>
      </c>
      <c r="F1072" s="3">
        <v>191</v>
      </c>
      <c r="G1072" s="33"/>
    </row>
    <row r="1073" spans="1:7" s="88" customFormat="1" ht="22.5" customHeight="1">
      <c r="A1073" s="245"/>
      <c r="B1073" s="38" t="s">
        <v>124</v>
      </c>
      <c r="C1073" s="3">
        <v>230</v>
      </c>
      <c r="D1073" s="39">
        <v>437</v>
      </c>
      <c r="E1073" s="3">
        <v>204</v>
      </c>
      <c r="F1073" s="3">
        <v>233</v>
      </c>
      <c r="G1073" s="33"/>
    </row>
    <row r="1074" spans="1:7" s="88" customFormat="1" ht="22.5" customHeight="1">
      <c r="A1074" s="245"/>
      <c r="B1074" s="38" t="s">
        <v>125</v>
      </c>
      <c r="C1074" s="3">
        <v>216</v>
      </c>
      <c r="D1074" s="39">
        <v>308</v>
      </c>
      <c r="E1074" s="3">
        <v>150</v>
      </c>
      <c r="F1074" s="3">
        <v>158</v>
      </c>
      <c r="G1074" s="33"/>
    </row>
    <row r="1075" spans="1:7" s="88" customFormat="1" ht="22.5" customHeight="1">
      <c r="A1075" s="245"/>
      <c r="B1075" s="38" t="s">
        <v>126</v>
      </c>
      <c r="C1075" s="3">
        <v>490</v>
      </c>
      <c r="D1075" s="39">
        <v>628</v>
      </c>
      <c r="E1075" s="3">
        <v>370</v>
      </c>
      <c r="F1075" s="3">
        <v>258</v>
      </c>
      <c r="G1075" s="33"/>
    </row>
    <row r="1076" spans="1:7" s="88" customFormat="1" ht="22.5" customHeight="1">
      <c r="A1076" s="245"/>
      <c r="B1076" s="38" t="s">
        <v>127</v>
      </c>
      <c r="C1076" s="3">
        <v>434</v>
      </c>
      <c r="D1076" s="39">
        <v>1231</v>
      </c>
      <c r="E1076" s="3">
        <v>601</v>
      </c>
      <c r="F1076" s="3">
        <v>630</v>
      </c>
      <c r="G1076" s="33"/>
    </row>
    <row r="1077" spans="1:7" s="88" customFormat="1" ht="22.5" customHeight="1">
      <c r="A1077" s="245"/>
      <c r="B1077" s="38" t="s">
        <v>128</v>
      </c>
      <c r="C1077" s="3">
        <v>276</v>
      </c>
      <c r="D1077" s="39">
        <v>775</v>
      </c>
      <c r="E1077" s="3">
        <v>374</v>
      </c>
      <c r="F1077" s="3">
        <v>401</v>
      </c>
      <c r="G1077" s="33"/>
    </row>
    <row r="1078" spans="1:7" s="88" customFormat="1" ht="22.5" customHeight="1">
      <c r="A1078" s="245"/>
      <c r="B1078" s="38" t="s">
        <v>129</v>
      </c>
      <c r="C1078" s="3">
        <v>300</v>
      </c>
      <c r="D1078" s="39">
        <v>640</v>
      </c>
      <c r="E1078" s="3">
        <v>307</v>
      </c>
      <c r="F1078" s="3">
        <v>333</v>
      </c>
      <c r="G1078" s="33"/>
    </row>
    <row r="1079" spans="1:7" s="88" customFormat="1" ht="22.5" customHeight="1">
      <c r="A1079" s="245"/>
      <c r="B1079" s="38" t="s">
        <v>130</v>
      </c>
      <c r="C1079" s="3">
        <v>301</v>
      </c>
      <c r="D1079" s="39">
        <v>659</v>
      </c>
      <c r="E1079" s="3">
        <v>322</v>
      </c>
      <c r="F1079" s="3">
        <v>337</v>
      </c>
      <c r="G1079" s="33"/>
    </row>
    <row r="1080" spans="1:7" s="88" customFormat="1" ht="22.5" customHeight="1">
      <c r="A1080" s="245"/>
      <c r="B1080" s="38" t="s">
        <v>131</v>
      </c>
      <c r="C1080" s="3">
        <v>496</v>
      </c>
      <c r="D1080" s="39">
        <v>1197</v>
      </c>
      <c r="E1080" s="3">
        <v>584</v>
      </c>
      <c r="F1080" s="3">
        <v>613</v>
      </c>
      <c r="G1080" s="33"/>
    </row>
    <row r="1081" spans="1:7" s="88" customFormat="1" ht="22.5" customHeight="1">
      <c r="A1081" s="245"/>
      <c r="B1081" s="38" t="s">
        <v>132</v>
      </c>
      <c r="C1081" s="3">
        <v>503</v>
      </c>
      <c r="D1081" s="39">
        <v>1198</v>
      </c>
      <c r="E1081" s="3">
        <v>602</v>
      </c>
      <c r="F1081" s="3">
        <v>596</v>
      </c>
      <c r="G1081" s="33"/>
    </row>
    <row r="1082" spans="1:7" s="88" customFormat="1" ht="22.5" customHeight="1">
      <c r="A1082" s="245"/>
      <c r="B1082" s="38" t="s">
        <v>133</v>
      </c>
      <c r="C1082" s="3">
        <v>429</v>
      </c>
      <c r="D1082" s="39">
        <v>997</v>
      </c>
      <c r="E1082" s="3">
        <v>493</v>
      </c>
      <c r="F1082" s="3">
        <v>504</v>
      </c>
      <c r="G1082" s="33"/>
    </row>
    <row r="1083" spans="1:7" s="88" customFormat="1" ht="22.5" customHeight="1">
      <c r="A1083" s="245"/>
      <c r="B1083" s="38" t="s">
        <v>134</v>
      </c>
      <c r="C1083" s="3">
        <v>467</v>
      </c>
      <c r="D1083" s="39">
        <v>1120</v>
      </c>
      <c r="E1083" s="3">
        <v>551</v>
      </c>
      <c r="F1083" s="3">
        <v>569</v>
      </c>
      <c r="G1083" s="33"/>
    </row>
    <row r="1084" spans="1:7" s="88" customFormat="1" ht="22.5" customHeight="1">
      <c r="A1084" s="245"/>
      <c r="B1084" s="38" t="s">
        <v>135</v>
      </c>
      <c r="C1084" s="3">
        <v>255</v>
      </c>
      <c r="D1084" s="39">
        <v>571</v>
      </c>
      <c r="E1084" s="3">
        <v>285</v>
      </c>
      <c r="F1084" s="3">
        <v>286</v>
      </c>
      <c r="G1084" s="33"/>
    </row>
    <row r="1085" spans="1:7" s="88" customFormat="1" ht="22.5" customHeight="1">
      <c r="A1085" s="245"/>
      <c r="B1085" s="38" t="s">
        <v>136</v>
      </c>
      <c r="C1085" s="3">
        <v>224</v>
      </c>
      <c r="D1085" s="39">
        <v>488</v>
      </c>
      <c r="E1085" s="3">
        <v>246</v>
      </c>
      <c r="F1085" s="3">
        <v>242</v>
      </c>
      <c r="G1085" s="33"/>
    </row>
    <row r="1086" spans="1:7" s="88" customFormat="1" ht="22.5" customHeight="1">
      <c r="A1086" s="245"/>
      <c r="B1086" s="38" t="s">
        <v>137</v>
      </c>
      <c r="C1086" s="3">
        <v>249</v>
      </c>
      <c r="D1086" s="39">
        <v>511</v>
      </c>
      <c r="E1086" s="3">
        <v>256</v>
      </c>
      <c r="F1086" s="3">
        <v>255</v>
      </c>
      <c r="G1086" s="33"/>
    </row>
    <row r="1087" spans="1:7" s="88" customFormat="1" ht="22.5" customHeight="1">
      <c r="A1087" s="245"/>
      <c r="B1087" s="38" t="s">
        <v>138</v>
      </c>
      <c r="C1087" s="3">
        <v>268</v>
      </c>
      <c r="D1087" s="39">
        <v>555</v>
      </c>
      <c r="E1087" s="3">
        <v>266</v>
      </c>
      <c r="F1087" s="3">
        <v>289</v>
      </c>
      <c r="G1087" s="33"/>
    </row>
    <row r="1088" spans="1:7" s="88" customFormat="1" ht="22.5" customHeight="1" thickBot="1">
      <c r="A1088" s="246"/>
      <c r="B1088" s="51" t="s">
        <v>139</v>
      </c>
      <c r="C1088" s="4">
        <v>230</v>
      </c>
      <c r="D1088" s="39">
        <v>462</v>
      </c>
      <c r="E1088" s="4">
        <v>234</v>
      </c>
      <c r="F1088" s="4">
        <v>228</v>
      </c>
      <c r="G1088" s="53"/>
    </row>
    <row r="1089" spans="1:7" s="88" customFormat="1" ht="22.5" customHeight="1" thickTop="1">
      <c r="A1089" s="244" t="s">
        <v>584</v>
      </c>
      <c r="B1089" s="20" t="s">
        <v>0</v>
      </c>
      <c r="C1089" s="21">
        <f>SUM(C1090:C1128)</f>
        <v>14238</v>
      </c>
      <c r="D1089" s="22">
        <f>SUM(D1090:D1128)</f>
        <v>37133</v>
      </c>
      <c r="E1089" s="21">
        <f>SUM(E1090:E1128)</f>
        <v>18591</v>
      </c>
      <c r="F1089" s="21">
        <f>SUM(F1090:F1128)</f>
        <v>18542</v>
      </c>
      <c r="G1089" s="23"/>
    </row>
    <row r="1090" spans="1:7" s="88" customFormat="1" ht="22.5" customHeight="1">
      <c r="A1090" s="245"/>
      <c r="B1090" s="41" t="s">
        <v>119</v>
      </c>
      <c r="C1090" s="48">
        <v>371</v>
      </c>
      <c r="D1090" s="39">
        <v>1143</v>
      </c>
      <c r="E1090" s="48">
        <v>585</v>
      </c>
      <c r="F1090" s="48">
        <v>558</v>
      </c>
      <c r="G1090" s="50"/>
    </row>
    <row r="1091" spans="1:7" s="88" customFormat="1" ht="22.5" customHeight="1">
      <c r="A1091" s="245"/>
      <c r="B1091" s="38" t="s">
        <v>100</v>
      </c>
      <c r="C1091" s="3">
        <v>419</v>
      </c>
      <c r="D1091" s="39">
        <v>1292</v>
      </c>
      <c r="E1091" s="3">
        <v>643</v>
      </c>
      <c r="F1091" s="3">
        <v>649</v>
      </c>
      <c r="G1091" s="33"/>
    </row>
    <row r="1092" spans="1:7" s="88" customFormat="1" ht="22.5" customHeight="1">
      <c r="A1092" s="245"/>
      <c r="B1092" s="38" t="s">
        <v>101</v>
      </c>
      <c r="C1092" s="3">
        <v>493</v>
      </c>
      <c r="D1092" s="39">
        <v>994</v>
      </c>
      <c r="E1092" s="3">
        <v>485</v>
      </c>
      <c r="F1092" s="3">
        <v>509</v>
      </c>
      <c r="G1092" s="33"/>
    </row>
    <row r="1093" spans="1:7" s="88" customFormat="1" ht="22.5" customHeight="1">
      <c r="A1093" s="245"/>
      <c r="B1093" s="38" t="s">
        <v>102</v>
      </c>
      <c r="C1093" s="3">
        <v>401</v>
      </c>
      <c r="D1093" s="39">
        <v>1072</v>
      </c>
      <c r="E1093" s="3">
        <v>541</v>
      </c>
      <c r="F1093" s="3">
        <v>531</v>
      </c>
      <c r="G1093" s="33"/>
    </row>
    <row r="1094" spans="1:7" s="88" customFormat="1" ht="22.5" customHeight="1">
      <c r="A1094" s="245"/>
      <c r="B1094" s="38" t="s">
        <v>103</v>
      </c>
      <c r="C1094" s="3">
        <v>349</v>
      </c>
      <c r="D1094" s="39">
        <v>1026</v>
      </c>
      <c r="E1094" s="3">
        <v>513</v>
      </c>
      <c r="F1094" s="3">
        <v>513</v>
      </c>
      <c r="G1094" s="33"/>
    </row>
    <row r="1095" spans="1:7" s="88" customFormat="1" ht="22.5" customHeight="1">
      <c r="A1095" s="245"/>
      <c r="B1095" s="38" t="s">
        <v>104</v>
      </c>
      <c r="C1095" s="3">
        <v>307</v>
      </c>
      <c r="D1095" s="39">
        <v>789</v>
      </c>
      <c r="E1095" s="3">
        <v>398</v>
      </c>
      <c r="F1095" s="3">
        <v>391</v>
      </c>
      <c r="G1095" s="33"/>
    </row>
    <row r="1096" spans="1:7" s="88" customFormat="1" ht="22.5" customHeight="1">
      <c r="A1096" s="245"/>
      <c r="B1096" s="38" t="s">
        <v>105</v>
      </c>
      <c r="C1096" s="3">
        <v>464</v>
      </c>
      <c r="D1096" s="39">
        <v>640</v>
      </c>
      <c r="E1096" s="3">
        <v>318</v>
      </c>
      <c r="F1096" s="3">
        <v>322</v>
      </c>
      <c r="G1096" s="33"/>
    </row>
    <row r="1097" spans="1:7" s="88" customFormat="1" ht="22.5" customHeight="1">
      <c r="A1097" s="245"/>
      <c r="B1097" s="38" t="s">
        <v>106</v>
      </c>
      <c r="C1097" s="3">
        <v>285</v>
      </c>
      <c r="D1097" s="39">
        <v>999</v>
      </c>
      <c r="E1097" s="3">
        <v>498</v>
      </c>
      <c r="F1097" s="3">
        <v>501</v>
      </c>
      <c r="G1097" s="33"/>
    </row>
    <row r="1098" spans="1:7" s="88" customFormat="1" ht="22.5" customHeight="1">
      <c r="A1098" s="245"/>
      <c r="B1098" s="38" t="s">
        <v>107</v>
      </c>
      <c r="C1098" s="3">
        <v>279</v>
      </c>
      <c r="D1098" s="39">
        <v>938</v>
      </c>
      <c r="E1098" s="3">
        <v>462</v>
      </c>
      <c r="F1098" s="3">
        <v>476</v>
      </c>
      <c r="G1098" s="33"/>
    </row>
    <row r="1099" spans="1:7" s="88" customFormat="1" ht="22.5" customHeight="1">
      <c r="A1099" s="245"/>
      <c r="B1099" s="38" t="s">
        <v>108</v>
      </c>
      <c r="C1099" s="3">
        <v>409</v>
      </c>
      <c r="D1099" s="39">
        <v>1404</v>
      </c>
      <c r="E1099" s="3">
        <v>703</v>
      </c>
      <c r="F1099" s="3">
        <v>701</v>
      </c>
      <c r="G1099" s="33"/>
    </row>
    <row r="1100" spans="1:7" s="88" customFormat="1" ht="22.5" customHeight="1">
      <c r="A1100" s="245"/>
      <c r="B1100" s="38" t="s">
        <v>109</v>
      </c>
      <c r="C1100" s="3">
        <v>496</v>
      </c>
      <c r="D1100" s="39">
        <v>1177</v>
      </c>
      <c r="E1100" s="3">
        <v>568</v>
      </c>
      <c r="F1100" s="3">
        <v>609</v>
      </c>
      <c r="G1100" s="33"/>
    </row>
    <row r="1101" spans="1:7" s="88" customFormat="1" ht="22.5" customHeight="1">
      <c r="A1101" s="245"/>
      <c r="B1101" s="38" t="s">
        <v>110</v>
      </c>
      <c r="C1101" s="3">
        <v>354</v>
      </c>
      <c r="D1101" s="39">
        <v>1189</v>
      </c>
      <c r="E1101" s="3">
        <v>599</v>
      </c>
      <c r="F1101" s="3">
        <v>590</v>
      </c>
      <c r="G1101" s="33"/>
    </row>
    <row r="1102" spans="1:7" s="88" customFormat="1" ht="22.5" customHeight="1">
      <c r="A1102" s="245"/>
      <c r="B1102" s="38" t="s">
        <v>111</v>
      </c>
      <c r="C1102" s="3">
        <v>405</v>
      </c>
      <c r="D1102" s="39">
        <v>934</v>
      </c>
      <c r="E1102" s="3">
        <v>445</v>
      </c>
      <c r="F1102" s="3">
        <v>489</v>
      </c>
      <c r="G1102" s="33"/>
    </row>
    <row r="1103" spans="1:7" s="88" customFormat="1" ht="22.5" customHeight="1">
      <c r="A1103" s="245"/>
      <c r="B1103" s="38" t="s">
        <v>112</v>
      </c>
      <c r="C1103" s="3">
        <v>339</v>
      </c>
      <c r="D1103" s="39">
        <v>1106</v>
      </c>
      <c r="E1103" s="3">
        <v>540</v>
      </c>
      <c r="F1103" s="3">
        <v>566</v>
      </c>
      <c r="G1103" s="33"/>
    </row>
    <row r="1104" spans="1:7" s="88" customFormat="1" ht="22.5" customHeight="1">
      <c r="A1104" s="245"/>
      <c r="B1104" s="38" t="s">
        <v>113</v>
      </c>
      <c r="C1104" s="3">
        <v>339</v>
      </c>
      <c r="D1104" s="39">
        <v>1108</v>
      </c>
      <c r="E1104" s="3">
        <v>556</v>
      </c>
      <c r="F1104" s="3">
        <v>552</v>
      </c>
      <c r="G1104" s="33"/>
    </row>
    <row r="1105" spans="1:7" s="88" customFormat="1" ht="22.5" customHeight="1">
      <c r="A1105" s="245"/>
      <c r="B1105" s="38" t="s">
        <v>114</v>
      </c>
      <c r="C1105" s="3">
        <v>276</v>
      </c>
      <c r="D1105" s="39">
        <v>919</v>
      </c>
      <c r="E1105" s="3">
        <v>467</v>
      </c>
      <c r="F1105" s="3">
        <v>452</v>
      </c>
      <c r="G1105" s="33"/>
    </row>
    <row r="1106" spans="1:7" s="88" customFormat="1" ht="22.5" customHeight="1">
      <c r="A1106" s="245"/>
      <c r="B1106" s="38" t="s">
        <v>115</v>
      </c>
      <c r="C1106" s="3">
        <v>316</v>
      </c>
      <c r="D1106" s="39">
        <v>1051</v>
      </c>
      <c r="E1106" s="3">
        <v>521</v>
      </c>
      <c r="F1106" s="3">
        <v>530</v>
      </c>
      <c r="G1106" s="33"/>
    </row>
    <row r="1107" spans="1:7" s="88" customFormat="1" ht="22.5" customHeight="1">
      <c r="A1107" s="245"/>
      <c r="B1107" s="38" t="s">
        <v>116</v>
      </c>
      <c r="C1107" s="3">
        <v>304</v>
      </c>
      <c r="D1107" s="39">
        <v>1058</v>
      </c>
      <c r="E1107" s="3">
        <v>529</v>
      </c>
      <c r="F1107" s="3">
        <v>529</v>
      </c>
      <c r="G1107" s="33"/>
    </row>
    <row r="1108" spans="1:7" s="88" customFormat="1" ht="22.5" customHeight="1">
      <c r="A1108" s="245"/>
      <c r="B1108" s="38" t="s">
        <v>117</v>
      </c>
      <c r="C1108" s="3">
        <v>247</v>
      </c>
      <c r="D1108" s="39">
        <v>854</v>
      </c>
      <c r="E1108" s="3">
        <v>444</v>
      </c>
      <c r="F1108" s="3">
        <v>410</v>
      </c>
      <c r="G1108" s="33"/>
    </row>
    <row r="1109" spans="1:7" s="88" customFormat="1" ht="22.5" customHeight="1">
      <c r="A1109" s="245"/>
      <c r="B1109" s="38" t="s">
        <v>118</v>
      </c>
      <c r="C1109" s="3">
        <v>344</v>
      </c>
      <c r="D1109" s="39">
        <v>1182</v>
      </c>
      <c r="E1109" s="3">
        <v>594</v>
      </c>
      <c r="F1109" s="3">
        <v>588</v>
      </c>
      <c r="G1109" s="33"/>
    </row>
    <row r="1110" spans="1:7" s="88" customFormat="1" ht="22.5" customHeight="1">
      <c r="A1110" s="245"/>
      <c r="B1110" s="38" t="s">
        <v>120</v>
      </c>
      <c r="C1110" s="3">
        <v>348</v>
      </c>
      <c r="D1110" s="39">
        <v>1120</v>
      </c>
      <c r="E1110" s="3">
        <v>564</v>
      </c>
      <c r="F1110" s="3">
        <v>556</v>
      </c>
      <c r="G1110" s="33"/>
    </row>
    <row r="1111" spans="1:7" s="88" customFormat="1" ht="22.5" customHeight="1">
      <c r="A1111" s="245"/>
      <c r="B1111" s="38" t="s">
        <v>121</v>
      </c>
      <c r="C1111" s="3">
        <v>474</v>
      </c>
      <c r="D1111" s="39">
        <v>1182</v>
      </c>
      <c r="E1111" s="3">
        <v>557</v>
      </c>
      <c r="F1111" s="3">
        <v>625</v>
      </c>
      <c r="G1111" s="33"/>
    </row>
    <row r="1112" spans="1:7" s="88" customFormat="1" ht="22.5" customHeight="1">
      <c r="A1112" s="245"/>
      <c r="B1112" s="38" t="s">
        <v>122</v>
      </c>
      <c r="C1112" s="3">
        <v>463</v>
      </c>
      <c r="D1112" s="39">
        <v>647</v>
      </c>
      <c r="E1112" s="3">
        <v>327</v>
      </c>
      <c r="F1112" s="3">
        <v>320</v>
      </c>
      <c r="G1112" s="33"/>
    </row>
    <row r="1113" spans="1:7" s="88" customFormat="1" ht="22.5" customHeight="1">
      <c r="A1113" s="245"/>
      <c r="B1113" s="38" t="s">
        <v>123</v>
      </c>
      <c r="C1113" s="3">
        <v>238</v>
      </c>
      <c r="D1113" s="39">
        <v>812</v>
      </c>
      <c r="E1113" s="3">
        <v>421</v>
      </c>
      <c r="F1113" s="3">
        <v>391</v>
      </c>
      <c r="G1113" s="33"/>
    </row>
    <row r="1114" spans="1:7" s="88" customFormat="1" ht="22.5" customHeight="1">
      <c r="A1114" s="245"/>
      <c r="B1114" s="38" t="s">
        <v>124</v>
      </c>
      <c r="C1114" s="3">
        <v>296</v>
      </c>
      <c r="D1114" s="39">
        <v>648</v>
      </c>
      <c r="E1114" s="3">
        <v>313</v>
      </c>
      <c r="F1114" s="3">
        <v>335</v>
      </c>
      <c r="G1114" s="33"/>
    </row>
    <row r="1115" spans="1:7" s="88" customFormat="1" ht="22.5" customHeight="1">
      <c r="A1115" s="245"/>
      <c r="B1115" s="38" t="s">
        <v>125</v>
      </c>
      <c r="C1115" s="3">
        <v>272</v>
      </c>
      <c r="D1115" s="39">
        <v>952</v>
      </c>
      <c r="E1115" s="3">
        <v>474</v>
      </c>
      <c r="F1115" s="3">
        <v>478</v>
      </c>
      <c r="G1115" s="33"/>
    </row>
    <row r="1116" spans="1:7" s="88" customFormat="1" ht="22.5" customHeight="1">
      <c r="A1116" s="245"/>
      <c r="B1116" s="38" t="s">
        <v>126</v>
      </c>
      <c r="C1116" s="3">
        <v>335</v>
      </c>
      <c r="D1116" s="39">
        <v>751</v>
      </c>
      <c r="E1116" s="3">
        <v>381</v>
      </c>
      <c r="F1116" s="3">
        <v>370</v>
      </c>
      <c r="G1116" s="33"/>
    </row>
    <row r="1117" spans="1:7" s="88" customFormat="1" ht="22.5" customHeight="1">
      <c r="A1117" s="245"/>
      <c r="B1117" s="38" t="s">
        <v>127</v>
      </c>
      <c r="C1117" s="3">
        <v>323</v>
      </c>
      <c r="D1117" s="39">
        <v>1099</v>
      </c>
      <c r="E1117" s="3">
        <v>542</v>
      </c>
      <c r="F1117" s="3">
        <v>557</v>
      </c>
      <c r="G1117" s="33"/>
    </row>
    <row r="1118" spans="1:7" s="88" customFormat="1" ht="22.5" customHeight="1">
      <c r="A1118" s="245"/>
      <c r="B1118" s="38" t="s">
        <v>128</v>
      </c>
      <c r="C1118" s="3">
        <v>350</v>
      </c>
      <c r="D1118" s="39">
        <v>1226</v>
      </c>
      <c r="E1118" s="3">
        <v>625</v>
      </c>
      <c r="F1118" s="3">
        <v>601</v>
      </c>
      <c r="G1118" s="33"/>
    </row>
    <row r="1119" spans="1:7" s="88" customFormat="1" ht="22.5" customHeight="1">
      <c r="A1119" s="245"/>
      <c r="B1119" s="38" t="s">
        <v>129</v>
      </c>
      <c r="C1119" s="3">
        <v>447</v>
      </c>
      <c r="D1119" s="39">
        <v>1411</v>
      </c>
      <c r="E1119" s="3">
        <v>677</v>
      </c>
      <c r="F1119" s="3">
        <v>734</v>
      </c>
      <c r="G1119" s="33"/>
    </row>
    <row r="1120" spans="1:7" s="88" customFormat="1" ht="22.5" customHeight="1">
      <c r="A1120" s="245"/>
      <c r="B1120" s="38" t="s">
        <v>130</v>
      </c>
      <c r="C1120" s="3">
        <v>330</v>
      </c>
      <c r="D1120" s="39">
        <v>1108</v>
      </c>
      <c r="E1120" s="3">
        <v>572</v>
      </c>
      <c r="F1120" s="3">
        <v>536</v>
      </c>
      <c r="G1120" s="33"/>
    </row>
    <row r="1121" spans="1:7" s="88" customFormat="1" ht="22.5" customHeight="1">
      <c r="A1121" s="245"/>
      <c r="B1121" s="38" t="s">
        <v>131</v>
      </c>
      <c r="C1121" s="3">
        <v>337</v>
      </c>
      <c r="D1121" s="39">
        <v>906</v>
      </c>
      <c r="E1121" s="3">
        <v>447</v>
      </c>
      <c r="F1121" s="3">
        <v>459</v>
      </c>
      <c r="G1121" s="33"/>
    </row>
    <row r="1122" spans="1:7" s="88" customFormat="1" ht="22.5" customHeight="1">
      <c r="A1122" s="245"/>
      <c r="B1122" s="38" t="s">
        <v>132</v>
      </c>
      <c r="C1122" s="3">
        <v>383</v>
      </c>
      <c r="D1122" s="39">
        <v>1041</v>
      </c>
      <c r="E1122" s="3">
        <v>535</v>
      </c>
      <c r="F1122" s="3">
        <v>506</v>
      </c>
      <c r="G1122" s="33"/>
    </row>
    <row r="1123" spans="1:7" s="88" customFormat="1" ht="22.5" customHeight="1">
      <c r="A1123" s="245"/>
      <c r="B1123" s="38" t="s">
        <v>133</v>
      </c>
      <c r="C1123" s="3">
        <v>439</v>
      </c>
      <c r="D1123" s="39">
        <v>484</v>
      </c>
      <c r="E1123" s="3">
        <v>241</v>
      </c>
      <c r="F1123" s="3">
        <v>243</v>
      </c>
      <c r="G1123" s="33"/>
    </row>
    <row r="1124" spans="1:7" s="88" customFormat="1" ht="22.5" customHeight="1">
      <c r="A1124" s="245"/>
      <c r="B1124" s="38" t="s">
        <v>134</v>
      </c>
      <c r="C1124" s="3">
        <v>498</v>
      </c>
      <c r="D1124" s="39">
        <v>603</v>
      </c>
      <c r="E1124" s="3">
        <v>320</v>
      </c>
      <c r="F1124" s="3">
        <v>283</v>
      </c>
      <c r="G1124" s="33"/>
    </row>
    <row r="1125" spans="1:7" s="88" customFormat="1" ht="22.5" customHeight="1">
      <c r="A1125" s="245"/>
      <c r="B1125" s="38" t="s">
        <v>135</v>
      </c>
      <c r="C1125" s="3">
        <v>220</v>
      </c>
      <c r="D1125" s="39">
        <v>687</v>
      </c>
      <c r="E1125" s="3">
        <v>353</v>
      </c>
      <c r="F1125" s="3">
        <v>334</v>
      </c>
      <c r="G1125" s="33"/>
    </row>
    <row r="1126" spans="1:7" s="88" customFormat="1" ht="22.5" customHeight="1">
      <c r="A1126" s="245"/>
      <c r="B1126" s="38" t="s">
        <v>768</v>
      </c>
      <c r="C1126" s="3">
        <v>397</v>
      </c>
      <c r="D1126" s="39">
        <v>625</v>
      </c>
      <c r="E1126" s="3">
        <v>322</v>
      </c>
      <c r="F1126" s="3">
        <v>303</v>
      </c>
      <c r="G1126" s="33"/>
    </row>
    <row r="1127" spans="1:7" s="88" customFormat="1" ht="22.5" customHeight="1">
      <c r="A1127" s="245"/>
      <c r="B1127" s="38" t="s">
        <v>769</v>
      </c>
      <c r="C1127" s="3">
        <v>418</v>
      </c>
      <c r="D1127" s="39">
        <v>449</v>
      </c>
      <c r="E1127" s="3">
        <v>250</v>
      </c>
      <c r="F1127" s="3">
        <v>199</v>
      </c>
      <c r="G1127" s="33"/>
    </row>
    <row r="1128" spans="1:7" s="88" customFormat="1" ht="22.5" customHeight="1" thickBot="1">
      <c r="A1128" s="246"/>
      <c r="B1128" s="38" t="s">
        <v>770</v>
      </c>
      <c r="C1128" s="3">
        <v>473</v>
      </c>
      <c r="D1128" s="39">
        <v>507</v>
      </c>
      <c r="E1128" s="3">
        <v>261</v>
      </c>
      <c r="F1128" s="3">
        <v>246</v>
      </c>
      <c r="G1128" s="33"/>
    </row>
    <row r="1129" spans="1:7" s="88" customFormat="1" ht="22.5" customHeight="1" thickTop="1">
      <c r="A1129" s="244" t="s">
        <v>585</v>
      </c>
      <c r="B1129" s="20" t="s">
        <v>0</v>
      </c>
      <c r="C1129" s="21">
        <f>SUM(C1130:C1201)</f>
        <v>27711</v>
      </c>
      <c r="D1129" s="22">
        <f>SUM(D1130:D1201)</f>
        <v>53305</v>
      </c>
      <c r="E1129" s="21">
        <f t="shared" ref="E1129:F1129" si="1">SUM(E1130:E1201)</f>
        <v>27649</v>
      </c>
      <c r="F1129" s="21">
        <f t="shared" si="1"/>
        <v>25656</v>
      </c>
      <c r="G1129" s="23"/>
    </row>
    <row r="1130" spans="1:7" s="88" customFormat="1" ht="22.5" customHeight="1">
      <c r="A1130" s="245"/>
      <c r="B1130" s="38" t="s">
        <v>119</v>
      </c>
      <c r="C1130" s="6">
        <v>192</v>
      </c>
      <c r="D1130" s="39">
        <v>289</v>
      </c>
      <c r="E1130" s="6">
        <v>171</v>
      </c>
      <c r="F1130" s="6">
        <v>118</v>
      </c>
      <c r="G1130" s="27"/>
    </row>
    <row r="1131" spans="1:7" s="88" customFormat="1" ht="22.5" customHeight="1">
      <c r="A1131" s="245"/>
      <c r="B1131" s="38" t="s">
        <v>100</v>
      </c>
      <c r="C1131" s="6">
        <v>176</v>
      </c>
      <c r="D1131" s="39">
        <v>404</v>
      </c>
      <c r="E1131" s="6">
        <v>212</v>
      </c>
      <c r="F1131" s="6">
        <v>192</v>
      </c>
      <c r="G1131" s="27"/>
    </row>
    <row r="1132" spans="1:7" s="88" customFormat="1" ht="22.5" customHeight="1">
      <c r="A1132" s="245"/>
      <c r="B1132" s="41" t="s">
        <v>101</v>
      </c>
      <c r="C1132" s="6">
        <v>87</v>
      </c>
      <c r="D1132" s="39">
        <v>140</v>
      </c>
      <c r="E1132" s="6">
        <v>83</v>
      </c>
      <c r="F1132" s="6">
        <v>57</v>
      </c>
      <c r="G1132" s="30"/>
    </row>
    <row r="1133" spans="1:7" s="88" customFormat="1" ht="22.5" customHeight="1">
      <c r="A1133" s="245"/>
      <c r="B1133" s="38" t="s">
        <v>102</v>
      </c>
      <c r="C1133" s="6">
        <v>343</v>
      </c>
      <c r="D1133" s="39">
        <v>584</v>
      </c>
      <c r="E1133" s="6">
        <v>320</v>
      </c>
      <c r="F1133" s="6">
        <v>264</v>
      </c>
      <c r="G1133" s="27"/>
    </row>
    <row r="1134" spans="1:7" s="88" customFormat="1" ht="22.5" customHeight="1">
      <c r="A1134" s="245"/>
      <c r="B1134" s="38" t="s">
        <v>103</v>
      </c>
      <c r="C1134" s="6">
        <v>210</v>
      </c>
      <c r="D1134" s="39">
        <v>359</v>
      </c>
      <c r="E1134" s="6">
        <v>208</v>
      </c>
      <c r="F1134" s="6">
        <v>151</v>
      </c>
      <c r="G1134" s="27"/>
    </row>
    <row r="1135" spans="1:7" s="88" customFormat="1" ht="22.5" customHeight="1">
      <c r="A1135" s="245"/>
      <c r="B1135" s="41" t="s">
        <v>104</v>
      </c>
      <c r="C1135" s="6">
        <v>249</v>
      </c>
      <c r="D1135" s="39">
        <v>351</v>
      </c>
      <c r="E1135" s="6">
        <v>195</v>
      </c>
      <c r="F1135" s="6">
        <v>156</v>
      </c>
      <c r="G1135" s="30"/>
    </row>
    <row r="1136" spans="1:7" s="88" customFormat="1" ht="22.5" customHeight="1">
      <c r="A1136" s="245"/>
      <c r="B1136" s="38" t="s">
        <v>105</v>
      </c>
      <c r="C1136" s="6">
        <v>146</v>
      </c>
      <c r="D1136" s="39">
        <v>317</v>
      </c>
      <c r="E1136" s="6">
        <v>171</v>
      </c>
      <c r="F1136" s="6">
        <v>146</v>
      </c>
      <c r="G1136" s="27"/>
    </row>
    <row r="1137" spans="1:7" s="88" customFormat="1" ht="22.5" customHeight="1">
      <c r="A1137" s="245"/>
      <c r="B1137" s="38" t="s">
        <v>106</v>
      </c>
      <c r="C1137" s="6">
        <v>32</v>
      </c>
      <c r="D1137" s="39">
        <v>59</v>
      </c>
      <c r="E1137" s="6">
        <v>29</v>
      </c>
      <c r="F1137" s="6">
        <v>30</v>
      </c>
      <c r="G1137" s="27"/>
    </row>
    <row r="1138" spans="1:7" s="88" customFormat="1" ht="22.5" customHeight="1">
      <c r="A1138" s="245"/>
      <c r="B1138" s="38" t="s">
        <v>107</v>
      </c>
      <c r="C1138" s="6">
        <v>81</v>
      </c>
      <c r="D1138" s="39">
        <v>172</v>
      </c>
      <c r="E1138" s="6">
        <v>94</v>
      </c>
      <c r="F1138" s="6">
        <v>78</v>
      </c>
      <c r="G1138" s="27"/>
    </row>
    <row r="1139" spans="1:7" s="88" customFormat="1" ht="22.5" customHeight="1">
      <c r="A1139" s="245"/>
      <c r="B1139" s="38" t="s">
        <v>108</v>
      </c>
      <c r="C1139" s="6">
        <v>45</v>
      </c>
      <c r="D1139" s="39">
        <v>82</v>
      </c>
      <c r="E1139" s="6">
        <v>53</v>
      </c>
      <c r="F1139" s="6">
        <v>29</v>
      </c>
      <c r="G1139" s="27"/>
    </row>
    <row r="1140" spans="1:7" s="88" customFormat="1" ht="22.5" customHeight="1">
      <c r="A1140" s="245"/>
      <c r="B1140" s="38" t="s">
        <v>109</v>
      </c>
      <c r="C1140" s="6">
        <v>158</v>
      </c>
      <c r="D1140" s="39">
        <v>342</v>
      </c>
      <c r="E1140" s="6">
        <v>178</v>
      </c>
      <c r="F1140" s="6">
        <v>164</v>
      </c>
      <c r="G1140" s="27"/>
    </row>
    <row r="1141" spans="1:7" s="88" customFormat="1" ht="22.5" customHeight="1">
      <c r="A1141" s="245"/>
      <c r="B1141" s="38" t="s">
        <v>110</v>
      </c>
      <c r="C1141" s="6">
        <v>140</v>
      </c>
      <c r="D1141" s="39">
        <v>394</v>
      </c>
      <c r="E1141" s="6">
        <v>194</v>
      </c>
      <c r="F1141" s="6">
        <v>200</v>
      </c>
      <c r="G1141" s="27"/>
    </row>
    <row r="1142" spans="1:7" s="88" customFormat="1" ht="22.5" customHeight="1">
      <c r="A1142" s="245"/>
      <c r="B1142" s="38" t="s">
        <v>111</v>
      </c>
      <c r="C1142" s="6">
        <v>70</v>
      </c>
      <c r="D1142" s="39">
        <v>136</v>
      </c>
      <c r="E1142" s="6">
        <v>68</v>
      </c>
      <c r="F1142" s="6">
        <v>68</v>
      </c>
      <c r="G1142" s="27"/>
    </row>
    <row r="1143" spans="1:7" s="88" customFormat="1" ht="22.5" customHeight="1">
      <c r="A1143" s="245"/>
      <c r="B1143" s="38" t="s">
        <v>112</v>
      </c>
      <c r="C1143" s="6">
        <v>99</v>
      </c>
      <c r="D1143" s="39">
        <v>138</v>
      </c>
      <c r="E1143" s="6">
        <v>79</v>
      </c>
      <c r="F1143" s="6">
        <v>59</v>
      </c>
      <c r="G1143" s="27"/>
    </row>
    <row r="1144" spans="1:7" s="88" customFormat="1" ht="22.5" customHeight="1">
      <c r="A1144" s="245"/>
      <c r="B1144" s="38" t="s">
        <v>113</v>
      </c>
      <c r="C1144" s="6">
        <v>652</v>
      </c>
      <c r="D1144" s="39">
        <v>734</v>
      </c>
      <c r="E1144" s="6">
        <v>534</v>
      </c>
      <c r="F1144" s="6">
        <v>200</v>
      </c>
      <c r="G1144" s="27"/>
    </row>
    <row r="1145" spans="1:7" s="88" customFormat="1" ht="22.5" customHeight="1">
      <c r="A1145" s="245"/>
      <c r="B1145" s="38" t="s">
        <v>114</v>
      </c>
      <c r="C1145" s="6">
        <v>440</v>
      </c>
      <c r="D1145" s="39">
        <v>525</v>
      </c>
      <c r="E1145" s="6">
        <v>336</v>
      </c>
      <c r="F1145" s="6">
        <v>189</v>
      </c>
      <c r="G1145" s="27"/>
    </row>
    <row r="1146" spans="1:7" s="88" customFormat="1" ht="22.5" customHeight="1">
      <c r="A1146" s="245"/>
      <c r="B1146" s="38" t="s">
        <v>115</v>
      </c>
      <c r="C1146" s="6">
        <v>422</v>
      </c>
      <c r="D1146" s="39">
        <v>1239</v>
      </c>
      <c r="E1146" s="6">
        <v>610</v>
      </c>
      <c r="F1146" s="6">
        <v>629</v>
      </c>
      <c r="G1146" s="27"/>
    </row>
    <row r="1147" spans="1:7" s="88" customFormat="1" ht="22.5" customHeight="1">
      <c r="A1147" s="245"/>
      <c r="B1147" s="38" t="s">
        <v>116</v>
      </c>
      <c r="C1147" s="6">
        <v>474</v>
      </c>
      <c r="D1147" s="39">
        <v>1348</v>
      </c>
      <c r="E1147" s="6">
        <v>655</v>
      </c>
      <c r="F1147" s="6">
        <v>693</v>
      </c>
      <c r="G1147" s="27"/>
    </row>
    <row r="1148" spans="1:7" s="88" customFormat="1" ht="22.5" customHeight="1">
      <c r="A1148" s="245"/>
      <c r="B1148" s="38" t="s">
        <v>117</v>
      </c>
      <c r="C1148" s="6">
        <v>360</v>
      </c>
      <c r="D1148" s="39">
        <v>1114</v>
      </c>
      <c r="E1148" s="6">
        <v>539</v>
      </c>
      <c r="F1148" s="6">
        <v>575</v>
      </c>
      <c r="G1148" s="27"/>
    </row>
    <row r="1149" spans="1:7" s="88" customFormat="1" ht="22.5" customHeight="1">
      <c r="A1149" s="245"/>
      <c r="B1149" s="38" t="s">
        <v>118</v>
      </c>
      <c r="C1149" s="6">
        <v>537</v>
      </c>
      <c r="D1149" s="39">
        <v>1519</v>
      </c>
      <c r="E1149" s="6">
        <v>744</v>
      </c>
      <c r="F1149" s="6">
        <v>775</v>
      </c>
      <c r="G1149" s="27"/>
    </row>
    <row r="1150" spans="1:7" s="88" customFormat="1" ht="22.5" customHeight="1">
      <c r="A1150" s="245"/>
      <c r="B1150" s="38" t="s">
        <v>120</v>
      </c>
      <c r="C1150" s="6">
        <v>326</v>
      </c>
      <c r="D1150" s="39">
        <v>953</v>
      </c>
      <c r="E1150" s="6">
        <v>460</v>
      </c>
      <c r="F1150" s="6">
        <v>493</v>
      </c>
      <c r="G1150" s="27"/>
    </row>
    <row r="1151" spans="1:7" s="88" customFormat="1" ht="22.5" customHeight="1">
      <c r="A1151" s="245"/>
      <c r="B1151" s="38" t="s">
        <v>121</v>
      </c>
      <c r="C1151" s="6">
        <v>187</v>
      </c>
      <c r="D1151" s="39">
        <v>564</v>
      </c>
      <c r="E1151" s="6">
        <v>270</v>
      </c>
      <c r="F1151" s="6">
        <v>294</v>
      </c>
      <c r="G1151" s="27"/>
    </row>
    <row r="1152" spans="1:7" s="88" customFormat="1" ht="22.5" customHeight="1">
      <c r="A1152" s="245"/>
      <c r="B1152" s="38" t="s">
        <v>122</v>
      </c>
      <c r="C1152" s="6">
        <v>501</v>
      </c>
      <c r="D1152" s="39">
        <v>576</v>
      </c>
      <c r="E1152" s="6">
        <v>374</v>
      </c>
      <c r="F1152" s="6">
        <v>202</v>
      </c>
      <c r="G1152" s="27"/>
    </row>
    <row r="1153" spans="1:7" s="88" customFormat="1" ht="22.5" customHeight="1">
      <c r="A1153" s="245"/>
      <c r="B1153" s="38" t="s">
        <v>123</v>
      </c>
      <c r="C1153" s="6">
        <v>385</v>
      </c>
      <c r="D1153" s="39">
        <v>479</v>
      </c>
      <c r="E1153" s="6">
        <v>273</v>
      </c>
      <c r="F1153" s="6">
        <v>206</v>
      </c>
      <c r="G1153" s="27"/>
    </row>
    <row r="1154" spans="1:7" s="88" customFormat="1" ht="22.5" customHeight="1">
      <c r="A1154" s="245"/>
      <c r="B1154" s="38" t="s">
        <v>124</v>
      </c>
      <c r="C1154" s="6">
        <v>317</v>
      </c>
      <c r="D1154" s="39">
        <v>941</v>
      </c>
      <c r="E1154" s="6">
        <v>461</v>
      </c>
      <c r="F1154" s="6">
        <v>480</v>
      </c>
      <c r="G1154" s="27"/>
    </row>
    <row r="1155" spans="1:7" s="88" customFormat="1" ht="22.5" customHeight="1">
      <c r="A1155" s="245"/>
      <c r="B1155" s="41" t="s">
        <v>125</v>
      </c>
      <c r="C1155" s="6">
        <v>228</v>
      </c>
      <c r="D1155" s="39">
        <v>560</v>
      </c>
      <c r="E1155" s="6">
        <v>251</v>
      </c>
      <c r="F1155" s="6">
        <v>309</v>
      </c>
      <c r="G1155" s="30"/>
    </row>
    <row r="1156" spans="1:7" s="88" customFormat="1" ht="22.5" customHeight="1">
      <c r="A1156" s="245"/>
      <c r="B1156" s="38" t="s">
        <v>126</v>
      </c>
      <c r="C1156" s="6">
        <v>260</v>
      </c>
      <c r="D1156" s="39">
        <v>678</v>
      </c>
      <c r="E1156" s="6">
        <v>321</v>
      </c>
      <c r="F1156" s="6">
        <v>357</v>
      </c>
      <c r="G1156" s="27"/>
    </row>
    <row r="1157" spans="1:7" s="88" customFormat="1" ht="22.5" customHeight="1">
      <c r="A1157" s="245"/>
      <c r="B1157" s="38" t="s">
        <v>127</v>
      </c>
      <c r="C1157" s="6">
        <v>314</v>
      </c>
      <c r="D1157" s="39">
        <v>928</v>
      </c>
      <c r="E1157" s="6">
        <v>468</v>
      </c>
      <c r="F1157" s="6">
        <v>460</v>
      </c>
      <c r="G1157" s="27"/>
    </row>
    <row r="1158" spans="1:7" s="88" customFormat="1" ht="22.5" customHeight="1">
      <c r="A1158" s="245"/>
      <c r="B1158" s="38" t="s">
        <v>128</v>
      </c>
      <c r="C1158" s="6">
        <v>392</v>
      </c>
      <c r="D1158" s="39">
        <v>456</v>
      </c>
      <c r="E1158" s="6">
        <v>292</v>
      </c>
      <c r="F1158" s="6">
        <v>164</v>
      </c>
      <c r="G1158" s="27"/>
    </row>
    <row r="1159" spans="1:7" s="88" customFormat="1" ht="22.5" customHeight="1">
      <c r="A1159" s="245"/>
      <c r="B1159" s="44" t="s">
        <v>129</v>
      </c>
      <c r="C1159" s="6">
        <v>224</v>
      </c>
      <c r="D1159" s="39">
        <v>425</v>
      </c>
      <c r="E1159" s="6">
        <v>199</v>
      </c>
      <c r="F1159" s="6">
        <v>226</v>
      </c>
      <c r="G1159" s="33"/>
    </row>
    <row r="1160" spans="1:7" s="88" customFormat="1" ht="22.5" customHeight="1">
      <c r="A1160" s="245"/>
      <c r="B1160" s="38" t="s">
        <v>130</v>
      </c>
      <c r="C1160" s="6">
        <v>312</v>
      </c>
      <c r="D1160" s="39">
        <v>634</v>
      </c>
      <c r="E1160" s="6">
        <v>305</v>
      </c>
      <c r="F1160" s="6">
        <v>329</v>
      </c>
      <c r="G1160" s="27"/>
    </row>
    <row r="1161" spans="1:7" s="88" customFormat="1" ht="22.5" customHeight="1">
      <c r="A1161" s="245"/>
      <c r="B1161" s="38" t="s">
        <v>131</v>
      </c>
      <c r="C1161" s="6">
        <v>349</v>
      </c>
      <c r="D1161" s="39">
        <v>688</v>
      </c>
      <c r="E1161" s="6">
        <v>315</v>
      </c>
      <c r="F1161" s="6">
        <v>373</v>
      </c>
      <c r="G1161" s="27"/>
    </row>
    <row r="1162" spans="1:7" s="88" customFormat="1" ht="22.5" customHeight="1">
      <c r="A1162" s="245"/>
      <c r="B1162" s="38" t="s">
        <v>132</v>
      </c>
      <c r="C1162" s="6">
        <v>376</v>
      </c>
      <c r="D1162" s="39">
        <v>820</v>
      </c>
      <c r="E1162" s="6">
        <v>368</v>
      </c>
      <c r="F1162" s="6">
        <v>452</v>
      </c>
      <c r="G1162" s="27"/>
    </row>
    <row r="1163" spans="1:7" s="88" customFormat="1" ht="22.5" customHeight="1">
      <c r="A1163" s="245"/>
      <c r="B1163" s="38" t="s">
        <v>133</v>
      </c>
      <c r="C1163" s="6">
        <v>350</v>
      </c>
      <c r="D1163" s="39">
        <v>721</v>
      </c>
      <c r="E1163" s="6">
        <v>339</v>
      </c>
      <c r="F1163" s="6">
        <v>382</v>
      </c>
      <c r="G1163" s="27"/>
    </row>
    <row r="1164" spans="1:7" s="88" customFormat="1" ht="22.5" customHeight="1">
      <c r="A1164" s="245"/>
      <c r="B1164" s="38" t="s">
        <v>134</v>
      </c>
      <c r="C1164" s="6">
        <v>283</v>
      </c>
      <c r="D1164" s="39">
        <v>679</v>
      </c>
      <c r="E1164" s="6">
        <v>334</v>
      </c>
      <c r="F1164" s="6">
        <v>345</v>
      </c>
      <c r="G1164" s="33"/>
    </row>
    <row r="1165" spans="1:7" s="88" customFormat="1" ht="22.5" customHeight="1">
      <c r="A1165" s="245"/>
      <c r="B1165" s="38" t="s">
        <v>135</v>
      </c>
      <c r="C1165" s="6">
        <v>319</v>
      </c>
      <c r="D1165" s="39">
        <v>884</v>
      </c>
      <c r="E1165" s="6">
        <v>437</v>
      </c>
      <c r="F1165" s="6">
        <v>447</v>
      </c>
      <c r="G1165" s="33"/>
    </row>
    <row r="1166" spans="1:7" s="88" customFormat="1" ht="22.5" customHeight="1">
      <c r="A1166" s="245"/>
      <c r="B1166" s="38" t="s">
        <v>136</v>
      </c>
      <c r="C1166" s="6">
        <v>227</v>
      </c>
      <c r="D1166" s="39">
        <v>635</v>
      </c>
      <c r="E1166" s="6">
        <v>312</v>
      </c>
      <c r="F1166" s="6">
        <v>323</v>
      </c>
      <c r="G1166" s="33"/>
    </row>
    <row r="1167" spans="1:7" s="88" customFormat="1" ht="22.5" customHeight="1">
      <c r="A1167" s="245"/>
      <c r="B1167" s="44" t="s">
        <v>137</v>
      </c>
      <c r="C1167" s="6">
        <v>212</v>
      </c>
      <c r="D1167" s="39">
        <v>588</v>
      </c>
      <c r="E1167" s="6">
        <v>295</v>
      </c>
      <c r="F1167" s="6">
        <v>293</v>
      </c>
      <c r="G1167" s="33"/>
    </row>
    <row r="1168" spans="1:7" s="88" customFormat="1" ht="22.5" customHeight="1">
      <c r="A1168" s="245"/>
      <c r="B1168" s="38" t="s">
        <v>138</v>
      </c>
      <c r="C1168" s="6">
        <v>589</v>
      </c>
      <c r="D1168" s="39">
        <v>692</v>
      </c>
      <c r="E1168" s="6">
        <v>467</v>
      </c>
      <c r="F1168" s="6">
        <v>225</v>
      </c>
      <c r="G1168" s="27"/>
    </row>
    <row r="1169" spans="1:7" s="88" customFormat="1" ht="22.5" customHeight="1">
      <c r="A1169" s="245"/>
      <c r="B1169" s="38" t="s">
        <v>139</v>
      </c>
      <c r="C1169" s="6">
        <v>438</v>
      </c>
      <c r="D1169" s="39">
        <v>549</v>
      </c>
      <c r="E1169" s="6">
        <v>319</v>
      </c>
      <c r="F1169" s="6">
        <v>230</v>
      </c>
      <c r="G1169" s="33"/>
    </row>
    <row r="1170" spans="1:7" s="88" customFormat="1" ht="22.5" customHeight="1">
      <c r="A1170" s="245"/>
      <c r="B1170" s="38" t="s">
        <v>140</v>
      </c>
      <c r="C1170" s="6">
        <v>228</v>
      </c>
      <c r="D1170" s="39">
        <v>693</v>
      </c>
      <c r="E1170" s="6">
        <v>339</v>
      </c>
      <c r="F1170" s="6">
        <v>354</v>
      </c>
      <c r="G1170" s="33"/>
    </row>
    <row r="1171" spans="1:7" s="88" customFormat="1" ht="22.5" customHeight="1">
      <c r="A1171" s="245"/>
      <c r="B1171" s="38" t="s">
        <v>141</v>
      </c>
      <c r="C1171" s="6">
        <v>223</v>
      </c>
      <c r="D1171" s="39">
        <v>658</v>
      </c>
      <c r="E1171" s="6">
        <v>323</v>
      </c>
      <c r="F1171" s="6">
        <v>335</v>
      </c>
      <c r="G1171" s="33"/>
    </row>
    <row r="1172" spans="1:7" s="88" customFormat="1" ht="22.5" customHeight="1">
      <c r="A1172" s="245"/>
      <c r="B1172" s="38" t="s">
        <v>156</v>
      </c>
      <c r="C1172" s="6">
        <v>950</v>
      </c>
      <c r="D1172" s="39">
        <v>1105</v>
      </c>
      <c r="E1172" s="6">
        <v>627</v>
      </c>
      <c r="F1172" s="6">
        <v>478</v>
      </c>
      <c r="G1172" s="33"/>
    </row>
    <row r="1173" spans="1:7" s="88" customFormat="1" ht="22.5" customHeight="1">
      <c r="A1173" s="245"/>
      <c r="B1173" s="38" t="s">
        <v>142</v>
      </c>
      <c r="C1173" s="6">
        <v>1729</v>
      </c>
      <c r="D1173" s="39">
        <v>1864</v>
      </c>
      <c r="E1173" s="6">
        <v>1027</v>
      </c>
      <c r="F1173" s="6">
        <v>837</v>
      </c>
      <c r="G1173" s="33"/>
    </row>
    <row r="1174" spans="1:7" s="88" customFormat="1" ht="22.5" customHeight="1">
      <c r="A1174" s="245"/>
      <c r="B1174" s="38" t="s">
        <v>143</v>
      </c>
      <c r="C1174" s="6">
        <v>248</v>
      </c>
      <c r="D1174" s="39">
        <v>722</v>
      </c>
      <c r="E1174" s="6">
        <v>360</v>
      </c>
      <c r="F1174" s="6">
        <v>362</v>
      </c>
      <c r="G1174" s="33"/>
    </row>
    <row r="1175" spans="1:7" s="88" customFormat="1" ht="22.5" customHeight="1">
      <c r="A1175" s="245"/>
      <c r="B1175" s="38" t="s">
        <v>144</v>
      </c>
      <c r="C1175" s="6">
        <v>216</v>
      </c>
      <c r="D1175" s="39">
        <v>647</v>
      </c>
      <c r="E1175" s="6">
        <v>313</v>
      </c>
      <c r="F1175" s="6">
        <v>334</v>
      </c>
      <c r="G1175" s="33"/>
    </row>
    <row r="1176" spans="1:7" s="88" customFormat="1" ht="22.5" customHeight="1">
      <c r="A1176" s="245"/>
      <c r="B1176" s="38" t="s">
        <v>160</v>
      </c>
      <c r="C1176" s="6">
        <v>333</v>
      </c>
      <c r="D1176" s="39">
        <v>365</v>
      </c>
      <c r="E1176" s="6">
        <v>188</v>
      </c>
      <c r="F1176" s="6">
        <v>177</v>
      </c>
      <c r="G1176" s="33"/>
    </row>
    <row r="1177" spans="1:7" s="88" customFormat="1" ht="22.5" customHeight="1">
      <c r="A1177" s="245"/>
      <c r="B1177" s="38" t="s">
        <v>161</v>
      </c>
      <c r="C1177" s="6">
        <v>342</v>
      </c>
      <c r="D1177" s="39">
        <v>407</v>
      </c>
      <c r="E1177" s="6">
        <v>262</v>
      </c>
      <c r="F1177" s="6">
        <v>145</v>
      </c>
      <c r="G1177" s="33"/>
    </row>
    <row r="1178" spans="1:7" s="88" customFormat="1" ht="22.5" customHeight="1">
      <c r="A1178" s="245"/>
      <c r="B1178" s="38" t="s">
        <v>145</v>
      </c>
      <c r="C1178" s="6">
        <v>523</v>
      </c>
      <c r="D1178" s="39">
        <v>1291</v>
      </c>
      <c r="E1178" s="6">
        <v>631</v>
      </c>
      <c r="F1178" s="6">
        <v>660</v>
      </c>
      <c r="G1178" s="33"/>
    </row>
    <row r="1179" spans="1:7" s="88" customFormat="1" ht="22.5" customHeight="1">
      <c r="A1179" s="245"/>
      <c r="B1179" s="38" t="s">
        <v>146</v>
      </c>
      <c r="C1179" s="6">
        <v>432</v>
      </c>
      <c r="D1179" s="39">
        <v>1177</v>
      </c>
      <c r="E1179" s="6">
        <v>587</v>
      </c>
      <c r="F1179" s="6">
        <v>590</v>
      </c>
      <c r="G1179" s="33"/>
    </row>
    <row r="1180" spans="1:7" s="88" customFormat="1" ht="22.5" customHeight="1">
      <c r="A1180" s="245"/>
      <c r="B1180" s="38" t="s">
        <v>147</v>
      </c>
      <c r="C1180" s="6">
        <v>1683</v>
      </c>
      <c r="D1180" s="39">
        <v>1811</v>
      </c>
      <c r="E1180" s="6">
        <v>962</v>
      </c>
      <c r="F1180" s="6">
        <v>849</v>
      </c>
      <c r="G1180" s="33"/>
    </row>
    <row r="1181" spans="1:7" s="88" customFormat="1" ht="22.5" customHeight="1">
      <c r="A1181" s="245"/>
      <c r="B1181" s="38" t="s">
        <v>148</v>
      </c>
      <c r="C1181" s="6">
        <v>978</v>
      </c>
      <c r="D1181" s="39">
        <v>1168</v>
      </c>
      <c r="E1181" s="6">
        <v>655</v>
      </c>
      <c r="F1181" s="6">
        <v>513</v>
      </c>
      <c r="G1181" s="33"/>
    </row>
    <row r="1182" spans="1:7" s="88" customFormat="1" ht="22.5" customHeight="1">
      <c r="A1182" s="245"/>
      <c r="B1182" s="38" t="s">
        <v>149</v>
      </c>
      <c r="C1182" s="6">
        <v>561</v>
      </c>
      <c r="D1182" s="39">
        <v>1299</v>
      </c>
      <c r="E1182" s="6">
        <v>677</v>
      </c>
      <c r="F1182" s="6">
        <v>622</v>
      </c>
      <c r="G1182" s="33"/>
    </row>
    <row r="1183" spans="1:7" s="88" customFormat="1" ht="22.5" customHeight="1">
      <c r="A1183" s="245"/>
      <c r="B1183" s="38" t="s">
        <v>150</v>
      </c>
      <c r="C1183" s="6">
        <v>428</v>
      </c>
      <c r="D1183" s="39">
        <v>960</v>
      </c>
      <c r="E1183" s="6">
        <v>505</v>
      </c>
      <c r="F1183" s="6">
        <v>455</v>
      </c>
      <c r="G1183" s="27"/>
    </row>
    <row r="1184" spans="1:7" s="88" customFormat="1" ht="22.5" customHeight="1">
      <c r="A1184" s="245"/>
      <c r="B1184" s="41" t="s">
        <v>151</v>
      </c>
      <c r="C1184" s="8">
        <v>399</v>
      </c>
      <c r="D1184" s="39">
        <v>896</v>
      </c>
      <c r="E1184" s="8">
        <v>437</v>
      </c>
      <c r="F1184" s="8">
        <v>459</v>
      </c>
      <c r="G1184" s="151"/>
    </row>
    <row r="1185" spans="1:7" s="88" customFormat="1" ht="22.5" customHeight="1">
      <c r="A1185" s="245"/>
      <c r="B1185" s="41" t="s">
        <v>152</v>
      </c>
      <c r="C1185" s="8">
        <v>380</v>
      </c>
      <c r="D1185" s="39">
        <v>806</v>
      </c>
      <c r="E1185" s="8">
        <v>390</v>
      </c>
      <c r="F1185" s="8">
        <v>416</v>
      </c>
      <c r="G1185" s="151"/>
    </row>
    <row r="1186" spans="1:7" s="88" customFormat="1" ht="22.5" customHeight="1">
      <c r="A1186" s="245"/>
      <c r="B1186" s="41" t="s">
        <v>153</v>
      </c>
      <c r="C1186" s="8">
        <v>552</v>
      </c>
      <c r="D1186" s="39">
        <v>1035</v>
      </c>
      <c r="E1186" s="8">
        <v>489</v>
      </c>
      <c r="F1186" s="8">
        <v>546</v>
      </c>
      <c r="G1186" s="151"/>
    </row>
    <row r="1187" spans="1:7" s="88" customFormat="1" ht="22.5" customHeight="1">
      <c r="A1187" s="245"/>
      <c r="B1187" s="38" t="s">
        <v>154</v>
      </c>
      <c r="C1187" s="6">
        <v>441</v>
      </c>
      <c r="D1187" s="39">
        <v>1031</v>
      </c>
      <c r="E1187" s="6">
        <v>521</v>
      </c>
      <c r="F1187" s="6">
        <v>510</v>
      </c>
      <c r="G1187" s="27"/>
    </row>
    <row r="1188" spans="1:7" s="88" customFormat="1" ht="22.5" customHeight="1">
      <c r="A1188" s="245"/>
      <c r="B1188" s="38" t="s">
        <v>155</v>
      </c>
      <c r="C1188" s="6">
        <v>460</v>
      </c>
      <c r="D1188" s="39">
        <v>1104</v>
      </c>
      <c r="E1188" s="6">
        <v>556</v>
      </c>
      <c r="F1188" s="6">
        <v>548</v>
      </c>
      <c r="G1188" s="27"/>
    </row>
    <row r="1189" spans="1:7" s="88" customFormat="1" ht="22.5" customHeight="1">
      <c r="A1189" s="245"/>
      <c r="B1189" s="38" t="s">
        <v>157</v>
      </c>
      <c r="C1189" s="8">
        <v>464</v>
      </c>
      <c r="D1189" s="39">
        <v>925</v>
      </c>
      <c r="E1189" s="8">
        <v>446</v>
      </c>
      <c r="F1189" s="8">
        <v>479</v>
      </c>
      <c r="G1189" s="30"/>
    </row>
    <row r="1190" spans="1:7" s="88" customFormat="1" ht="22.5" customHeight="1">
      <c r="A1190" s="245"/>
      <c r="B1190" s="38" t="s">
        <v>158</v>
      </c>
      <c r="C1190" s="8">
        <v>518</v>
      </c>
      <c r="D1190" s="39">
        <v>906</v>
      </c>
      <c r="E1190" s="8">
        <v>449</v>
      </c>
      <c r="F1190" s="8">
        <v>457</v>
      </c>
      <c r="G1190" s="30"/>
    </row>
    <row r="1191" spans="1:7" s="88" customFormat="1" ht="22.5" customHeight="1">
      <c r="A1191" s="245"/>
      <c r="B1191" s="38" t="s">
        <v>159</v>
      </c>
      <c r="C1191" s="8">
        <v>542</v>
      </c>
      <c r="D1191" s="39">
        <v>1454</v>
      </c>
      <c r="E1191" s="8">
        <v>742</v>
      </c>
      <c r="F1191" s="8">
        <v>712</v>
      </c>
      <c r="G1191" s="30"/>
    </row>
    <row r="1192" spans="1:7" s="88" customFormat="1" ht="22.5" customHeight="1">
      <c r="A1192" s="245"/>
      <c r="B1192" s="38" t="s">
        <v>266</v>
      </c>
      <c r="C1192" s="8">
        <v>504</v>
      </c>
      <c r="D1192" s="39">
        <v>1348</v>
      </c>
      <c r="E1192" s="8">
        <v>673</v>
      </c>
      <c r="F1192" s="8">
        <v>675</v>
      </c>
      <c r="G1192" s="30"/>
    </row>
    <row r="1193" spans="1:7" s="88" customFormat="1" ht="22.5" customHeight="1">
      <c r="A1193" s="245"/>
      <c r="B1193" s="38" t="s">
        <v>267</v>
      </c>
      <c r="C1193" s="8">
        <v>379</v>
      </c>
      <c r="D1193" s="39">
        <v>466</v>
      </c>
      <c r="E1193" s="8">
        <v>304</v>
      </c>
      <c r="F1193" s="8">
        <v>162</v>
      </c>
      <c r="G1193" s="30"/>
    </row>
    <row r="1194" spans="1:7" s="88" customFormat="1" ht="22.5" customHeight="1">
      <c r="A1194" s="245"/>
      <c r="B1194" s="38" t="s">
        <v>300</v>
      </c>
      <c r="C1194" s="8">
        <v>214</v>
      </c>
      <c r="D1194" s="39">
        <v>283</v>
      </c>
      <c r="E1194" s="8">
        <v>135</v>
      </c>
      <c r="F1194" s="8">
        <v>148</v>
      </c>
      <c r="G1194" s="30"/>
    </row>
    <row r="1195" spans="1:7" s="88" customFormat="1" ht="22.5" customHeight="1">
      <c r="A1195" s="245"/>
      <c r="B1195" s="38" t="s">
        <v>588</v>
      </c>
      <c r="C1195" s="8">
        <v>213</v>
      </c>
      <c r="D1195" s="39">
        <v>284</v>
      </c>
      <c r="E1195" s="8">
        <v>174</v>
      </c>
      <c r="F1195" s="8">
        <v>110</v>
      </c>
      <c r="G1195" s="30"/>
    </row>
    <row r="1196" spans="1:7" s="88" customFormat="1" ht="22.5" customHeight="1">
      <c r="A1196" s="245"/>
      <c r="B1196" s="38" t="s">
        <v>589</v>
      </c>
      <c r="C1196" s="8">
        <v>682</v>
      </c>
      <c r="D1196" s="39">
        <v>806</v>
      </c>
      <c r="E1196" s="8">
        <v>462</v>
      </c>
      <c r="F1196" s="8">
        <v>344</v>
      </c>
      <c r="G1196" s="30"/>
    </row>
    <row r="1197" spans="1:7" s="88" customFormat="1" ht="22.5" customHeight="1">
      <c r="A1197" s="245"/>
      <c r="B1197" s="38" t="s">
        <v>771</v>
      </c>
      <c r="C1197" s="8">
        <v>255</v>
      </c>
      <c r="D1197" s="39">
        <v>641</v>
      </c>
      <c r="E1197" s="8">
        <v>330</v>
      </c>
      <c r="F1197" s="8">
        <v>311</v>
      </c>
      <c r="G1197" s="30"/>
    </row>
    <row r="1198" spans="1:7" s="88" customFormat="1" ht="22.5" customHeight="1">
      <c r="A1198" s="245"/>
      <c r="B1198" s="38" t="s">
        <v>772</v>
      </c>
      <c r="C1198" s="8">
        <v>575</v>
      </c>
      <c r="D1198" s="39">
        <v>1463</v>
      </c>
      <c r="E1198" s="8">
        <v>742</v>
      </c>
      <c r="F1198" s="8">
        <v>721</v>
      </c>
      <c r="G1198" s="30"/>
    </row>
    <row r="1199" spans="1:7" s="88" customFormat="1" ht="22.5" customHeight="1">
      <c r="A1199" s="245"/>
      <c r="B1199" s="38" t="s">
        <v>781</v>
      </c>
      <c r="C1199" s="8">
        <v>263</v>
      </c>
      <c r="D1199" s="39">
        <v>715</v>
      </c>
      <c r="E1199" s="8">
        <v>350</v>
      </c>
      <c r="F1199" s="8">
        <v>365</v>
      </c>
      <c r="G1199" s="30"/>
    </row>
    <row r="1200" spans="1:7" s="88" customFormat="1" ht="22.5" customHeight="1">
      <c r="A1200" s="245"/>
      <c r="B1200" s="38" t="s">
        <v>774</v>
      </c>
      <c r="C1200" s="8">
        <v>285</v>
      </c>
      <c r="D1200" s="39">
        <v>781</v>
      </c>
      <c r="E1200" s="8">
        <v>401</v>
      </c>
      <c r="F1200" s="8">
        <v>380</v>
      </c>
      <c r="G1200" s="30"/>
    </row>
    <row r="1201" spans="1:7" s="88" customFormat="1" ht="22.5" customHeight="1" thickBot="1">
      <c r="A1201" s="246"/>
      <c r="B1201" s="38" t="s">
        <v>783</v>
      </c>
      <c r="C1201" s="79">
        <v>209</v>
      </c>
      <c r="D1201" s="39">
        <v>498</v>
      </c>
      <c r="E1201" s="79">
        <v>259</v>
      </c>
      <c r="F1201" s="79">
        <v>239</v>
      </c>
      <c r="G1201" s="50"/>
    </row>
    <row r="1202" spans="1:7" s="88" customFormat="1" ht="22.5" customHeight="1" thickTop="1">
      <c r="A1202" s="146" t="s">
        <v>586</v>
      </c>
      <c r="B1202" s="20" t="s">
        <v>0</v>
      </c>
      <c r="C1202" s="21">
        <f>SUM(C1203:C1276)</f>
        <v>27649</v>
      </c>
      <c r="D1202" s="22">
        <f>SUM(D1203:D1276)</f>
        <v>63677</v>
      </c>
      <c r="E1202" s="21">
        <f>SUM(E1203:E1276)</f>
        <v>33726</v>
      </c>
      <c r="F1202" s="21">
        <f>SUM(F1203:F1276)</f>
        <v>29951</v>
      </c>
      <c r="G1202" s="23"/>
    </row>
    <row r="1203" spans="1:7" s="88" customFormat="1" ht="22.5" customHeight="1">
      <c r="A1203" s="80"/>
      <c r="B1203" s="81" t="s">
        <v>119</v>
      </c>
      <c r="C1203" s="5">
        <v>473</v>
      </c>
      <c r="D1203" s="39">
        <v>714</v>
      </c>
      <c r="E1203" s="5">
        <v>386</v>
      </c>
      <c r="F1203" s="5">
        <v>328</v>
      </c>
      <c r="G1203" s="30"/>
    </row>
    <row r="1204" spans="1:7" s="88" customFormat="1" ht="22.5" customHeight="1">
      <c r="A1204" s="80"/>
      <c r="B1204" s="82" t="s">
        <v>100</v>
      </c>
      <c r="C1204" s="5">
        <v>145</v>
      </c>
      <c r="D1204" s="39">
        <v>215</v>
      </c>
      <c r="E1204" s="5">
        <v>131</v>
      </c>
      <c r="F1204" s="5">
        <v>84</v>
      </c>
      <c r="G1204" s="27"/>
    </row>
    <row r="1205" spans="1:7" s="88" customFormat="1" ht="22.5" customHeight="1">
      <c r="A1205" s="80"/>
      <c r="B1205" s="82" t="s">
        <v>101</v>
      </c>
      <c r="C1205" s="5">
        <v>348</v>
      </c>
      <c r="D1205" s="39">
        <v>426</v>
      </c>
      <c r="E1205" s="5">
        <v>321</v>
      </c>
      <c r="F1205" s="5">
        <v>105</v>
      </c>
      <c r="G1205" s="30"/>
    </row>
    <row r="1206" spans="1:7" s="88" customFormat="1" ht="22.5" customHeight="1">
      <c r="A1206" s="80"/>
      <c r="B1206" s="82" t="s">
        <v>102</v>
      </c>
      <c r="C1206" s="5">
        <v>533</v>
      </c>
      <c r="D1206" s="39">
        <v>654</v>
      </c>
      <c r="E1206" s="5">
        <v>461</v>
      </c>
      <c r="F1206" s="5">
        <v>193</v>
      </c>
      <c r="G1206" s="27"/>
    </row>
    <row r="1207" spans="1:7" s="88" customFormat="1" ht="22.5" customHeight="1">
      <c r="A1207" s="80"/>
      <c r="B1207" s="82" t="s">
        <v>103</v>
      </c>
      <c r="C1207" s="5">
        <v>377</v>
      </c>
      <c r="D1207" s="39">
        <v>430</v>
      </c>
      <c r="E1207" s="5">
        <v>336</v>
      </c>
      <c r="F1207" s="5">
        <v>94</v>
      </c>
      <c r="G1207" s="27"/>
    </row>
    <row r="1208" spans="1:7" s="88" customFormat="1" ht="22.5" customHeight="1">
      <c r="A1208" s="80"/>
      <c r="B1208" s="82" t="s">
        <v>104</v>
      </c>
      <c r="C1208" s="5">
        <v>236</v>
      </c>
      <c r="D1208" s="39">
        <v>500</v>
      </c>
      <c r="E1208" s="5">
        <v>241</v>
      </c>
      <c r="F1208" s="5">
        <v>259</v>
      </c>
      <c r="G1208" s="30"/>
    </row>
    <row r="1209" spans="1:7" s="88" customFormat="1" ht="22.5" customHeight="1">
      <c r="A1209" s="80"/>
      <c r="B1209" s="82" t="s">
        <v>105</v>
      </c>
      <c r="C1209" s="5">
        <v>218</v>
      </c>
      <c r="D1209" s="39">
        <v>455</v>
      </c>
      <c r="E1209" s="5">
        <v>220</v>
      </c>
      <c r="F1209" s="5">
        <v>235</v>
      </c>
      <c r="G1209" s="27"/>
    </row>
    <row r="1210" spans="1:7" s="88" customFormat="1" ht="22.5" customHeight="1">
      <c r="A1210" s="80"/>
      <c r="B1210" s="82" t="s">
        <v>106</v>
      </c>
      <c r="C1210" s="5">
        <v>237</v>
      </c>
      <c r="D1210" s="39">
        <v>619</v>
      </c>
      <c r="E1210" s="5">
        <v>302</v>
      </c>
      <c r="F1210" s="5">
        <v>317</v>
      </c>
      <c r="G1210" s="27"/>
    </row>
    <row r="1211" spans="1:7" s="88" customFormat="1" ht="22.5" customHeight="1">
      <c r="A1211" s="80"/>
      <c r="B1211" s="82" t="s">
        <v>107</v>
      </c>
      <c r="C1211" s="5">
        <v>387</v>
      </c>
      <c r="D1211" s="39">
        <v>444</v>
      </c>
      <c r="E1211" s="5">
        <v>327</v>
      </c>
      <c r="F1211" s="5">
        <v>117</v>
      </c>
      <c r="G1211" s="27"/>
    </row>
    <row r="1212" spans="1:7" s="88" customFormat="1" ht="22.5" customHeight="1">
      <c r="A1212" s="80"/>
      <c r="B1212" s="82" t="s">
        <v>108</v>
      </c>
      <c r="C1212" s="5">
        <v>187</v>
      </c>
      <c r="D1212" s="39">
        <v>524</v>
      </c>
      <c r="E1212" s="5">
        <v>276</v>
      </c>
      <c r="F1212" s="5">
        <v>248</v>
      </c>
      <c r="G1212" s="27"/>
    </row>
    <row r="1213" spans="1:7" s="88" customFormat="1" ht="22.5" customHeight="1">
      <c r="A1213" s="80"/>
      <c r="B1213" s="82" t="s">
        <v>109</v>
      </c>
      <c r="C1213" s="5">
        <v>388</v>
      </c>
      <c r="D1213" s="39">
        <v>1131</v>
      </c>
      <c r="E1213" s="5">
        <v>553</v>
      </c>
      <c r="F1213" s="5">
        <v>578</v>
      </c>
      <c r="G1213" s="27"/>
    </row>
    <row r="1214" spans="1:7" s="88" customFormat="1" ht="22.5" customHeight="1">
      <c r="A1214" s="80"/>
      <c r="B1214" s="82" t="s">
        <v>110</v>
      </c>
      <c r="C1214" s="5">
        <v>416</v>
      </c>
      <c r="D1214" s="39">
        <v>453</v>
      </c>
      <c r="E1214" s="5">
        <v>334</v>
      </c>
      <c r="F1214" s="5">
        <v>119</v>
      </c>
      <c r="G1214" s="27"/>
    </row>
    <row r="1215" spans="1:7" s="88" customFormat="1" ht="22.5" customHeight="1">
      <c r="A1215" s="80"/>
      <c r="B1215" s="82" t="s">
        <v>111</v>
      </c>
      <c r="C1215" s="5">
        <v>383</v>
      </c>
      <c r="D1215" s="39">
        <v>442</v>
      </c>
      <c r="E1215" s="5">
        <v>317</v>
      </c>
      <c r="F1215" s="5">
        <v>125</v>
      </c>
      <c r="G1215" s="27"/>
    </row>
    <row r="1216" spans="1:7" s="88" customFormat="1" ht="22.5" customHeight="1">
      <c r="A1216" s="80"/>
      <c r="B1216" s="82" t="s">
        <v>112</v>
      </c>
      <c r="C1216" s="5">
        <v>584</v>
      </c>
      <c r="D1216" s="39">
        <v>727</v>
      </c>
      <c r="E1216" s="5">
        <v>457</v>
      </c>
      <c r="F1216" s="5">
        <v>270</v>
      </c>
      <c r="G1216" s="27"/>
    </row>
    <row r="1217" spans="1:7" s="88" customFormat="1" ht="22.5" customHeight="1">
      <c r="A1217" s="80"/>
      <c r="B1217" s="82" t="s">
        <v>113</v>
      </c>
      <c r="C1217" s="5">
        <v>310</v>
      </c>
      <c r="D1217" s="39">
        <v>359</v>
      </c>
      <c r="E1217" s="5">
        <v>256</v>
      </c>
      <c r="F1217" s="5">
        <v>103</v>
      </c>
      <c r="G1217" s="27"/>
    </row>
    <row r="1218" spans="1:7" s="88" customFormat="1" ht="22.5" customHeight="1">
      <c r="A1218" s="80"/>
      <c r="B1218" s="82" t="s">
        <v>114</v>
      </c>
      <c r="C1218" s="5">
        <v>423</v>
      </c>
      <c r="D1218" s="39">
        <v>516</v>
      </c>
      <c r="E1218" s="5">
        <v>337</v>
      </c>
      <c r="F1218" s="5">
        <v>179</v>
      </c>
      <c r="G1218" s="27"/>
    </row>
    <row r="1219" spans="1:7" s="88" customFormat="1" ht="22.5" customHeight="1">
      <c r="A1219" s="80"/>
      <c r="B1219" s="82" t="s">
        <v>115</v>
      </c>
      <c r="C1219" s="5">
        <v>499</v>
      </c>
      <c r="D1219" s="39">
        <v>581</v>
      </c>
      <c r="E1219" s="5">
        <v>411</v>
      </c>
      <c r="F1219" s="5">
        <v>170</v>
      </c>
      <c r="G1219" s="27"/>
    </row>
    <row r="1220" spans="1:7" s="88" customFormat="1" ht="22.5" customHeight="1">
      <c r="A1220" s="80"/>
      <c r="B1220" s="82" t="s">
        <v>116</v>
      </c>
      <c r="C1220" s="5">
        <v>472</v>
      </c>
      <c r="D1220" s="39">
        <v>549</v>
      </c>
      <c r="E1220" s="5">
        <v>362</v>
      </c>
      <c r="F1220" s="5">
        <v>187</v>
      </c>
      <c r="G1220" s="27"/>
    </row>
    <row r="1221" spans="1:7" s="88" customFormat="1" ht="22.5" customHeight="1">
      <c r="A1221" s="80"/>
      <c r="B1221" s="82" t="s">
        <v>117</v>
      </c>
      <c r="C1221" s="5">
        <v>480</v>
      </c>
      <c r="D1221" s="39">
        <v>565</v>
      </c>
      <c r="E1221" s="5">
        <v>396</v>
      </c>
      <c r="F1221" s="5">
        <v>169</v>
      </c>
      <c r="G1221" s="27"/>
    </row>
    <row r="1222" spans="1:7" s="88" customFormat="1" ht="22.5" customHeight="1">
      <c r="A1222" s="80"/>
      <c r="B1222" s="82" t="s">
        <v>118</v>
      </c>
      <c r="C1222" s="5">
        <v>383</v>
      </c>
      <c r="D1222" s="39">
        <v>855</v>
      </c>
      <c r="E1222" s="5">
        <v>386</v>
      </c>
      <c r="F1222" s="5">
        <v>469</v>
      </c>
      <c r="G1222" s="27"/>
    </row>
    <row r="1223" spans="1:7" s="88" customFormat="1" ht="22.5" customHeight="1">
      <c r="A1223" s="80"/>
      <c r="B1223" s="82" t="s">
        <v>120</v>
      </c>
      <c r="C1223" s="5">
        <v>327</v>
      </c>
      <c r="D1223" s="39">
        <v>822</v>
      </c>
      <c r="E1223" s="5">
        <v>398</v>
      </c>
      <c r="F1223" s="5">
        <v>424</v>
      </c>
      <c r="G1223" s="27"/>
    </row>
    <row r="1224" spans="1:7" s="88" customFormat="1" ht="22.5" customHeight="1">
      <c r="A1224" s="80"/>
      <c r="B1224" s="82" t="s">
        <v>121</v>
      </c>
      <c r="C1224" s="5">
        <v>331</v>
      </c>
      <c r="D1224" s="39">
        <v>838</v>
      </c>
      <c r="E1224" s="5">
        <v>424</v>
      </c>
      <c r="F1224" s="5">
        <v>414</v>
      </c>
      <c r="G1224" s="27"/>
    </row>
    <row r="1225" spans="1:7" s="88" customFormat="1" ht="22.5" customHeight="1">
      <c r="A1225" s="80"/>
      <c r="B1225" s="82" t="s">
        <v>122</v>
      </c>
      <c r="C1225" s="5">
        <v>361</v>
      </c>
      <c r="D1225" s="39">
        <v>785</v>
      </c>
      <c r="E1225" s="5">
        <v>398</v>
      </c>
      <c r="F1225" s="5">
        <v>387</v>
      </c>
      <c r="G1225" s="27"/>
    </row>
    <row r="1226" spans="1:7" s="88" customFormat="1" ht="22.5" customHeight="1">
      <c r="A1226" s="80"/>
      <c r="B1226" s="82" t="s">
        <v>123</v>
      </c>
      <c r="C1226" s="5">
        <v>379</v>
      </c>
      <c r="D1226" s="39">
        <v>1136</v>
      </c>
      <c r="E1226" s="5">
        <v>558</v>
      </c>
      <c r="F1226" s="5">
        <v>578</v>
      </c>
      <c r="G1226" s="27"/>
    </row>
    <row r="1227" spans="1:7" s="88" customFormat="1" ht="22.5" customHeight="1">
      <c r="A1227" s="80"/>
      <c r="B1227" s="82" t="s">
        <v>124</v>
      </c>
      <c r="C1227" s="5">
        <v>307</v>
      </c>
      <c r="D1227" s="39">
        <v>938</v>
      </c>
      <c r="E1227" s="5">
        <v>459</v>
      </c>
      <c r="F1227" s="5">
        <v>479</v>
      </c>
      <c r="G1227" s="27"/>
    </row>
    <row r="1228" spans="1:7" s="88" customFormat="1" ht="22.5" customHeight="1">
      <c r="A1228" s="80"/>
      <c r="B1228" s="82" t="s">
        <v>125</v>
      </c>
      <c r="C1228" s="5">
        <v>355</v>
      </c>
      <c r="D1228" s="39">
        <v>1106</v>
      </c>
      <c r="E1228" s="5">
        <v>546</v>
      </c>
      <c r="F1228" s="5">
        <v>560</v>
      </c>
      <c r="G1228" s="30"/>
    </row>
    <row r="1229" spans="1:7" s="88" customFormat="1" ht="22.5" customHeight="1">
      <c r="A1229" s="80"/>
      <c r="B1229" s="82" t="s">
        <v>126</v>
      </c>
      <c r="C1229" s="5">
        <v>220</v>
      </c>
      <c r="D1229" s="39">
        <v>652</v>
      </c>
      <c r="E1229" s="5">
        <v>342</v>
      </c>
      <c r="F1229" s="5">
        <v>310</v>
      </c>
      <c r="G1229" s="27"/>
    </row>
    <row r="1230" spans="1:7" s="88" customFormat="1" ht="22.5" customHeight="1">
      <c r="A1230" s="80"/>
      <c r="B1230" s="82" t="s">
        <v>127</v>
      </c>
      <c r="C1230" s="5">
        <v>244</v>
      </c>
      <c r="D1230" s="39">
        <v>768</v>
      </c>
      <c r="E1230" s="5">
        <v>363</v>
      </c>
      <c r="F1230" s="5">
        <v>405</v>
      </c>
      <c r="G1230" s="27"/>
    </row>
    <row r="1231" spans="1:7" s="88" customFormat="1" ht="22.5" customHeight="1">
      <c r="A1231" s="80"/>
      <c r="B1231" s="82" t="s">
        <v>128</v>
      </c>
      <c r="C1231" s="5">
        <v>462</v>
      </c>
      <c r="D1231" s="39">
        <v>1334</v>
      </c>
      <c r="E1231" s="5">
        <v>681</v>
      </c>
      <c r="F1231" s="5">
        <v>653</v>
      </c>
      <c r="G1231" s="27"/>
    </row>
    <row r="1232" spans="1:7" s="88" customFormat="1" ht="22.5" customHeight="1">
      <c r="A1232" s="80"/>
      <c r="B1232" s="82" t="s">
        <v>129</v>
      </c>
      <c r="C1232" s="5">
        <v>372</v>
      </c>
      <c r="D1232" s="39">
        <v>438</v>
      </c>
      <c r="E1232" s="5">
        <v>317</v>
      </c>
      <c r="F1232" s="5">
        <v>121</v>
      </c>
      <c r="G1232" s="33"/>
    </row>
    <row r="1233" spans="1:7" s="88" customFormat="1" ht="22.5" customHeight="1">
      <c r="A1233" s="80"/>
      <c r="B1233" s="82" t="s">
        <v>130</v>
      </c>
      <c r="C1233" s="5">
        <v>379</v>
      </c>
      <c r="D1233" s="39">
        <v>1163</v>
      </c>
      <c r="E1233" s="5">
        <v>575</v>
      </c>
      <c r="F1233" s="5">
        <v>588</v>
      </c>
      <c r="G1233" s="27"/>
    </row>
    <row r="1234" spans="1:7" s="88" customFormat="1" ht="22.5" customHeight="1">
      <c r="A1234" s="80"/>
      <c r="B1234" s="82" t="s">
        <v>131</v>
      </c>
      <c r="C1234" s="5">
        <v>90</v>
      </c>
      <c r="D1234" s="39">
        <v>127</v>
      </c>
      <c r="E1234" s="5">
        <v>45</v>
      </c>
      <c r="F1234" s="5">
        <v>82</v>
      </c>
      <c r="G1234" s="27"/>
    </row>
    <row r="1235" spans="1:7" s="88" customFormat="1" ht="22.5" customHeight="1">
      <c r="A1235" s="80"/>
      <c r="B1235" s="82" t="s">
        <v>132</v>
      </c>
      <c r="C1235" s="5">
        <v>406</v>
      </c>
      <c r="D1235" s="39">
        <v>457</v>
      </c>
      <c r="E1235" s="5">
        <v>304</v>
      </c>
      <c r="F1235" s="5">
        <v>153</v>
      </c>
      <c r="G1235" s="27"/>
    </row>
    <row r="1236" spans="1:7" s="88" customFormat="1" ht="22.5" customHeight="1">
      <c r="A1236" s="80"/>
      <c r="B1236" s="82" t="s">
        <v>133</v>
      </c>
      <c r="C1236" s="5">
        <v>264</v>
      </c>
      <c r="D1236" s="39">
        <v>802</v>
      </c>
      <c r="E1236" s="5">
        <v>416</v>
      </c>
      <c r="F1236" s="5">
        <v>386</v>
      </c>
      <c r="G1236" s="27"/>
    </row>
    <row r="1237" spans="1:7" s="88" customFormat="1" ht="22.5" customHeight="1">
      <c r="A1237" s="80"/>
      <c r="B1237" s="82" t="s">
        <v>134</v>
      </c>
      <c r="C1237" s="5">
        <v>308</v>
      </c>
      <c r="D1237" s="39">
        <v>889</v>
      </c>
      <c r="E1237" s="5">
        <v>436</v>
      </c>
      <c r="F1237" s="5">
        <v>453</v>
      </c>
      <c r="G1237" s="33"/>
    </row>
    <row r="1238" spans="1:7" s="88" customFormat="1" ht="22.5" customHeight="1">
      <c r="A1238" s="80"/>
      <c r="B1238" s="82" t="s">
        <v>135</v>
      </c>
      <c r="C1238" s="5">
        <v>432</v>
      </c>
      <c r="D1238" s="39">
        <v>536</v>
      </c>
      <c r="E1238" s="5">
        <v>340</v>
      </c>
      <c r="F1238" s="5">
        <v>196</v>
      </c>
      <c r="G1238" s="33"/>
    </row>
    <row r="1239" spans="1:7" s="88" customFormat="1" ht="22.5" customHeight="1">
      <c r="A1239" s="80"/>
      <c r="B1239" s="82" t="s">
        <v>136</v>
      </c>
      <c r="C1239" s="5">
        <v>279</v>
      </c>
      <c r="D1239" s="39">
        <v>414</v>
      </c>
      <c r="E1239" s="5">
        <v>244</v>
      </c>
      <c r="F1239" s="5">
        <v>170</v>
      </c>
      <c r="G1239" s="33"/>
    </row>
    <row r="1240" spans="1:7" s="88" customFormat="1" ht="22.5" customHeight="1">
      <c r="A1240" s="80"/>
      <c r="B1240" s="82" t="s">
        <v>137</v>
      </c>
      <c r="C1240" s="5">
        <v>251</v>
      </c>
      <c r="D1240" s="39">
        <v>309</v>
      </c>
      <c r="E1240" s="5">
        <v>183</v>
      </c>
      <c r="F1240" s="5">
        <v>126</v>
      </c>
      <c r="G1240" s="33"/>
    </row>
    <row r="1241" spans="1:7" s="88" customFormat="1" ht="22.5" customHeight="1">
      <c r="A1241" s="80"/>
      <c r="B1241" s="82" t="s">
        <v>138</v>
      </c>
      <c r="C1241" s="5">
        <v>378</v>
      </c>
      <c r="D1241" s="39">
        <v>491</v>
      </c>
      <c r="E1241" s="5">
        <v>309</v>
      </c>
      <c r="F1241" s="5">
        <v>182</v>
      </c>
      <c r="G1241" s="27"/>
    </row>
    <row r="1242" spans="1:7" s="88" customFormat="1" ht="22.5" customHeight="1">
      <c r="A1242" s="80"/>
      <c r="B1242" s="82" t="s">
        <v>139</v>
      </c>
      <c r="C1242" s="5">
        <v>395</v>
      </c>
      <c r="D1242" s="39">
        <v>1142</v>
      </c>
      <c r="E1242" s="5">
        <v>572</v>
      </c>
      <c r="F1242" s="5">
        <v>570</v>
      </c>
      <c r="G1242" s="33"/>
    </row>
    <row r="1243" spans="1:7" s="88" customFormat="1" ht="22.5" customHeight="1">
      <c r="A1243" s="80"/>
      <c r="B1243" s="83" t="s">
        <v>140</v>
      </c>
      <c r="C1243" s="5">
        <v>435</v>
      </c>
      <c r="D1243" s="39">
        <v>1178</v>
      </c>
      <c r="E1243" s="5">
        <v>568</v>
      </c>
      <c r="F1243" s="5">
        <v>610</v>
      </c>
      <c r="G1243" s="33"/>
    </row>
    <row r="1244" spans="1:7" s="88" customFormat="1" ht="20.25" customHeight="1">
      <c r="A1244" s="80"/>
      <c r="B1244" s="82" t="s">
        <v>141</v>
      </c>
      <c r="C1244" s="5">
        <v>237</v>
      </c>
      <c r="D1244" s="39">
        <v>704</v>
      </c>
      <c r="E1244" s="5">
        <v>354</v>
      </c>
      <c r="F1244" s="5">
        <v>350</v>
      </c>
      <c r="G1244" s="33"/>
    </row>
    <row r="1245" spans="1:7" s="88" customFormat="1" ht="22.5" customHeight="1">
      <c r="A1245" s="80"/>
      <c r="B1245" s="82" t="s">
        <v>156</v>
      </c>
      <c r="C1245" s="5">
        <v>258</v>
      </c>
      <c r="D1245" s="39">
        <v>781</v>
      </c>
      <c r="E1245" s="5">
        <v>407</v>
      </c>
      <c r="F1245" s="5">
        <v>374</v>
      </c>
      <c r="G1245" s="33"/>
    </row>
    <row r="1246" spans="1:7" s="88" customFormat="1" ht="22.5" customHeight="1">
      <c r="A1246" s="80"/>
      <c r="B1246" s="82" t="s">
        <v>142</v>
      </c>
      <c r="C1246" s="5">
        <v>253</v>
      </c>
      <c r="D1246" s="39">
        <v>674</v>
      </c>
      <c r="E1246" s="5">
        <v>335</v>
      </c>
      <c r="F1246" s="5">
        <v>339</v>
      </c>
      <c r="G1246" s="33"/>
    </row>
    <row r="1247" spans="1:7" s="88" customFormat="1" ht="22.5" customHeight="1">
      <c r="A1247" s="80"/>
      <c r="B1247" s="82" t="s">
        <v>143</v>
      </c>
      <c r="C1247" s="5">
        <v>246</v>
      </c>
      <c r="D1247" s="39">
        <v>572</v>
      </c>
      <c r="E1247" s="5">
        <v>289</v>
      </c>
      <c r="F1247" s="5">
        <v>283</v>
      </c>
      <c r="G1247" s="33"/>
    </row>
    <row r="1248" spans="1:7" s="88" customFormat="1" ht="22.5" customHeight="1">
      <c r="A1248" s="80"/>
      <c r="B1248" s="82" t="s">
        <v>144</v>
      </c>
      <c r="C1248" s="5">
        <v>229</v>
      </c>
      <c r="D1248" s="39">
        <v>434</v>
      </c>
      <c r="E1248" s="5">
        <v>224</v>
      </c>
      <c r="F1248" s="5">
        <v>210</v>
      </c>
      <c r="G1248" s="33"/>
    </row>
    <row r="1249" spans="1:7" s="88" customFormat="1" ht="22.5" customHeight="1">
      <c r="A1249" s="80"/>
      <c r="B1249" s="82" t="s">
        <v>160</v>
      </c>
      <c r="C1249" s="5">
        <v>250</v>
      </c>
      <c r="D1249" s="39">
        <v>727</v>
      </c>
      <c r="E1249" s="5">
        <v>363</v>
      </c>
      <c r="F1249" s="5">
        <v>364</v>
      </c>
      <c r="G1249" s="33"/>
    </row>
    <row r="1250" spans="1:7" s="88" customFormat="1" ht="22.5" customHeight="1">
      <c r="A1250" s="80"/>
      <c r="B1250" s="82" t="s">
        <v>161</v>
      </c>
      <c r="C1250" s="5">
        <v>243</v>
      </c>
      <c r="D1250" s="39">
        <v>733</v>
      </c>
      <c r="E1250" s="5">
        <v>374</v>
      </c>
      <c r="F1250" s="5">
        <v>359</v>
      </c>
      <c r="G1250" s="33"/>
    </row>
    <row r="1251" spans="1:7" s="88" customFormat="1" ht="22.5" customHeight="1">
      <c r="A1251" s="80"/>
      <c r="B1251" s="82" t="s">
        <v>145</v>
      </c>
      <c r="C1251" s="5">
        <v>257</v>
      </c>
      <c r="D1251" s="39">
        <v>501</v>
      </c>
      <c r="E1251" s="5">
        <v>267</v>
      </c>
      <c r="F1251" s="5">
        <v>234</v>
      </c>
      <c r="G1251" s="33"/>
    </row>
    <row r="1252" spans="1:7" s="88" customFormat="1" ht="22.5" customHeight="1">
      <c r="A1252" s="80"/>
      <c r="B1252" s="82" t="s">
        <v>146</v>
      </c>
      <c r="C1252" s="5">
        <v>309</v>
      </c>
      <c r="D1252" s="39">
        <v>914</v>
      </c>
      <c r="E1252" s="5">
        <v>453</v>
      </c>
      <c r="F1252" s="5">
        <v>461</v>
      </c>
      <c r="G1252" s="33"/>
    </row>
    <row r="1253" spans="1:7" s="88" customFormat="1" ht="22.5" customHeight="1">
      <c r="A1253" s="80"/>
      <c r="B1253" s="82" t="s">
        <v>147</v>
      </c>
      <c r="C1253" s="5">
        <v>351</v>
      </c>
      <c r="D1253" s="39">
        <v>815</v>
      </c>
      <c r="E1253" s="5">
        <v>435</v>
      </c>
      <c r="F1253" s="5">
        <v>380</v>
      </c>
      <c r="G1253" s="33"/>
    </row>
    <row r="1254" spans="1:7" s="88" customFormat="1" ht="22.5" customHeight="1">
      <c r="A1254" s="80"/>
      <c r="B1254" s="82" t="s">
        <v>148</v>
      </c>
      <c r="C1254" s="5">
        <v>274</v>
      </c>
      <c r="D1254" s="39">
        <v>742</v>
      </c>
      <c r="E1254" s="5">
        <v>372</v>
      </c>
      <c r="F1254" s="5">
        <v>370</v>
      </c>
      <c r="G1254" s="33"/>
    </row>
    <row r="1255" spans="1:7" s="88" customFormat="1" ht="22.5" customHeight="1">
      <c r="A1255" s="80"/>
      <c r="B1255" s="82" t="s">
        <v>149</v>
      </c>
      <c r="C1255" s="5">
        <v>335</v>
      </c>
      <c r="D1255" s="39">
        <v>766</v>
      </c>
      <c r="E1255" s="5">
        <v>401</v>
      </c>
      <c r="F1255" s="5">
        <v>365</v>
      </c>
      <c r="G1255" s="33"/>
    </row>
    <row r="1256" spans="1:7" s="88" customFormat="1" ht="22.5" customHeight="1">
      <c r="A1256" s="80"/>
      <c r="B1256" s="82" t="s">
        <v>150</v>
      </c>
      <c r="C1256" s="5">
        <v>312</v>
      </c>
      <c r="D1256" s="39">
        <v>749</v>
      </c>
      <c r="E1256" s="5">
        <v>383</v>
      </c>
      <c r="F1256" s="5">
        <v>366</v>
      </c>
      <c r="G1256" s="33"/>
    </row>
    <row r="1257" spans="1:7" s="88" customFormat="1" ht="22.5" customHeight="1">
      <c r="A1257" s="80"/>
      <c r="B1257" s="82" t="s">
        <v>151</v>
      </c>
      <c r="C1257" s="5">
        <v>326</v>
      </c>
      <c r="D1257" s="39">
        <v>771</v>
      </c>
      <c r="E1257" s="5">
        <v>410</v>
      </c>
      <c r="F1257" s="5">
        <v>361</v>
      </c>
      <c r="G1257" s="33"/>
    </row>
    <row r="1258" spans="1:7" s="88" customFormat="1" ht="22.5" customHeight="1">
      <c r="A1258" s="80"/>
      <c r="B1258" s="82" t="s">
        <v>152</v>
      </c>
      <c r="C1258" s="5">
        <v>301</v>
      </c>
      <c r="D1258" s="39">
        <v>712</v>
      </c>
      <c r="E1258" s="5">
        <v>371</v>
      </c>
      <c r="F1258" s="5">
        <v>341</v>
      </c>
      <c r="G1258" s="33"/>
    </row>
    <row r="1259" spans="1:7" s="88" customFormat="1" ht="22.5" customHeight="1">
      <c r="A1259" s="80"/>
      <c r="B1259" s="82" t="s">
        <v>153</v>
      </c>
      <c r="C1259" s="5">
        <v>282</v>
      </c>
      <c r="D1259" s="39">
        <v>711</v>
      </c>
      <c r="E1259" s="5">
        <v>377</v>
      </c>
      <c r="F1259" s="5">
        <v>334</v>
      </c>
      <c r="G1259" s="33"/>
    </row>
    <row r="1260" spans="1:7" s="88" customFormat="1" ht="22.5" customHeight="1">
      <c r="A1260" s="80"/>
      <c r="B1260" s="82" t="s">
        <v>154</v>
      </c>
      <c r="C1260" s="5">
        <v>506</v>
      </c>
      <c r="D1260" s="39">
        <v>1581</v>
      </c>
      <c r="E1260" s="5">
        <v>804</v>
      </c>
      <c r="F1260" s="5">
        <v>777</v>
      </c>
      <c r="G1260" s="33"/>
    </row>
    <row r="1261" spans="1:7" s="88" customFormat="1" ht="22.5" customHeight="1">
      <c r="A1261" s="80"/>
      <c r="B1261" s="82" t="s">
        <v>155</v>
      </c>
      <c r="C1261" s="5">
        <v>452</v>
      </c>
      <c r="D1261" s="39">
        <v>1280</v>
      </c>
      <c r="E1261" s="5">
        <v>651</v>
      </c>
      <c r="F1261" s="5">
        <v>629</v>
      </c>
      <c r="G1261" s="33"/>
    </row>
    <row r="1262" spans="1:7" s="88" customFormat="1" ht="22.5" customHeight="1">
      <c r="A1262" s="80"/>
      <c r="B1262" s="82" t="s">
        <v>157</v>
      </c>
      <c r="C1262" s="5">
        <v>624</v>
      </c>
      <c r="D1262" s="39">
        <v>1803</v>
      </c>
      <c r="E1262" s="5">
        <v>915</v>
      </c>
      <c r="F1262" s="5">
        <v>888</v>
      </c>
      <c r="G1262" s="33"/>
    </row>
    <row r="1263" spans="1:7" s="88" customFormat="1" ht="22.5" customHeight="1">
      <c r="A1263" s="80"/>
      <c r="B1263" s="82" t="s">
        <v>158</v>
      </c>
      <c r="C1263" s="5">
        <v>557</v>
      </c>
      <c r="D1263" s="39">
        <v>1758</v>
      </c>
      <c r="E1263" s="5">
        <v>862</v>
      </c>
      <c r="F1263" s="5">
        <v>896</v>
      </c>
      <c r="G1263" s="33"/>
    </row>
    <row r="1264" spans="1:7" s="88" customFormat="1" ht="22.5" customHeight="1">
      <c r="A1264" s="80"/>
      <c r="B1264" s="82" t="s">
        <v>159</v>
      </c>
      <c r="C1264" s="5">
        <v>516</v>
      </c>
      <c r="D1264" s="39">
        <v>1701</v>
      </c>
      <c r="E1264" s="5">
        <v>857</v>
      </c>
      <c r="F1264" s="5">
        <v>844</v>
      </c>
      <c r="G1264" s="33"/>
    </row>
    <row r="1265" spans="1:7" s="88" customFormat="1" ht="22.5" customHeight="1">
      <c r="A1265" s="80"/>
      <c r="B1265" s="82" t="s">
        <v>266</v>
      </c>
      <c r="C1265" s="5">
        <v>548</v>
      </c>
      <c r="D1265" s="39">
        <v>1669</v>
      </c>
      <c r="E1265" s="5">
        <v>848</v>
      </c>
      <c r="F1265" s="5">
        <v>821</v>
      </c>
      <c r="G1265" s="33"/>
    </row>
    <row r="1266" spans="1:7" s="88" customFormat="1" ht="22.5" customHeight="1">
      <c r="A1266" s="80"/>
      <c r="B1266" s="82" t="s">
        <v>267</v>
      </c>
      <c r="C1266" s="5">
        <v>508</v>
      </c>
      <c r="D1266" s="39">
        <v>1481</v>
      </c>
      <c r="E1266" s="5">
        <v>761</v>
      </c>
      <c r="F1266" s="5">
        <v>720</v>
      </c>
      <c r="G1266" s="33"/>
    </row>
    <row r="1267" spans="1:7" s="88" customFormat="1" ht="22.5" customHeight="1">
      <c r="A1267" s="80"/>
      <c r="B1267" s="82" t="s">
        <v>587</v>
      </c>
      <c r="C1267" s="5">
        <v>528</v>
      </c>
      <c r="D1267" s="39">
        <v>1401</v>
      </c>
      <c r="E1267" s="5">
        <v>719</v>
      </c>
      <c r="F1267" s="5">
        <v>682</v>
      </c>
      <c r="G1267" s="33"/>
    </row>
    <row r="1268" spans="1:7" s="88" customFormat="1" ht="22.5" customHeight="1">
      <c r="A1268" s="80"/>
      <c r="B1268" s="82" t="s">
        <v>588</v>
      </c>
      <c r="C1268" s="5">
        <v>524</v>
      </c>
      <c r="D1268" s="39">
        <v>1506</v>
      </c>
      <c r="E1268" s="5">
        <v>762</v>
      </c>
      <c r="F1268" s="5">
        <v>744</v>
      </c>
      <c r="G1268" s="33"/>
    </row>
    <row r="1269" spans="1:7" s="88" customFormat="1" ht="22.5" customHeight="1">
      <c r="A1269" s="80"/>
      <c r="B1269" s="82" t="s">
        <v>589</v>
      </c>
      <c r="C1269" s="5">
        <v>525</v>
      </c>
      <c r="D1269" s="39">
        <v>1355</v>
      </c>
      <c r="E1269" s="5">
        <v>714</v>
      </c>
      <c r="F1269" s="5">
        <v>641</v>
      </c>
      <c r="G1269" s="27"/>
    </row>
    <row r="1270" spans="1:7" s="88" customFormat="1" ht="22.5" customHeight="1">
      <c r="A1270" s="80"/>
      <c r="B1270" s="82" t="s">
        <v>771</v>
      </c>
      <c r="C1270" s="5">
        <v>461</v>
      </c>
      <c r="D1270" s="39">
        <v>654</v>
      </c>
      <c r="E1270" s="5">
        <v>365</v>
      </c>
      <c r="F1270" s="5">
        <v>289</v>
      </c>
      <c r="G1270" s="27"/>
    </row>
    <row r="1271" spans="1:7" s="88" customFormat="1" ht="22.5" customHeight="1">
      <c r="A1271" s="80"/>
      <c r="B1271" s="82" t="s">
        <v>772</v>
      </c>
      <c r="C1271" s="5">
        <v>516</v>
      </c>
      <c r="D1271" s="39">
        <v>1634</v>
      </c>
      <c r="E1271" s="5">
        <v>821</v>
      </c>
      <c r="F1271" s="5">
        <v>813</v>
      </c>
      <c r="G1271" s="27"/>
    </row>
    <row r="1272" spans="1:7" s="88" customFormat="1" ht="22.5" customHeight="1">
      <c r="A1272" s="80"/>
      <c r="B1272" s="82" t="s">
        <v>773</v>
      </c>
      <c r="C1272" s="5">
        <v>492</v>
      </c>
      <c r="D1272" s="39">
        <v>1524</v>
      </c>
      <c r="E1272" s="5">
        <v>750</v>
      </c>
      <c r="F1272" s="5">
        <v>774</v>
      </c>
      <c r="G1272" s="27"/>
    </row>
    <row r="1273" spans="1:7" s="88" customFormat="1" ht="22.5" customHeight="1">
      <c r="A1273" s="80"/>
      <c r="B1273" s="82" t="s">
        <v>774</v>
      </c>
      <c r="C1273" s="5">
        <v>583</v>
      </c>
      <c r="D1273" s="39">
        <v>1686</v>
      </c>
      <c r="E1273" s="5">
        <v>848</v>
      </c>
      <c r="F1273" s="5">
        <v>838</v>
      </c>
      <c r="G1273" s="27"/>
    </row>
    <row r="1274" spans="1:7" s="88" customFormat="1" ht="22.5" customHeight="1">
      <c r="A1274" s="80"/>
      <c r="B1274" s="82" t="s">
        <v>775</v>
      </c>
      <c r="C1274" s="5">
        <v>583</v>
      </c>
      <c r="D1274" s="39">
        <v>1730</v>
      </c>
      <c r="E1274" s="5">
        <v>877</v>
      </c>
      <c r="F1274" s="5">
        <v>853</v>
      </c>
      <c r="G1274" s="27"/>
    </row>
    <row r="1275" spans="1:7" s="88" customFormat="1" ht="22.5" customHeight="1">
      <c r="A1275" s="80"/>
      <c r="B1275" s="82" t="s">
        <v>776</v>
      </c>
      <c r="C1275" s="5">
        <v>468</v>
      </c>
      <c r="D1275" s="39">
        <v>1244</v>
      </c>
      <c r="E1275" s="5">
        <v>623</v>
      </c>
      <c r="F1275" s="5">
        <v>621</v>
      </c>
      <c r="G1275" s="27"/>
    </row>
    <row r="1276" spans="1:7" s="88" customFormat="1" ht="22.5" customHeight="1" thickBot="1">
      <c r="A1276" s="84"/>
      <c r="B1276" s="85" t="s">
        <v>777</v>
      </c>
      <c r="C1276" s="86">
        <v>341</v>
      </c>
      <c r="D1276" s="163">
        <v>880</v>
      </c>
      <c r="E1276" s="86">
        <v>446</v>
      </c>
      <c r="F1276" s="86">
        <v>434</v>
      </c>
      <c r="G1276" s="87"/>
    </row>
    <row r="1277" spans="1:7" s="88" customFormat="1" ht="22.5" customHeight="1" thickTop="1">
      <c r="A1277" s="164" t="s">
        <v>590</v>
      </c>
      <c r="D1277" s="89"/>
    </row>
    <row r="1278" spans="1:7" s="88" customFormat="1" ht="22.5" customHeight="1">
      <c r="D1278" s="89"/>
    </row>
  </sheetData>
  <mergeCells count="39">
    <mergeCell ref="A154:A177"/>
    <mergeCell ref="A178:A183"/>
    <mergeCell ref="A184:A203"/>
    <mergeCell ref="A204:A244"/>
    <mergeCell ref="A245:A269"/>
    <mergeCell ref="A1:G1"/>
    <mergeCell ref="F2:G2"/>
    <mergeCell ref="A3:A4"/>
    <mergeCell ref="B3:B4"/>
    <mergeCell ref="C3:C4"/>
    <mergeCell ref="D3:F3"/>
    <mergeCell ref="G3:G4"/>
    <mergeCell ref="A7:A59"/>
    <mergeCell ref="A60:A91"/>
    <mergeCell ref="A92:A125"/>
    <mergeCell ref="A126:A148"/>
    <mergeCell ref="A149:A153"/>
    <mergeCell ref="A270:A290"/>
    <mergeCell ref="A291:A306"/>
    <mergeCell ref="A310:A327"/>
    <mergeCell ref="A328:A348"/>
    <mergeCell ref="A349:A378"/>
    <mergeCell ref="A379:A407"/>
    <mergeCell ref="A408:A469"/>
    <mergeCell ref="A470:A537"/>
    <mergeCell ref="A601:A673"/>
    <mergeCell ref="A538:A599"/>
    <mergeCell ref="A674:A718"/>
    <mergeCell ref="A719:A779"/>
    <mergeCell ref="A780:A824"/>
    <mergeCell ref="A825:A860"/>
    <mergeCell ref="A861:A890"/>
    <mergeCell ref="A1129:A1201"/>
    <mergeCell ref="A1089:A1128"/>
    <mergeCell ref="A891:A916"/>
    <mergeCell ref="A917:A971"/>
    <mergeCell ref="A972:A1000"/>
    <mergeCell ref="A1002:A1047"/>
    <mergeCell ref="A1048:A1088"/>
  </mergeCells>
  <phoneticPr fontId="3" type="noConversion"/>
  <pageMargins left="0.51181102362204722" right="0.31496062992125984" top="0.55118110236220474" bottom="0.26" header="0.31496062992125984" footer="0.1574803149606299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226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22" customWidth="1"/>
    <col min="2" max="2" width="14.5546875" style="122" customWidth="1"/>
    <col min="3" max="3" width="12.44140625" style="122" customWidth="1"/>
    <col min="4" max="4" width="11.6640625" style="138" customWidth="1"/>
    <col min="5" max="6" width="10.44140625" style="122" customWidth="1"/>
    <col min="7" max="7" width="9.6640625" style="122" customWidth="1"/>
    <col min="8" max="256" width="8.88671875" style="122"/>
    <col min="257" max="257" width="13.33203125" style="122" customWidth="1"/>
    <col min="258" max="258" width="14.5546875" style="122" customWidth="1"/>
    <col min="259" max="259" width="12.44140625" style="122" customWidth="1"/>
    <col min="260" max="260" width="11.6640625" style="122" customWidth="1"/>
    <col min="261" max="262" width="10.44140625" style="122" customWidth="1"/>
    <col min="263" max="263" width="9.6640625" style="122" customWidth="1"/>
    <col min="264" max="512" width="8.88671875" style="122"/>
    <col min="513" max="513" width="13.33203125" style="122" customWidth="1"/>
    <col min="514" max="514" width="14.5546875" style="122" customWidth="1"/>
    <col min="515" max="515" width="12.44140625" style="122" customWidth="1"/>
    <col min="516" max="516" width="11.6640625" style="122" customWidth="1"/>
    <col min="517" max="518" width="10.44140625" style="122" customWidth="1"/>
    <col min="519" max="519" width="9.6640625" style="122" customWidth="1"/>
    <col min="520" max="768" width="8.88671875" style="122"/>
    <col min="769" max="769" width="13.33203125" style="122" customWidth="1"/>
    <col min="770" max="770" width="14.5546875" style="122" customWidth="1"/>
    <col min="771" max="771" width="12.44140625" style="122" customWidth="1"/>
    <col min="772" max="772" width="11.6640625" style="122" customWidth="1"/>
    <col min="773" max="774" width="10.44140625" style="122" customWidth="1"/>
    <col min="775" max="775" width="9.6640625" style="122" customWidth="1"/>
    <col min="776" max="1024" width="8.88671875" style="122"/>
    <col min="1025" max="1025" width="13.33203125" style="122" customWidth="1"/>
    <col min="1026" max="1026" width="14.5546875" style="122" customWidth="1"/>
    <col min="1027" max="1027" width="12.44140625" style="122" customWidth="1"/>
    <col min="1028" max="1028" width="11.6640625" style="122" customWidth="1"/>
    <col min="1029" max="1030" width="10.44140625" style="122" customWidth="1"/>
    <col min="1031" max="1031" width="9.6640625" style="122" customWidth="1"/>
    <col min="1032" max="1280" width="8.88671875" style="122"/>
    <col min="1281" max="1281" width="13.33203125" style="122" customWidth="1"/>
    <col min="1282" max="1282" width="14.5546875" style="122" customWidth="1"/>
    <col min="1283" max="1283" width="12.44140625" style="122" customWidth="1"/>
    <col min="1284" max="1284" width="11.6640625" style="122" customWidth="1"/>
    <col min="1285" max="1286" width="10.44140625" style="122" customWidth="1"/>
    <col min="1287" max="1287" width="9.6640625" style="122" customWidth="1"/>
    <col min="1288" max="1536" width="8.88671875" style="122"/>
    <col min="1537" max="1537" width="13.33203125" style="122" customWidth="1"/>
    <col min="1538" max="1538" width="14.5546875" style="122" customWidth="1"/>
    <col min="1539" max="1539" width="12.44140625" style="122" customWidth="1"/>
    <col min="1540" max="1540" width="11.6640625" style="122" customWidth="1"/>
    <col min="1541" max="1542" width="10.44140625" style="122" customWidth="1"/>
    <col min="1543" max="1543" width="9.6640625" style="122" customWidth="1"/>
    <col min="1544" max="1792" width="8.88671875" style="122"/>
    <col min="1793" max="1793" width="13.33203125" style="122" customWidth="1"/>
    <col min="1794" max="1794" width="14.5546875" style="122" customWidth="1"/>
    <col min="1795" max="1795" width="12.44140625" style="122" customWidth="1"/>
    <col min="1796" max="1796" width="11.6640625" style="122" customWidth="1"/>
    <col min="1797" max="1798" width="10.44140625" style="122" customWidth="1"/>
    <col min="1799" max="1799" width="9.6640625" style="122" customWidth="1"/>
    <col min="1800" max="2048" width="8.88671875" style="122"/>
    <col min="2049" max="2049" width="13.33203125" style="122" customWidth="1"/>
    <col min="2050" max="2050" width="14.5546875" style="122" customWidth="1"/>
    <col min="2051" max="2051" width="12.44140625" style="122" customWidth="1"/>
    <col min="2052" max="2052" width="11.6640625" style="122" customWidth="1"/>
    <col min="2053" max="2054" width="10.44140625" style="122" customWidth="1"/>
    <col min="2055" max="2055" width="9.6640625" style="122" customWidth="1"/>
    <col min="2056" max="2304" width="8.88671875" style="122"/>
    <col min="2305" max="2305" width="13.33203125" style="122" customWidth="1"/>
    <col min="2306" max="2306" width="14.5546875" style="122" customWidth="1"/>
    <col min="2307" max="2307" width="12.44140625" style="122" customWidth="1"/>
    <col min="2308" max="2308" width="11.6640625" style="122" customWidth="1"/>
    <col min="2309" max="2310" width="10.44140625" style="122" customWidth="1"/>
    <col min="2311" max="2311" width="9.6640625" style="122" customWidth="1"/>
    <col min="2312" max="2560" width="8.88671875" style="122"/>
    <col min="2561" max="2561" width="13.33203125" style="122" customWidth="1"/>
    <col min="2562" max="2562" width="14.5546875" style="122" customWidth="1"/>
    <col min="2563" max="2563" width="12.44140625" style="122" customWidth="1"/>
    <col min="2564" max="2564" width="11.6640625" style="122" customWidth="1"/>
    <col min="2565" max="2566" width="10.44140625" style="122" customWidth="1"/>
    <col min="2567" max="2567" width="9.6640625" style="122" customWidth="1"/>
    <col min="2568" max="2816" width="8.88671875" style="122"/>
    <col min="2817" max="2817" width="13.33203125" style="122" customWidth="1"/>
    <col min="2818" max="2818" width="14.5546875" style="122" customWidth="1"/>
    <col min="2819" max="2819" width="12.44140625" style="122" customWidth="1"/>
    <col min="2820" max="2820" width="11.6640625" style="122" customWidth="1"/>
    <col min="2821" max="2822" width="10.44140625" style="122" customWidth="1"/>
    <col min="2823" max="2823" width="9.6640625" style="122" customWidth="1"/>
    <col min="2824" max="3072" width="8.88671875" style="122"/>
    <col min="3073" max="3073" width="13.33203125" style="122" customWidth="1"/>
    <col min="3074" max="3074" width="14.5546875" style="122" customWidth="1"/>
    <col min="3075" max="3075" width="12.44140625" style="122" customWidth="1"/>
    <col min="3076" max="3076" width="11.6640625" style="122" customWidth="1"/>
    <col min="3077" max="3078" width="10.44140625" style="122" customWidth="1"/>
    <col min="3079" max="3079" width="9.6640625" style="122" customWidth="1"/>
    <col min="3080" max="3328" width="8.88671875" style="122"/>
    <col min="3329" max="3329" width="13.33203125" style="122" customWidth="1"/>
    <col min="3330" max="3330" width="14.5546875" style="122" customWidth="1"/>
    <col min="3331" max="3331" width="12.44140625" style="122" customWidth="1"/>
    <col min="3332" max="3332" width="11.6640625" style="122" customWidth="1"/>
    <col min="3333" max="3334" width="10.44140625" style="122" customWidth="1"/>
    <col min="3335" max="3335" width="9.6640625" style="122" customWidth="1"/>
    <col min="3336" max="3584" width="8.88671875" style="122"/>
    <col min="3585" max="3585" width="13.33203125" style="122" customWidth="1"/>
    <col min="3586" max="3586" width="14.5546875" style="122" customWidth="1"/>
    <col min="3587" max="3587" width="12.44140625" style="122" customWidth="1"/>
    <col min="3588" max="3588" width="11.6640625" style="122" customWidth="1"/>
    <col min="3589" max="3590" width="10.44140625" style="122" customWidth="1"/>
    <col min="3591" max="3591" width="9.6640625" style="122" customWidth="1"/>
    <col min="3592" max="3840" width="8.88671875" style="122"/>
    <col min="3841" max="3841" width="13.33203125" style="122" customWidth="1"/>
    <col min="3842" max="3842" width="14.5546875" style="122" customWidth="1"/>
    <col min="3843" max="3843" width="12.44140625" style="122" customWidth="1"/>
    <col min="3844" max="3844" width="11.6640625" style="122" customWidth="1"/>
    <col min="3845" max="3846" width="10.44140625" style="122" customWidth="1"/>
    <col min="3847" max="3847" width="9.6640625" style="122" customWidth="1"/>
    <col min="3848" max="4096" width="8.88671875" style="122"/>
    <col min="4097" max="4097" width="13.33203125" style="122" customWidth="1"/>
    <col min="4098" max="4098" width="14.5546875" style="122" customWidth="1"/>
    <col min="4099" max="4099" width="12.44140625" style="122" customWidth="1"/>
    <col min="4100" max="4100" width="11.6640625" style="122" customWidth="1"/>
    <col min="4101" max="4102" width="10.44140625" style="122" customWidth="1"/>
    <col min="4103" max="4103" width="9.6640625" style="122" customWidth="1"/>
    <col min="4104" max="4352" width="8.88671875" style="122"/>
    <col min="4353" max="4353" width="13.33203125" style="122" customWidth="1"/>
    <col min="4354" max="4354" width="14.5546875" style="122" customWidth="1"/>
    <col min="4355" max="4355" width="12.44140625" style="122" customWidth="1"/>
    <col min="4356" max="4356" width="11.6640625" style="122" customWidth="1"/>
    <col min="4357" max="4358" width="10.44140625" style="122" customWidth="1"/>
    <col min="4359" max="4359" width="9.6640625" style="122" customWidth="1"/>
    <col min="4360" max="4608" width="8.88671875" style="122"/>
    <col min="4609" max="4609" width="13.33203125" style="122" customWidth="1"/>
    <col min="4610" max="4610" width="14.5546875" style="122" customWidth="1"/>
    <col min="4611" max="4611" width="12.44140625" style="122" customWidth="1"/>
    <col min="4612" max="4612" width="11.6640625" style="122" customWidth="1"/>
    <col min="4613" max="4614" width="10.44140625" style="122" customWidth="1"/>
    <col min="4615" max="4615" width="9.6640625" style="122" customWidth="1"/>
    <col min="4616" max="4864" width="8.88671875" style="122"/>
    <col min="4865" max="4865" width="13.33203125" style="122" customWidth="1"/>
    <col min="4866" max="4866" width="14.5546875" style="122" customWidth="1"/>
    <col min="4867" max="4867" width="12.44140625" style="122" customWidth="1"/>
    <col min="4868" max="4868" width="11.6640625" style="122" customWidth="1"/>
    <col min="4869" max="4870" width="10.44140625" style="122" customWidth="1"/>
    <col min="4871" max="4871" width="9.6640625" style="122" customWidth="1"/>
    <col min="4872" max="5120" width="8.88671875" style="122"/>
    <col min="5121" max="5121" width="13.33203125" style="122" customWidth="1"/>
    <col min="5122" max="5122" width="14.5546875" style="122" customWidth="1"/>
    <col min="5123" max="5123" width="12.44140625" style="122" customWidth="1"/>
    <col min="5124" max="5124" width="11.6640625" style="122" customWidth="1"/>
    <col min="5125" max="5126" width="10.44140625" style="122" customWidth="1"/>
    <col min="5127" max="5127" width="9.6640625" style="122" customWidth="1"/>
    <col min="5128" max="5376" width="8.88671875" style="122"/>
    <col min="5377" max="5377" width="13.33203125" style="122" customWidth="1"/>
    <col min="5378" max="5378" width="14.5546875" style="122" customWidth="1"/>
    <col min="5379" max="5379" width="12.44140625" style="122" customWidth="1"/>
    <col min="5380" max="5380" width="11.6640625" style="122" customWidth="1"/>
    <col min="5381" max="5382" width="10.44140625" style="122" customWidth="1"/>
    <col min="5383" max="5383" width="9.6640625" style="122" customWidth="1"/>
    <col min="5384" max="5632" width="8.88671875" style="122"/>
    <col min="5633" max="5633" width="13.33203125" style="122" customWidth="1"/>
    <col min="5634" max="5634" width="14.5546875" style="122" customWidth="1"/>
    <col min="5635" max="5635" width="12.44140625" style="122" customWidth="1"/>
    <col min="5636" max="5636" width="11.6640625" style="122" customWidth="1"/>
    <col min="5637" max="5638" width="10.44140625" style="122" customWidth="1"/>
    <col min="5639" max="5639" width="9.6640625" style="122" customWidth="1"/>
    <col min="5640" max="5888" width="8.88671875" style="122"/>
    <col min="5889" max="5889" width="13.33203125" style="122" customWidth="1"/>
    <col min="5890" max="5890" width="14.5546875" style="122" customWidth="1"/>
    <col min="5891" max="5891" width="12.44140625" style="122" customWidth="1"/>
    <col min="5892" max="5892" width="11.6640625" style="122" customWidth="1"/>
    <col min="5893" max="5894" width="10.44140625" style="122" customWidth="1"/>
    <col min="5895" max="5895" width="9.6640625" style="122" customWidth="1"/>
    <col min="5896" max="6144" width="8.88671875" style="122"/>
    <col min="6145" max="6145" width="13.33203125" style="122" customWidth="1"/>
    <col min="6146" max="6146" width="14.5546875" style="122" customWidth="1"/>
    <col min="6147" max="6147" width="12.44140625" style="122" customWidth="1"/>
    <col min="6148" max="6148" width="11.6640625" style="122" customWidth="1"/>
    <col min="6149" max="6150" width="10.44140625" style="122" customWidth="1"/>
    <col min="6151" max="6151" width="9.6640625" style="122" customWidth="1"/>
    <col min="6152" max="6400" width="8.88671875" style="122"/>
    <col min="6401" max="6401" width="13.33203125" style="122" customWidth="1"/>
    <col min="6402" max="6402" width="14.5546875" style="122" customWidth="1"/>
    <col min="6403" max="6403" width="12.44140625" style="122" customWidth="1"/>
    <col min="6404" max="6404" width="11.6640625" style="122" customWidth="1"/>
    <col min="6405" max="6406" width="10.44140625" style="122" customWidth="1"/>
    <col min="6407" max="6407" width="9.6640625" style="122" customWidth="1"/>
    <col min="6408" max="6656" width="8.88671875" style="122"/>
    <col min="6657" max="6657" width="13.33203125" style="122" customWidth="1"/>
    <col min="6658" max="6658" width="14.5546875" style="122" customWidth="1"/>
    <col min="6659" max="6659" width="12.44140625" style="122" customWidth="1"/>
    <col min="6660" max="6660" width="11.6640625" style="122" customWidth="1"/>
    <col min="6661" max="6662" width="10.44140625" style="122" customWidth="1"/>
    <col min="6663" max="6663" width="9.6640625" style="122" customWidth="1"/>
    <col min="6664" max="6912" width="8.88671875" style="122"/>
    <col min="6913" max="6913" width="13.33203125" style="122" customWidth="1"/>
    <col min="6914" max="6914" width="14.5546875" style="122" customWidth="1"/>
    <col min="6915" max="6915" width="12.44140625" style="122" customWidth="1"/>
    <col min="6916" max="6916" width="11.6640625" style="122" customWidth="1"/>
    <col min="6917" max="6918" width="10.44140625" style="122" customWidth="1"/>
    <col min="6919" max="6919" width="9.6640625" style="122" customWidth="1"/>
    <col min="6920" max="7168" width="8.88671875" style="122"/>
    <col min="7169" max="7169" width="13.33203125" style="122" customWidth="1"/>
    <col min="7170" max="7170" width="14.5546875" style="122" customWidth="1"/>
    <col min="7171" max="7171" width="12.44140625" style="122" customWidth="1"/>
    <col min="7172" max="7172" width="11.6640625" style="122" customWidth="1"/>
    <col min="7173" max="7174" width="10.44140625" style="122" customWidth="1"/>
    <col min="7175" max="7175" width="9.6640625" style="122" customWidth="1"/>
    <col min="7176" max="7424" width="8.88671875" style="122"/>
    <col min="7425" max="7425" width="13.33203125" style="122" customWidth="1"/>
    <col min="7426" max="7426" width="14.5546875" style="122" customWidth="1"/>
    <col min="7427" max="7427" width="12.44140625" style="122" customWidth="1"/>
    <col min="7428" max="7428" width="11.6640625" style="122" customWidth="1"/>
    <col min="7429" max="7430" width="10.44140625" style="122" customWidth="1"/>
    <col min="7431" max="7431" width="9.6640625" style="122" customWidth="1"/>
    <col min="7432" max="7680" width="8.88671875" style="122"/>
    <col min="7681" max="7681" width="13.33203125" style="122" customWidth="1"/>
    <col min="7682" max="7682" width="14.5546875" style="122" customWidth="1"/>
    <col min="7683" max="7683" width="12.44140625" style="122" customWidth="1"/>
    <col min="7684" max="7684" width="11.6640625" style="122" customWidth="1"/>
    <col min="7685" max="7686" width="10.44140625" style="122" customWidth="1"/>
    <col min="7687" max="7687" width="9.6640625" style="122" customWidth="1"/>
    <col min="7688" max="7936" width="8.88671875" style="122"/>
    <col min="7937" max="7937" width="13.33203125" style="122" customWidth="1"/>
    <col min="7938" max="7938" width="14.5546875" style="122" customWidth="1"/>
    <col min="7939" max="7939" width="12.44140625" style="122" customWidth="1"/>
    <col min="7940" max="7940" width="11.6640625" style="122" customWidth="1"/>
    <col min="7941" max="7942" width="10.44140625" style="122" customWidth="1"/>
    <col min="7943" max="7943" width="9.6640625" style="122" customWidth="1"/>
    <col min="7944" max="8192" width="8.88671875" style="122"/>
    <col min="8193" max="8193" width="13.33203125" style="122" customWidth="1"/>
    <col min="8194" max="8194" width="14.5546875" style="122" customWidth="1"/>
    <col min="8195" max="8195" width="12.44140625" style="122" customWidth="1"/>
    <col min="8196" max="8196" width="11.6640625" style="122" customWidth="1"/>
    <col min="8197" max="8198" width="10.44140625" style="122" customWidth="1"/>
    <col min="8199" max="8199" width="9.6640625" style="122" customWidth="1"/>
    <col min="8200" max="8448" width="8.88671875" style="122"/>
    <col min="8449" max="8449" width="13.33203125" style="122" customWidth="1"/>
    <col min="8450" max="8450" width="14.5546875" style="122" customWidth="1"/>
    <col min="8451" max="8451" width="12.44140625" style="122" customWidth="1"/>
    <col min="8452" max="8452" width="11.6640625" style="122" customWidth="1"/>
    <col min="8453" max="8454" width="10.44140625" style="122" customWidth="1"/>
    <col min="8455" max="8455" width="9.6640625" style="122" customWidth="1"/>
    <col min="8456" max="8704" width="8.88671875" style="122"/>
    <col min="8705" max="8705" width="13.33203125" style="122" customWidth="1"/>
    <col min="8706" max="8706" width="14.5546875" style="122" customWidth="1"/>
    <col min="8707" max="8707" width="12.44140625" style="122" customWidth="1"/>
    <col min="8708" max="8708" width="11.6640625" style="122" customWidth="1"/>
    <col min="8709" max="8710" width="10.44140625" style="122" customWidth="1"/>
    <col min="8711" max="8711" width="9.6640625" style="122" customWidth="1"/>
    <col min="8712" max="8960" width="8.88671875" style="122"/>
    <col min="8961" max="8961" width="13.33203125" style="122" customWidth="1"/>
    <col min="8962" max="8962" width="14.5546875" style="122" customWidth="1"/>
    <col min="8963" max="8963" width="12.44140625" style="122" customWidth="1"/>
    <col min="8964" max="8964" width="11.6640625" style="122" customWidth="1"/>
    <col min="8965" max="8966" width="10.44140625" style="122" customWidth="1"/>
    <col min="8967" max="8967" width="9.6640625" style="122" customWidth="1"/>
    <col min="8968" max="9216" width="8.88671875" style="122"/>
    <col min="9217" max="9217" width="13.33203125" style="122" customWidth="1"/>
    <col min="9218" max="9218" width="14.5546875" style="122" customWidth="1"/>
    <col min="9219" max="9219" width="12.44140625" style="122" customWidth="1"/>
    <col min="9220" max="9220" width="11.6640625" style="122" customWidth="1"/>
    <col min="9221" max="9222" width="10.44140625" style="122" customWidth="1"/>
    <col min="9223" max="9223" width="9.6640625" style="122" customWidth="1"/>
    <col min="9224" max="9472" width="8.88671875" style="122"/>
    <col min="9473" max="9473" width="13.33203125" style="122" customWidth="1"/>
    <col min="9474" max="9474" width="14.5546875" style="122" customWidth="1"/>
    <col min="9475" max="9475" width="12.44140625" style="122" customWidth="1"/>
    <col min="9476" max="9476" width="11.6640625" style="122" customWidth="1"/>
    <col min="9477" max="9478" width="10.44140625" style="122" customWidth="1"/>
    <col min="9479" max="9479" width="9.6640625" style="122" customWidth="1"/>
    <col min="9480" max="9728" width="8.88671875" style="122"/>
    <col min="9729" max="9729" width="13.33203125" style="122" customWidth="1"/>
    <col min="9730" max="9730" width="14.5546875" style="122" customWidth="1"/>
    <col min="9731" max="9731" width="12.44140625" style="122" customWidth="1"/>
    <col min="9732" max="9732" width="11.6640625" style="122" customWidth="1"/>
    <col min="9733" max="9734" width="10.44140625" style="122" customWidth="1"/>
    <col min="9735" max="9735" width="9.6640625" style="122" customWidth="1"/>
    <col min="9736" max="9984" width="8.88671875" style="122"/>
    <col min="9985" max="9985" width="13.33203125" style="122" customWidth="1"/>
    <col min="9986" max="9986" width="14.5546875" style="122" customWidth="1"/>
    <col min="9987" max="9987" width="12.44140625" style="122" customWidth="1"/>
    <col min="9988" max="9988" width="11.6640625" style="122" customWidth="1"/>
    <col min="9989" max="9990" width="10.44140625" style="122" customWidth="1"/>
    <col min="9991" max="9991" width="9.6640625" style="122" customWidth="1"/>
    <col min="9992" max="10240" width="8.88671875" style="122"/>
    <col min="10241" max="10241" width="13.33203125" style="122" customWidth="1"/>
    <col min="10242" max="10242" width="14.5546875" style="122" customWidth="1"/>
    <col min="10243" max="10243" width="12.44140625" style="122" customWidth="1"/>
    <col min="10244" max="10244" width="11.6640625" style="122" customWidth="1"/>
    <col min="10245" max="10246" width="10.44140625" style="122" customWidth="1"/>
    <col min="10247" max="10247" width="9.6640625" style="122" customWidth="1"/>
    <col min="10248" max="10496" width="8.88671875" style="122"/>
    <col min="10497" max="10497" width="13.33203125" style="122" customWidth="1"/>
    <col min="10498" max="10498" width="14.5546875" style="122" customWidth="1"/>
    <col min="10499" max="10499" width="12.44140625" style="122" customWidth="1"/>
    <col min="10500" max="10500" width="11.6640625" style="122" customWidth="1"/>
    <col min="10501" max="10502" width="10.44140625" style="122" customWidth="1"/>
    <col min="10503" max="10503" width="9.6640625" style="122" customWidth="1"/>
    <col min="10504" max="10752" width="8.88671875" style="122"/>
    <col min="10753" max="10753" width="13.33203125" style="122" customWidth="1"/>
    <col min="10754" max="10754" width="14.5546875" style="122" customWidth="1"/>
    <col min="10755" max="10755" width="12.44140625" style="122" customWidth="1"/>
    <col min="10756" max="10756" width="11.6640625" style="122" customWidth="1"/>
    <col min="10757" max="10758" width="10.44140625" style="122" customWidth="1"/>
    <col min="10759" max="10759" width="9.6640625" style="122" customWidth="1"/>
    <col min="10760" max="11008" width="8.88671875" style="122"/>
    <col min="11009" max="11009" width="13.33203125" style="122" customWidth="1"/>
    <col min="11010" max="11010" width="14.5546875" style="122" customWidth="1"/>
    <col min="11011" max="11011" width="12.44140625" style="122" customWidth="1"/>
    <col min="11012" max="11012" width="11.6640625" style="122" customWidth="1"/>
    <col min="11013" max="11014" width="10.44140625" style="122" customWidth="1"/>
    <col min="11015" max="11015" width="9.6640625" style="122" customWidth="1"/>
    <col min="11016" max="11264" width="8.88671875" style="122"/>
    <col min="11265" max="11265" width="13.33203125" style="122" customWidth="1"/>
    <col min="11266" max="11266" width="14.5546875" style="122" customWidth="1"/>
    <col min="11267" max="11267" width="12.44140625" style="122" customWidth="1"/>
    <col min="11268" max="11268" width="11.6640625" style="122" customWidth="1"/>
    <col min="11269" max="11270" width="10.44140625" style="122" customWidth="1"/>
    <col min="11271" max="11271" width="9.6640625" style="122" customWidth="1"/>
    <col min="11272" max="11520" width="8.88671875" style="122"/>
    <col min="11521" max="11521" width="13.33203125" style="122" customWidth="1"/>
    <col min="11522" max="11522" width="14.5546875" style="122" customWidth="1"/>
    <col min="11523" max="11523" width="12.44140625" style="122" customWidth="1"/>
    <col min="11524" max="11524" width="11.6640625" style="122" customWidth="1"/>
    <col min="11525" max="11526" width="10.44140625" style="122" customWidth="1"/>
    <col min="11527" max="11527" width="9.6640625" style="122" customWidth="1"/>
    <col min="11528" max="11776" width="8.88671875" style="122"/>
    <col min="11777" max="11777" width="13.33203125" style="122" customWidth="1"/>
    <col min="11778" max="11778" width="14.5546875" style="122" customWidth="1"/>
    <col min="11779" max="11779" width="12.44140625" style="122" customWidth="1"/>
    <col min="11780" max="11780" width="11.6640625" style="122" customWidth="1"/>
    <col min="11781" max="11782" width="10.44140625" style="122" customWidth="1"/>
    <col min="11783" max="11783" width="9.6640625" style="122" customWidth="1"/>
    <col min="11784" max="12032" width="8.88671875" style="122"/>
    <col min="12033" max="12033" width="13.33203125" style="122" customWidth="1"/>
    <col min="12034" max="12034" width="14.5546875" style="122" customWidth="1"/>
    <col min="12035" max="12035" width="12.44140625" style="122" customWidth="1"/>
    <col min="12036" max="12036" width="11.6640625" style="122" customWidth="1"/>
    <col min="12037" max="12038" width="10.44140625" style="122" customWidth="1"/>
    <col min="12039" max="12039" width="9.6640625" style="122" customWidth="1"/>
    <col min="12040" max="12288" width="8.88671875" style="122"/>
    <col min="12289" max="12289" width="13.33203125" style="122" customWidth="1"/>
    <col min="12290" max="12290" width="14.5546875" style="122" customWidth="1"/>
    <col min="12291" max="12291" width="12.44140625" style="122" customWidth="1"/>
    <col min="12292" max="12292" width="11.6640625" style="122" customWidth="1"/>
    <col min="12293" max="12294" width="10.44140625" style="122" customWidth="1"/>
    <col min="12295" max="12295" width="9.6640625" style="122" customWidth="1"/>
    <col min="12296" max="12544" width="8.88671875" style="122"/>
    <col min="12545" max="12545" width="13.33203125" style="122" customWidth="1"/>
    <col min="12546" max="12546" width="14.5546875" style="122" customWidth="1"/>
    <col min="12547" max="12547" width="12.44140625" style="122" customWidth="1"/>
    <col min="12548" max="12548" width="11.6640625" style="122" customWidth="1"/>
    <col min="12549" max="12550" width="10.44140625" style="122" customWidth="1"/>
    <col min="12551" max="12551" width="9.6640625" style="122" customWidth="1"/>
    <col min="12552" max="12800" width="8.88671875" style="122"/>
    <col min="12801" max="12801" width="13.33203125" style="122" customWidth="1"/>
    <col min="12802" max="12802" width="14.5546875" style="122" customWidth="1"/>
    <col min="12803" max="12803" width="12.44140625" style="122" customWidth="1"/>
    <col min="12804" max="12804" width="11.6640625" style="122" customWidth="1"/>
    <col min="12805" max="12806" width="10.44140625" style="122" customWidth="1"/>
    <col min="12807" max="12807" width="9.6640625" style="122" customWidth="1"/>
    <col min="12808" max="13056" width="8.88671875" style="122"/>
    <col min="13057" max="13057" width="13.33203125" style="122" customWidth="1"/>
    <col min="13058" max="13058" width="14.5546875" style="122" customWidth="1"/>
    <col min="13059" max="13059" width="12.44140625" style="122" customWidth="1"/>
    <col min="13060" max="13060" width="11.6640625" style="122" customWidth="1"/>
    <col min="13061" max="13062" width="10.44140625" style="122" customWidth="1"/>
    <col min="13063" max="13063" width="9.6640625" style="122" customWidth="1"/>
    <col min="13064" max="13312" width="8.88671875" style="122"/>
    <col min="13313" max="13313" width="13.33203125" style="122" customWidth="1"/>
    <col min="13314" max="13314" width="14.5546875" style="122" customWidth="1"/>
    <col min="13315" max="13315" width="12.44140625" style="122" customWidth="1"/>
    <col min="13316" max="13316" width="11.6640625" style="122" customWidth="1"/>
    <col min="13317" max="13318" width="10.44140625" style="122" customWidth="1"/>
    <col min="13319" max="13319" width="9.6640625" style="122" customWidth="1"/>
    <col min="13320" max="13568" width="8.88671875" style="122"/>
    <col min="13569" max="13569" width="13.33203125" style="122" customWidth="1"/>
    <col min="13570" max="13570" width="14.5546875" style="122" customWidth="1"/>
    <col min="13571" max="13571" width="12.44140625" style="122" customWidth="1"/>
    <col min="13572" max="13572" width="11.6640625" style="122" customWidth="1"/>
    <col min="13573" max="13574" width="10.44140625" style="122" customWidth="1"/>
    <col min="13575" max="13575" width="9.6640625" style="122" customWidth="1"/>
    <col min="13576" max="13824" width="8.88671875" style="122"/>
    <col min="13825" max="13825" width="13.33203125" style="122" customWidth="1"/>
    <col min="13826" max="13826" width="14.5546875" style="122" customWidth="1"/>
    <col min="13827" max="13827" width="12.44140625" style="122" customWidth="1"/>
    <col min="13828" max="13828" width="11.6640625" style="122" customWidth="1"/>
    <col min="13829" max="13830" width="10.44140625" style="122" customWidth="1"/>
    <col min="13831" max="13831" width="9.6640625" style="122" customWidth="1"/>
    <col min="13832" max="14080" width="8.88671875" style="122"/>
    <col min="14081" max="14081" width="13.33203125" style="122" customWidth="1"/>
    <col min="14082" max="14082" width="14.5546875" style="122" customWidth="1"/>
    <col min="14083" max="14083" width="12.44140625" style="122" customWidth="1"/>
    <col min="14084" max="14084" width="11.6640625" style="122" customWidth="1"/>
    <col min="14085" max="14086" width="10.44140625" style="122" customWidth="1"/>
    <col min="14087" max="14087" width="9.6640625" style="122" customWidth="1"/>
    <col min="14088" max="14336" width="8.88671875" style="122"/>
    <col min="14337" max="14337" width="13.33203125" style="122" customWidth="1"/>
    <col min="14338" max="14338" width="14.5546875" style="122" customWidth="1"/>
    <col min="14339" max="14339" width="12.44140625" style="122" customWidth="1"/>
    <col min="14340" max="14340" width="11.6640625" style="122" customWidth="1"/>
    <col min="14341" max="14342" width="10.44140625" style="122" customWidth="1"/>
    <col min="14343" max="14343" width="9.6640625" style="122" customWidth="1"/>
    <col min="14344" max="14592" width="8.88671875" style="122"/>
    <col min="14593" max="14593" width="13.33203125" style="122" customWidth="1"/>
    <col min="14594" max="14594" width="14.5546875" style="122" customWidth="1"/>
    <col min="14595" max="14595" width="12.44140625" style="122" customWidth="1"/>
    <col min="14596" max="14596" width="11.6640625" style="122" customWidth="1"/>
    <col min="14597" max="14598" width="10.44140625" style="122" customWidth="1"/>
    <col min="14599" max="14599" width="9.6640625" style="122" customWidth="1"/>
    <col min="14600" max="14848" width="8.88671875" style="122"/>
    <col min="14849" max="14849" width="13.33203125" style="122" customWidth="1"/>
    <col min="14850" max="14850" width="14.5546875" style="122" customWidth="1"/>
    <col min="14851" max="14851" width="12.44140625" style="122" customWidth="1"/>
    <col min="14852" max="14852" width="11.6640625" style="122" customWidth="1"/>
    <col min="14853" max="14854" width="10.44140625" style="122" customWidth="1"/>
    <col min="14855" max="14855" width="9.6640625" style="122" customWidth="1"/>
    <col min="14856" max="15104" width="8.88671875" style="122"/>
    <col min="15105" max="15105" width="13.33203125" style="122" customWidth="1"/>
    <col min="15106" max="15106" width="14.5546875" style="122" customWidth="1"/>
    <col min="15107" max="15107" width="12.44140625" style="122" customWidth="1"/>
    <col min="15108" max="15108" width="11.6640625" style="122" customWidth="1"/>
    <col min="15109" max="15110" width="10.44140625" style="122" customWidth="1"/>
    <col min="15111" max="15111" width="9.6640625" style="122" customWidth="1"/>
    <col min="15112" max="15360" width="8.88671875" style="122"/>
    <col min="15361" max="15361" width="13.33203125" style="122" customWidth="1"/>
    <col min="15362" max="15362" width="14.5546875" style="122" customWidth="1"/>
    <col min="15363" max="15363" width="12.44140625" style="122" customWidth="1"/>
    <col min="15364" max="15364" width="11.6640625" style="122" customWidth="1"/>
    <col min="15365" max="15366" width="10.44140625" style="122" customWidth="1"/>
    <col min="15367" max="15367" width="9.6640625" style="122" customWidth="1"/>
    <col min="15368" max="15616" width="8.88671875" style="122"/>
    <col min="15617" max="15617" width="13.33203125" style="122" customWidth="1"/>
    <col min="15618" max="15618" width="14.5546875" style="122" customWidth="1"/>
    <col min="15619" max="15619" width="12.44140625" style="122" customWidth="1"/>
    <col min="15620" max="15620" width="11.6640625" style="122" customWidth="1"/>
    <col min="15621" max="15622" width="10.44140625" style="122" customWidth="1"/>
    <col min="15623" max="15623" width="9.6640625" style="122" customWidth="1"/>
    <col min="15624" max="15872" width="8.88671875" style="122"/>
    <col min="15873" max="15873" width="13.33203125" style="122" customWidth="1"/>
    <col min="15874" max="15874" width="14.5546875" style="122" customWidth="1"/>
    <col min="15875" max="15875" width="12.44140625" style="122" customWidth="1"/>
    <col min="15876" max="15876" width="11.6640625" style="122" customWidth="1"/>
    <col min="15877" max="15878" width="10.44140625" style="122" customWidth="1"/>
    <col min="15879" max="15879" width="9.6640625" style="122" customWidth="1"/>
    <col min="15880" max="16128" width="8.88671875" style="122"/>
    <col min="16129" max="16129" width="13.33203125" style="122" customWidth="1"/>
    <col min="16130" max="16130" width="14.5546875" style="122" customWidth="1"/>
    <col min="16131" max="16131" width="12.44140625" style="122" customWidth="1"/>
    <col min="16132" max="16132" width="11.6640625" style="122" customWidth="1"/>
    <col min="16133" max="16134" width="10.44140625" style="122" customWidth="1"/>
    <col min="16135" max="16135" width="9.6640625" style="122" customWidth="1"/>
    <col min="16136" max="16384" width="8.88671875" style="122"/>
  </cols>
  <sheetData>
    <row r="1" spans="1:7" ht="48" customHeight="1">
      <c r="A1" s="280" t="s">
        <v>304</v>
      </c>
      <c r="B1" s="280"/>
      <c r="C1" s="280"/>
      <c r="D1" s="280"/>
      <c r="E1" s="280"/>
      <c r="F1" s="280"/>
      <c r="G1" s="280"/>
    </row>
    <row r="2" spans="1:7" ht="23.25" customHeight="1" thickBot="1">
      <c r="A2" s="165"/>
      <c r="B2" s="166"/>
      <c r="C2" s="166"/>
      <c r="D2" s="167"/>
      <c r="E2" s="166"/>
      <c r="F2" s="263" t="s">
        <v>782</v>
      </c>
      <c r="G2" s="263"/>
    </row>
    <row r="3" spans="1:7" ht="27" customHeight="1" thickTop="1">
      <c r="A3" s="281" t="s">
        <v>591</v>
      </c>
      <c r="B3" s="283" t="s">
        <v>592</v>
      </c>
      <c r="C3" s="283" t="s">
        <v>330</v>
      </c>
      <c r="D3" s="283" t="s">
        <v>331</v>
      </c>
      <c r="E3" s="283"/>
      <c r="F3" s="283"/>
      <c r="G3" s="285" t="s">
        <v>332</v>
      </c>
    </row>
    <row r="4" spans="1:7" ht="27" customHeight="1" thickBot="1">
      <c r="A4" s="282"/>
      <c r="B4" s="284"/>
      <c r="C4" s="284"/>
      <c r="D4" s="90" t="s">
        <v>0</v>
      </c>
      <c r="E4" s="168" t="s">
        <v>1</v>
      </c>
      <c r="F4" s="168" t="s">
        <v>2</v>
      </c>
      <c r="G4" s="286"/>
    </row>
    <row r="5" spans="1:7" ht="27" customHeight="1" thickTop="1" thickBot="1">
      <c r="A5" s="169" t="s">
        <v>333</v>
      </c>
      <c r="B5" s="91" t="s">
        <v>334</v>
      </c>
      <c r="C5" s="123">
        <f>C6+C133</f>
        <v>316391</v>
      </c>
      <c r="D5" s="124">
        <f>D6+D133</f>
        <v>662677</v>
      </c>
      <c r="E5" s="123">
        <f>E6+E133</f>
        <v>339926</v>
      </c>
      <c r="F5" s="123">
        <f>F6+F133</f>
        <v>322751</v>
      </c>
      <c r="G5" s="92"/>
    </row>
    <row r="6" spans="1:7" ht="27" customHeight="1" thickTop="1" thickBot="1">
      <c r="A6" s="170" t="s">
        <v>335</v>
      </c>
      <c r="B6" s="93" t="s">
        <v>336</v>
      </c>
      <c r="C6" s="125">
        <f>C7+C26+C35+C47+C61+C71+C78+C88+C100+C105+C109+C113+C115+C118+C121+C124+C130</f>
        <v>126464</v>
      </c>
      <c r="D6" s="126">
        <f>D7+D26+D35+D47+D61+D71+D78+D88+D100+D105+D109+D113+D115+D118+D121+D124+D130</f>
        <v>261137</v>
      </c>
      <c r="E6" s="125">
        <f>E7+E26+E35+E47+E61+E71+E78+E88+E100+E105+E109+E113+E115+E118+E121+E124+E130</f>
        <v>132357</v>
      </c>
      <c r="F6" s="125">
        <f>F7+F26+F35+F47+F61+F71+F78+F88+F100+F105+F109+F113+F115+F118+F121+F124+F130</f>
        <v>128780</v>
      </c>
      <c r="G6" s="94"/>
    </row>
    <row r="7" spans="1:7" ht="24.95" customHeight="1" thickTop="1">
      <c r="A7" s="273" t="s">
        <v>337</v>
      </c>
      <c r="B7" s="95" t="s">
        <v>0</v>
      </c>
      <c r="C7" s="21">
        <f>SUM(C8:C25)</f>
        <v>11233</v>
      </c>
      <c r="D7" s="22">
        <f>SUM(D8:D25)</f>
        <v>22263</v>
      </c>
      <c r="E7" s="21">
        <f>SUM(E8:E25)</f>
        <v>11444</v>
      </c>
      <c r="F7" s="21">
        <f>SUM(F8:F25)</f>
        <v>10819</v>
      </c>
      <c r="G7" s="96"/>
    </row>
    <row r="8" spans="1:7" ht="24.95" customHeight="1">
      <c r="A8" s="274"/>
      <c r="B8" s="28" t="s">
        <v>305</v>
      </c>
      <c r="C8" s="180">
        <v>403</v>
      </c>
      <c r="D8" s="29">
        <v>781</v>
      </c>
      <c r="E8" s="180">
        <v>386</v>
      </c>
      <c r="F8" s="180">
        <v>395</v>
      </c>
      <c r="G8" s="97"/>
    </row>
    <row r="9" spans="1:7" ht="24.95" customHeight="1">
      <c r="A9" s="274"/>
      <c r="B9" s="28" t="s">
        <v>306</v>
      </c>
      <c r="C9" s="180">
        <v>231</v>
      </c>
      <c r="D9" s="29">
        <v>496</v>
      </c>
      <c r="E9" s="180">
        <v>249</v>
      </c>
      <c r="F9" s="180">
        <v>247</v>
      </c>
      <c r="G9" s="97"/>
    </row>
    <row r="10" spans="1:7" ht="24.95" customHeight="1">
      <c r="A10" s="274"/>
      <c r="B10" s="28" t="s">
        <v>307</v>
      </c>
      <c r="C10" s="180">
        <v>232</v>
      </c>
      <c r="D10" s="29">
        <v>484</v>
      </c>
      <c r="E10" s="180">
        <v>257</v>
      </c>
      <c r="F10" s="180">
        <v>227</v>
      </c>
      <c r="G10" s="97"/>
    </row>
    <row r="11" spans="1:7" ht="24.95" customHeight="1">
      <c r="A11" s="274"/>
      <c r="B11" s="28" t="s">
        <v>308</v>
      </c>
      <c r="C11" s="180">
        <v>150</v>
      </c>
      <c r="D11" s="29">
        <v>301</v>
      </c>
      <c r="E11" s="180">
        <v>149</v>
      </c>
      <c r="F11" s="180">
        <v>152</v>
      </c>
      <c r="G11" s="97"/>
    </row>
    <row r="12" spans="1:7" ht="24.95" customHeight="1">
      <c r="A12" s="274"/>
      <c r="B12" s="28" t="s">
        <v>309</v>
      </c>
      <c r="C12" s="180">
        <v>191</v>
      </c>
      <c r="D12" s="29">
        <v>308</v>
      </c>
      <c r="E12" s="180">
        <v>156</v>
      </c>
      <c r="F12" s="180">
        <v>152</v>
      </c>
      <c r="G12" s="97"/>
    </row>
    <row r="13" spans="1:7" ht="24.95" customHeight="1">
      <c r="A13" s="274"/>
      <c r="B13" s="28" t="s">
        <v>310</v>
      </c>
      <c r="C13" s="180">
        <v>118</v>
      </c>
      <c r="D13" s="29">
        <v>175</v>
      </c>
      <c r="E13" s="180">
        <v>70</v>
      </c>
      <c r="F13" s="180">
        <v>105</v>
      </c>
      <c r="G13" s="97"/>
    </row>
    <row r="14" spans="1:7" ht="24.95" customHeight="1">
      <c r="A14" s="274"/>
      <c r="B14" s="28" t="s">
        <v>311</v>
      </c>
      <c r="C14" s="180">
        <v>81</v>
      </c>
      <c r="D14" s="29">
        <v>132</v>
      </c>
      <c r="E14" s="180">
        <v>66</v>
      </c>
      <c r="F14" s="180">
        <v>66</v>
      </c>
      <c r="G14" s="97"/>
    </row>
    <row r="15" spans="1:7" ht="24.95" customHeight="1">
      <c r="A15" s="274"/>
      <c r="B15" s="28" t="s">
        <v>312</v>
      </c>
      <c r="C15" s="180">
        <v>328</v>
      </c>
      <c r="D15" s="29">
        <v>679</v>
      </c>
      <c r="E15" s="180">
        <v>365</v>
      </c>
      <c r="F15" s="180">
        <v>314</v>
      </c>
      <c r="G15" s="97"/>
    </row>
    <row r="16" spans="1:7" ht="24.95" customHeight="1">
      <c r="A16" s="274"/>
      <c r="B16" s="28" t="s">
        <v>313</v>
      </c>
      <c r="C16" s="180">
        <v>421</v>
      </c>
      <c r="D16" s="29">
        <v>730</v>
      </c>
      <c r="E16" s="180">
        <v>391</v>
      </c>
      <c r="F16" s="180">
        <v>339</v>
      </c>
      <c r="G16" s="97"/>
    </row>
    <row r="17" spans="1:7" ht="24.95" customHeight="1">
      <c r="A17" s="274"/>
      <c r="B17" s="28" t="s">
        <v>780</v>
      </c>
      <c r="C17" s="180">
        <v>71</v>
      </c>
      <c r="D17" s="29">
        <v>149</v>
      </c>
      <c r="E17" s="180">
        <v>66</v>
      </c>
      <c r="F17" s="180">
        <v>83</v>
      </c>
      <c r="G17" s="97"/>
    </row>
    <row r="18" spans="1:7" ht="24.95" customHeight="1">
      <c r="A18" s="274"/>
      <c r="B18" s="28" t="s">
        <v>314</v>
      </c>
      <c r="C18" s="180">
        <v>141</v>
      </c>
      <c r="D18" s="29">
        <v>269</v>
      </c>
      <c r="E18" s="180">
        <v>137</v>
      </c>
      <c r="F18" s="180">
        <v>132</v>
      </c>
      <c r="G18" s="97"/>
    </row>
    <row r="19" spans="1:7" ht="24.95" customHeight="1">
      <c r="A19" s="274"/>
      <c r="B19" s="28" t="s">
        <v>315</v>
      </c>
      <c r="C19" s="180">
        <v>106</v>
      </c>
      <c r="D19" s="29">
        <v>182</v>
      </c>
      <c r="E19" s="180">
        <v>90</v>
      </c>
      <c r="F19" s="180">
        <v>92</v>
      </c>
      <c r="G19" s="97"/>
    </row>
    <row r="20" spans="1:7" ht="24.95" customHeight="1">
      <c r="A20" s="274"/>
      <c r="B20" s="28" t="s">
        <v>316</v>
      </c>
      <c r="C20" s="180">
        <v>5015</v>
      </c>
      <c r="D20" s="29">
        <v>9732</v>
      </c>
      <c r="E20" s="180">
        <v>5066</v>
      </c>
      <c r="F20" s="180">
        <v>4666</v>
      </c>
      <c r="G20" s="97"/>
    </row>
    <row r="21" spans="1:7" ht="24.95" customHeight="1">
      <c r="A21" s="274"/>
      <c r="B21" s="28" t="s">
        <v>317</v>
      </c>
      <c r="C21" s="127">
        <v>379</v>
      </c>
      <c r="D21" s="29">
        <v>803</v>
      </c>
      <c r="E21" s="127">
        <v>404</v>
      </c>
      <c r="F21" s="127">
        <v>399</v>
      </c>
      <c r="G21" s="97"/>
    </row>
    <row r="22" spans="1:7" ht="24.95" customHeight="1">
      <c r="A22" s="274"/>
      <c r="B22" s="28" t="s">
        <v>318</v>
      </c>
      <c r="C22" s="180">
        <v>418</v>
      </c>
      <c r="D22" s="29">
        <v>944</v>
      </c>
      <c r="E22" s="180">
        <v>480</v>
      </c>
      <c r="F22" s="180">
        <v>464</v>
      </c>
      <c r="G22" s="97"/>
    </row>
    <row r="23" spans="1:7" ht="24.95" customHeight="1">
      <c r="A23" s="274"/>
      <c r="B23" s="28" t="s">
        <v>319</v>
      </c>
      <c r="C23" s="180">
        <v>2625</v>
      </c>
      <c r="D23" s="29">
        <v>5502</v>
      </c>
      <c r="E23" s="180">
        <v>2779</v>
      </c>
      <c r="F23" s="180">
        <v>2723</v>
      </c>
      <c r="G23" s="97"/>
    </row>
    <row r="24" spans="1:7" ht="24.95" customHeight="1">
      <c r="A24" s="274"/>
      <c r="B24" s="28" t="s">
        <v>320</v>
      </c>
      <c r="C24" s="127">
        <v>202</v>
      </c>
      <c r="D24" s="29">
        <v>388</v>
      </c>
      <c r="E24" s="127">
        <v>212</v>
      </c>
      <c r="F24" s="127">
        <v>176</v>
      </c>
      <c r="G24" s="97"/>
    </row>
    <row r="25" spans="1:7" ht="24.95" customHeight="1" thickBot="1">
      <c r="A25" s="274"/>
      <c r="B25" s="28" t="s">
        <v>321</v>
      </c>
      <c r="C25" s="180">
        <v>121</v>
      </c>
      <c r="D25" s="29">
        <v>208</v>
      </c>
      <c r="E25" s="180">
        <v>121</v>
      </c>
      <c r="F25" s="180">
        <v>87</v>
      </c>
      <c r="G25" s="97"/>
    </row>
    <row r="26" spans="1:7" ht="24.95" customHeight="1" thickTop="1">
      <c r="A26" s="287" t="s">
        <v>268</v>
      </c>
      <c r="B26" s="95" t="s">
        <v>0</v>
      </c>
      <c r="C26" s="1">
        <f>SUM(C27:C34)</f>
        <v>5374</v>
      </c>
      <c r="D26" s="78">
        <f>SUM(D27:D34)</f>
        <v>10469</v>
      </c>
      <c r="E26" s="1">
        <f>SUM(E27:E34)</f>
        <v>5517</v>
      </c>
      <c r="F26" s="1">
        <f>SUM(F27:F34)</f>
        <v>4952</v>
      </c>
      <c r="G26" s="96"/>
    </row>
    <row r="27" spans="1:7" ht="24.95" customHeight="1">
      <c r="A27" s="288"/>
      <c r="B27" s="98" t="s">
        <v>593</v>
      </c>
      <c r="C27" s="171">
        <v>171</v>
      </c>
      <c r="D27" s="29">
        <v>287</v>
      </c>
      <c r="E27" s="171">
        <v>169</v>
      </c>
      <c r="F27" s="171">
        <v>118</v>
      </c>
      <c r="G27" s="97"/>
    </row>
    <row r="28" spans="1:7" ht="24.95" customHeight="1">
      <c r="A28" s="288"/>
      <c r="B28" s="98" t="s">
        <v>594</v>
      </c>
      <c r="C28" s="171">
        <v>399</v>
      </c>
      <c r="D28" s="29">
        <v>715</v>
      </c>
      <c r="E28" s="171">
        <v>400</v>
      </c>
      <c r="F28" s="171">
        <v>315</v>
      </c>
      <c r="G28" s="97"/>
    </row>
    <row r="29" spans="1:7" ht="24.95" customHeight="1">
      <c r="A29" s="288"/>
      <c r="B29" s="99" t="s">
        <v>595</v>
      </c>
      <c r="C29" s="171">
        <v>84</v>
      </c>
      <c r="D29" s="29">
        <v>157</v>
      </c>
      <c r="E29" s="171">
        <v>77</v>
      </c>
      <c r="F29" s="171">
        <v>80</v>
      </c>
      <c r="G29" s="100"/>
    </row>
    <row r="30" spans="1:7" ht="24.95" customHeight="1">
      <c r="A30" s="288"/>
      <c r="B30" s="98" t="s">
        <v>596</v>
      </c>
      <c r="C30" s="171">
        <v>130</v>
      </c>
      <c r="D30" s="29">
        <v>250</v>
      </c>
      <c r="E30" s="171">
        <v>121</v>
      </c>
      <c r="F30" s="171">
        <v>129</v>
      </c>
      <c r="G30" s="97"/>
    </row>
    <row r="31" spans="1:7" ht="24.95" customHeight="1">
      <c r="A31" s="288"/>
      <c r="B31" s="98" t="s">
        <v>597</v>
      </c>
      <c r="C31" s="171">
        <v>3585</v>
      </c>
      <c r="D31" s="29">
        <v>7254</v>
      </c>
      <c r="E31" s="171">
        <v>3761</v>
      </c>
      <c r="F31" s="171">
        <v>3493</v>
      </c>
      <c r="G31" s="97"/>
    </row>
    <row r="32" spans="1:7" ht="24.95" customHeight="1">
      <c r="A32" s="288"/>
      <c r="B32" s="98" t="s">
        <v>598</v>
      </c>
      <c r="C32" s="171">
        <v>113</v>
      </c>
      <c r="D32" s="29">
        <v>212</v>
      </c>
      <c r="E32" s="171">
        <v>110</v>
      </c>
      <c r="F32" s="171">
        <v>102</v>
      </c>
      <c r="G32" s="97"/>
    </row>
    <row r="33" spans="1:7" ht="24.95" customHeight="1">
      <c r="A33" s="288"/>
      <c r="B33" s="98" t="s">
        <v>599</v>
      </c>
      <c r="C33" s="171">
        <v>412</v>
      </c>
      <c r="D33" s="29">
        <v>688</v>
      </c>
      <c r="E33" s="171">
        <v>403</v>
      </c>
      <c r="F33" s="171">
        <v>285</v>
      </c>
      <c r="G33" s="97"/>
    </row>
    <row r="34" spans="1:7" ht="24.95" customHeight="1" thickBot="1">
      <c r="A34" s="289"/>
      <c r="B34" s="101" t="s">
        <v>600</v>
      </c>
      <c r="C34" s="171">
        <v>480</v>
      </c>
      <c r="D34" s="29">
        <v>906</v>
      </c>
      <c r="E34" s="171">
        <v>476</v>
      </c>
      <c r="F34" s="171">
        <v>430</v>
      </c>
      <c r="G34" s="102"/>
    </row>
    <row r="35" spans="1:7" ht="24.95" customHeight="1" thickTop="1">
      <c r="A35" s="273" t="s">
        <v>339</v>
      </c>
      <c r="B35" s="95" t="s">
        <v>0</v>
      </c>
      <c r="C35" s="1">
        <f>SUM(C36:C46)</f>
        <v>2278</v>
      </c>
      <c r="D35" s="78">
        <f>SUM(D36:D46)</f>
        <v>3996</v>
      </c>
      <c r="E35" s="1">
        <f>SUM(E36:E46)</f>
        <v>2015</v>
      </c>
      <c r="F35" s="1">
        <f>SUM(F36:F46)</f>
        <v>1981</v>
      </c>
      <c r="G35" s="96"/>
    </row>
    <row r="36" spans="1:7" ht="24.95" customHeight="1">
      <c r="A36" s="274"/>
      <c r="B36" s="98" t="s">
        <v>601</v>
      </c>
      <c r="C36" s="172">
        <v>395</v>
      </c>
      <c r="D36" s="237">
        <v>673</v>
      </c>
      <c r="E36" s="172">
        <v>346</v>
      </c>
      <c r="F36" s="172">
        <v>327</v>
      </c>
      <c r="G36" s="97"/>
    </row>
    <row r="37" spans="1:7" ht="24.95" customHeight="1">
      <c r="A37" s="274"/>
      <c r="B37" s="98" t="s">
        <v>602</v>
      </c>
      <c r="C37" s="172">
        <v>322</v>
      </c>
      <c r="D37" s="237">
        <v>564</v>
      </c>
      <c r="E37" s="172">
        <v>237</v>
      </c>
      <c r="F37" s="172">
        <v>327</v>
      </c>
      <c r="G37" s="97"/>
    </row>
    <row r="38" spans="1:7" ht="24.95" customHeight="1">
      <c r="A38" s="274"/>
      <c r="B38" s="98" t="s">
        <v>603</v>
      </c>
      <c r="C38" s="172">
        <v>195</v>
      </c>
      <c r="D38" s="237">
        <v>344</v>
      </c>
      <c r="E38" s="172">
        <v>185</v>
      </c>
      <c r="F38" s="172">
        <v>159</v>
      </c>
      <c r="G38" s="97"/>
    </row>
    <row r="39" spans="1:7" ht="24.95" customHeight="1">
      <c r="A39" s="274"/>
      <c r="B39" s="98" t="s">
        <v>604</v>
      </c>
      <c r="C39" s="172">
        <v>137</v>
      </c>
      <c r="D39" s="237">
        <v>270</v>
      </c>
      <c r="E39" s="172">
        <v>135</v>
      </c>
      <c r="F39" s="172">
        <v>135</v>
      </c>
      <c r="G39" s="97"/>
    </row>
    <row r="40" spans="1:7" ht="24.95" customHeight="1">
      <c r="A40" s="274"/>
      <c r="B40" s="98" t="s">
        <v>605</v>
      </c>
      <c r="C40" s="172">
        <v>264</v>
      </c>
      <c r="D40" s="237">
        <v>493</v>
      </c>
      <c r="E40" s="172">
        <v>250</v>
      </c>
      <c r="F40" s="172">
        <v>243</v>
      </c>
      <c r="G40" s="97"/>
    </row>
    <row r="41" spans="1:7" ht="24.95" customHeight="1">
      <c r="A41" s="274"/>
      <c r="B41" s="98" t="s">
        <v>606</v>
      </c>
      <c r="C41" s="172">
        <v>314</v>
      </c>
      <c r="D41" s="237">
        <v>581</v>
      </c>
      <c r="E41" s="172">
        <v>285</v>
      </c>
      <c r="F41" s="172">
        <v>296</v>
      </c>
      <c r="G41" s="97"/>
    </row>
    <row r="42" spans="1:7" ht="24.95" customHeight="1">
      <c r="A42" s="274"/>
      <c r="B42" s="98" t="s">
        <v>607</v>
      </c>
      <c r="C42" s="172">
        <v>96</v>
      </c>
      <c r="D42" s="237">
        <v>169</v>
      </c>
      <c r="E42" s="172">
        <v>88</v>
      </c>
      <c r="F42" s="172">
        <v>81</v>
      </c>
      <c r="G42" s="97"/>
    </row>
    <row r="43" spans="1:7" ht="24.95" customHeight="1">
      <c r="A43" s="274"/>
      <c r="B43" s="98" t="s">
        <v>608</v>
      </c>
      <c r="C43" s="172">
        <v>83</v>
      </c>
      <c r="D43" s="237">
        <v>126</v>
      </c>
      <c r="E43" s="172">
        <v>72</v>
      </c>
      <c r="F43" s="172">
        <v>54</v>
      </c>
      <c r="G43" s="97"/>
    </row>
    <row r="44" spans="1:7" ht="24.95" customHeight="1">
      <c r="A44" s="274"/>
      <c r="B44" s="98" t="s">
        <v>609</v>
      </c>
      <c r="C44" s="172">
        <v>116</v>
      </c>
      <c r="D44" s="237">
        <v>193</v>
      </c>
      <c r="E44" s="172">
        <v>102</v>
      </c>
      <c r="F44" s="172">
        <v>91</v>
      </c>
      <c r="G44" s="97"/>
    </row>
    <row r="45" spans="1:7" ht="24.95" customHeight="1">
      <c r="A45" s="274"/>
      <c r="B45" s="98" t="s">
        <v>610</v>
      </c>
      <c r="C45" s="172">
        <v>182</v>
      </c>
      <c r="D45" s="237">
        <v>296</v>
      </c>
      <c r="E45" s="172">
        <v>158</v>
      </c>
      <c r="F45" s="172">
        <v>138</v>
      </c>
      <c r="G45" s="97"/>
    </row>
    <row r="46" spans="1:7" ht="24.95" customHeight="1" thickBot="1">
      <c r="A46" s="276"/>
      <c r="B46" s="103" t="s">
        <v>611</v>
      </c>
      <c r="C46" s="174">
        <v>174</v>
      </c>
      <c r="D46" s="237">
        <v>287</v>
      </c>
      <c r="E46" s="174">
        <v>157</v>
      </c>
      <c r="F46" s="174">
        <v>130</v>
      </c>
      <c r="G46" s="104"/>
    </row>
    <row r="47" spans="1:7" ht="24.95" customHeight="1" thickTop="1">
      <c r="A47" s="287" t="s">
        <v>347</v>
      </c>
      <c r="B47" s="95" t="s">
        <v>0</v>
      </c>
      <c r="C47" s="1">
        <f>SUM(C48:C60)</f>
        <v>2441</v>
      </c>
      <c r="D47" s="78">
        <f>SUM(D48:D60)</f>
        <v>4113</v>
      </c>
      <c r="E47" s="1">
        <f>SUM(E48:E60)</f>
        <v>2159</v>
      </c>
      <c r="F47" s="1">
        <f>SUM(F48:F60)</f>
        <v>1954</v>
      </c>
      <c r="G47" s="96"/>
    </row>
    <row r="48" spans="1:7" ht="24.95" customHeight="1">
      <c r="A48" s="288"/>
      <c r="B48" s="98" t="s">
        <v>612</v>
      </c>
      <c r="C48" s="180">
        <v>397</v>
      </c>
      <c r="D48" s="173">
        <v>639</v>
      </c>
      <c r="E48" s="180">
        <v>334</v>
      </c>
      <c r="F48" s="180">
        <v>305</v>
      </c>
      <c r="G48" s="97"/>
    </row>
    <row r="49" spans="1:7" ht="24.95" customHeight="1">
      <c r="A49" s="288"/>
      <c r="B49" s="98" t="s">
        <v>613</v>
      </c>
      <c r="C49" s="180">
        <v>826</v>
      </c>
      <c r="D49" s="173">
        <v>1344</v>
      </c>
      <c r="E49" s="180">
        <v>710</v>
      </c>
      <c r="F49" s="180">
        <v>634</v>
      </c>
      <c r="G49" s="97"/>
    </row>
    <row r="50" spans="1:7" ht="24.95" customHeight="1">
      <c r="A50" s="288"/>
      <c r="B50" s="98" t="s">
        <v>614</v>
      </c>
      <c r="C50" s="180">
        <v>117</v>
      </c>
      <c r="D50" s="173">
        <v>236</v>
      </c>
      <c r="E50" s="180">
        <v>116</v>
      </c>
      <c r="F50" s="180">
        <v>120</v>
      </c>
      <c r="G50" s="97"/>
    </row>
    <row r="51" spans="1:7" ht="24.95" customHeight="1">
      <c r="A51" s="288"/>
      <c r="B51" s="98" t="s">
        <v>615</v>
      </c>
      <c r="C51" s="180">
        <v>160</v>
      </c>
      <c r="D51" s="173">
        <v>333</v>
      </c>
      <c r="E51" s="180">
        <v>168</v>
      </c>
      <c r="F51" s="180">
        <v>165</v>
      </c>
      <c r="G51" s="97"/>
    </row>
    <row r="52" spans="1:7" ht="24.95" customHeight="1">
      <c r="A52" s="288"/>
      <c r="B52" s="98" t="s">
        <v>616</v>
      </c>
      <c r="C52" s="180">
        <v>140</v>
      </c>
      <c r="D52" s="173">
        <v>245</v>
      </c>
      <c r="E52" s="180">
        <v>119</v>
      </c>
      <c r="F52" s="180">
        <v>126</v>
      </c>
      <c r="G52" s="97"/>
    </row>
    <row r="53" spans="1:7" ht="24.95" customHeight="1">
      <c r="A53" s="288"/>
      <c r="B53" s="98" t="s">
        <v>617</v>
      </c>
      <c r="C53" s="180">
        <v>78</v>
      </c>
      <c r="D53" s="173">
        <v>121</v>
      </c>
      <c r="E53" s="180">
        <v>67</v>
      </c>
      <c r="F53" s="180">
        <v>54</v>
      </c>
      <c r="G53" s="97"/>
    </row>
    <row r="54" spans="1:7" ht="24.95" customHeight="1">
      <c r="A54" s="288"/>
      <c r="B54" s="99" t="s">
        <v>618</v>
      </c>
      <c r="C54" s="180">
        <v>123</v>
      </c>
      <c r="D54" s="173">
        <v>225</v>
      </c>
      <c r="E54" s="180">
        <v>118</v>
      </c>
      <c r="F54" s="180">
        <v>107</v>
      </c>
      <c r="G54" s="97"/>
    </row>
    <row r="55" spans="1:7" ht="24.95" customHeight="1">
      <c r="A55" s="288"/>
      <c r="B55" s="98" t="s">
        <v>619</v>
      </c>
      <c r="C55" s="180">
        <v>105</v>
      </c>
      <c r="D55" s="173">
        <v>179</v>
      </c>
      <c r="E55" s="180">
        <v>88</v>
      </c>
      <c r="F55" s="180">
        <v>91</v>
      </c>
      <c r="G55" s="97"/>
    </row>
    <row r="56" spans="1:7" ht="24.95" customHeight="1">
      <c r="A56" s="288"/>
      <c r="B56" s="98" t="s">
        <v>620</v>
      </c>
      <c r="C56" s="180">
        <v>78</v>
      </c>
      <c r="D56" s="173">
        <v>110</v>
      </c>
      <c r="E56" s="180">
        <v>64</v>
      </c>
      <c r="F56" s="180">
        <v>46</v>
      </c>
      <c r="G56" s="97"/>
    </row>
    <row r="57" spans="1:7" ht="24.95" customHeight="1">
      <c r="A57" s="288"/>
      <c r="B57" s="98" t="s">
        <v>621</v>
      </c>
      <c r="C57" s="180">
        <v>107</v>
      </c>
      <c r="D57" s="173">
        <v>174</v>
      </c>
      <c r="E57" s="180">
        <v>103</v>
      </c>
      <c r="F57" s="180">
        <v>71</v>
      </c>
      <c r="G57" s="97"/>
    </row>
    <row r="58" spans="1:7" ht="24.95" customHeight="1">
      <c r="A58" s="288"/>
      <c r="B58" s="98" t="s">
        <v>622</v>
      </c>
      <c r="C58" s="180">
        <v>120</v>
      </c>
      <c r="D58" s="173">
        <v>212</v>
      </c>
      <c r="E58" s="180">
        <v>112</v>
      </c>
      <c r="F58" s="180">
        <v>100</v>
      </c>
      <c r="G58" s="97"/>
    </row>
    <row r="59" spans="1:7" ht="24.95" customHeight="1">
      <c r="A59" s="288"/>
      <c r="B59" s="98" t="s">
        <v>623</v>
      </c>
      <c r="C59" s="180">
        <v>75</v>
      </c>
      <c r="D59" s="173">
        <v>120</v>
      </c>
      <c r="E59" s="180">
        <v>63</v>
      </c>
      <c r="F59" s="180">
        <v>57</v>
      </c>
      <c r="G59" s="97"/>
    </row>
    <row r="60" spans="1:7" ht="24.95" customHeight="1" thickBot="1">
      <c r="A60" s="289"/>
      <c r="B60" s="101" t="s">
        <v>610</v>
      </c>
      <c r="C60" s="180">
        <v>115</v>
      </c>
      <c r="D60" s="173">
        <v>175</v>
      </c>
      <c r="E60" s="180">
        <v>97</v>
      </c>
      <c r="F60" s="180">
        <v>78</v>
      </c>
      <c r="G60" s="102"/>
    </row>
    <row r="61" spans="1:7" ht="24.95" customHeight="1" thickTop="1">
      <c r="A61" s="290" t="s">
        <v>372</v>
      </c>
      <c r="B61" s="95" t="s">
        <v>0</v>
      </c>
      <c r="C61" s="1">
        <f>SUM(C62:C70)</f>
        <v>1551</v>
      </c>
      <c r="D61" s="78">
        <f>SUM(D62:D70)</f>
        <v>2811</v>
      </c>
      <c r="E61" s="1">
        <f>SUM(E62:E70)</f>
        <v>1483</v>
      </c>
      <c r="F61" s="1">
        <f>SUM(F62:F70)</f>
        <v>1328</v>
      </c>
      <c r="G61" s="96"/>
    </row>
    <row r="62" spans="1:7" ht="24.95" customHeight="1">
      <c r="A62" s="291"/>
      <c r="B62" s="98" t="s">
        <v>608</v>
      </c>
      <c r="C62" s="180">
        <v>167</v>
      </c>
      <c r="D62" s="173">
        <v>304</v>
      </c>
      <c r="E62" s="180">
        <v>152</v>
      </c>
      <c r="F62" s="180">
        <v>152</v>
      </c>
      <c r="G62" s="97"/>
    </row>
    <row r="63" spans="1:7" ht="24.95" customHeight="1">
      <c r="A63" s="291"/>
      <c r="B63" s="98" t="s">
        <v>624</v>
      </c>
      <c r="C63" s="180">
        <v>178</v>
      </c>
      <c r="D63" s="173">
        <v>324</v>
      </c>
      <c r="E63" s="180">
        <v>166</v>
      </c>
      <c r="F63" s="180">
        <v>158</v>
      </c>
      <c r="G63" s="97"/>
    </row>
    <row r="64" spans="1:7" ht="24.95" customHeight="1">
      <c r="A64" s="291"/>
      <c r="B64" s="98" t="s">
        <v>625</v>
      </c>
      <c r="C64" s="180">
        <v>128</v>
      </c>
      <c r="D64" s="173">
        <v>215</v>
      </c>
      <c r="E64" s="180">
        <v>122</v>
      </c>
      <c r="F64" s="180">
        <v>93</v>
      </c>
      <c r="G64" s="97"/>
    </row>
    <row r="65" spans="1:7" ht="24.95" customHeight="1">
      <c r="A65" s="291"/>
      <c r="B65" s="98" t="s">
        <v>626</v>
      </c>
      <c r="C65" s="180">
        <v>109</v>
      </c>
      <c r="D65" s="173">
        <v>205</v>
      </c>
      <c r="E65" s="180">
        <v>104</v>
      </c>
      <c r="F65" s="180">
        <v>101</v>
      </c>
      <c r="G65" s="97"/>
    </row>
    <row r="66" spans="1:7" ht="24.95" customHeight="1">
      <c r="A66" s="291"/>
      <c r="B66" s="98" t="s">
        <v>299</v>
      </c>
      <c r="C66" s="180">
        <v>281</v>
      </c>
      <c r="D66" s="173">
        <v>461</v>
      </c>
      <c r="E66" s="180">
        <v>234</v>
      </c>
      <c r="F66" s="180">
        <v>227</v>
      </c>
      <c r="G66" s="97"/>
    </row>
    <row r="67" spans="1:7" ht="24.95" customHeight="1">
      <c r="A67" s="291"/>
      <c r="B67" s="98" t="s">
        <v>627</v>
      </c>
      <c r="C67" s="180">
        <v>169</v>
      </c>
      <c r="D67" s="173">
        <v>304</v>
      </c>
      <c r="E67" s="180">
        <v>165</v>
      </c>
      <c r="F67" s="180">
        <v>139</v>
      </c>
      <c r="G67" s="97"/>
    </row>
    <row r="68" spans="1:7" ht="24.95" customHeight="1">
      <c r="A68" s="291"/>
      <c r="B68" s="98" t="s">
        <v>628</v>
      </c>
      <c r="C68" s="180">
        <v>283</v>
      </c>
      <c r="D68" s="173">
        <v>603</v>
      </c>
      <c r="E68" s="180">
        <v>332</v>
      </c>
      <c r="F68" s="180">
        <v>271</v>
      </c>
      <c r="G68" s="97"/>
    </row>
    <row r="69" spans="1:7" ht="24.95" customHeight="1">
      <c r="A69" s="291"/>
      <c r="B69" s="98" t="s">
        <v>629</v>
      </c>
      <c r="C69" s="180">
        <v>97</v>
      </c>
      <c r="D69" s="173">
        <v>158</v>
      </c>
      <c r="E69" s="180">
        <v>74</v>
      </c>
      <c r="F69" s="180">
        <v>84</v>
      </c>
      <c r="G69" s="97"/>
    </row>
    <row r="70" spans="1:7" ht="24.95" customHeight="1" thickBot="1">
      <c r="A70" s="292"/>
      <c r="B70" s="103" t="s">
        <v>630</v>
      </c>
      <c r="C70" s="180">
        <v>139</v>
      </c>
      <c r="D70" s="173">
        <v>237</v>
      </c>
      <c r="E70" s="180">
        <v>134</v>
      </c>
      <c r="F70" s="180">
        <v>103</v>
      </c>
      <c r="G70" s="104"/>
    </row>
    <row r="71" spans="1:7" s="128" customFormat="1" ht="24.95" customHeight="1" thickTop="1">
      <c r="A71" s="277" t="s">
        <v>397</v>
      </c>
      <c r="B71" s="105" t="s">
        <v>0</v>
      </c>
      <c r="C71" s="1">
        <f>SUM(C72:C77)</f>
        <v>1251</v>
      </c>
      <c r="D71" s="175">
        <f>SUM(D72:D77)</f>
        <v>2074</v>
      </c>
      <c r="E71" s="1">
        <f>SUM(E72:E77)</f>
        <v>1153</v>
      </c>
      <c r="F71" s="1">
        <f>SUM(F72:F77)</f>
        <v>921</v>
      </c>
      <c r="G71" s="106"/>
    </row>
    <row r="72" spans="1:7" s="128" customFormat="1" ht="24.95" customHeight="1">
      <c r="A72" s="278"/>
      <c r="B72" s="107" t="s">
        <v>631</v>
      </c>
      <c r="C72" s="129">
        <v>234</v>
      </c>
      <c r="D72" s="176">
        <v>396</v>
      </c>
      <c r="E72" s="130">
        <v>220</v>
      </c>
      <c r="F72" s="130">
        <v>176</v>
      </c>
      <c r="G72" s="108"/>
    </row>
    <row r="73" spans="1:7" s="128" customFormat="1" ht="24.95" customHeight="1">
      <c r="A73" s="278"/>
      <c r="B73" s="107" t="s">
        <v>632</v>
      </c>
      <c r="C73" s="130">
        <v>238</v>
      </c>
      <c r="D73" s="176">
        <v>356</v>
      </c>
      <c r="E73" s="130">
        <v>213</v>
      </c>
      <c r="F73" s="130">
        <v>143</v>
      </c>
      <c r="G73" s="108"/>
    </row>
    <row r="74" spans="1:7" s="128" customFormat="1" ht="24.95" customHeight="1">
      <c r="A74" s="278"/>
      <c r="B74" s="107" t="s">
        <v>633</v>
      </c>
      <c r="C74" s="130">
        <v>134</v>
      </c>
      <c r="D74" s="176">
        <v>230</v>
      </c>
      <c r="E74" s="130">
        <v>131</v>
      </c>
      <c r="F74" s="130">
        <v>99</v>
      </c>
      <c r="G74" s="108"/>
    </row>
    <row r="75" spans="1:7" s="128" customFormat="1" ht="24.95" customHeight="1">
      <c r="A75" s="278"/>
      <c r="B75" s="107" t="s">
        <v>634</v>
      </c>
      <c r="C75" s="130">
        <v>169</v>
      </c>
      <c r="D75" s="176">
        <v>283</v>
      </c>
      <c r="E75" s="130">
        <v>157</v>
      </c>
      <c r="F75" s="130">
        <v>126</v>
      </c>
      <c r="G75" s="108"/>
    </row>
    <row r="76" spans="1:7" s="128" customFormat="1" ht="24.95" customHeight="1">
      <c r="A76" s="278"/>
      <c r="B76" s="107" t="s">
        <v>635</v>
      </c>
      <c r="C76" s="130">
        <v>206</v>
      </c>
      <c r="D76" s="176">
        <v>357</v>
      </c>
      <c r="E76" s="130">
        <v>197</v>
      </c>
      <c r="F76" s="130">
        <v>160</v>
      </c>
      <c r="G76" s="108"/>
    </row>
    <row r="77" spans="1:7" s="128" customFormat="1" ht="24.95" customHeight="1" thickBot="1">
      <c r="A77" s="279"/>
      <c r="B77" s="109" t="s">
        <v>636</v>
      </c>
      <c r="C77" s="131">
        <v>270</v>
      </c>
      <c r="D77" s="177">
        <v>452</v>
      </c>
      <c r="E77" s="131">
        <v>235</v>
      </c>
      <c r="F77" s="131">
        <v>217</v>
      </c>
      <c r="G77" s="110"/>
    </row>
    <row r="78" spans="1:7" ht="24.95" customHeight="1" thickTop="1">
      <c r="A78" s="274" t="s">
        <v>398</v>
      </c>
      <c r="B78" s="111" t="s">
        <v>0</v>
      </c>
      <c r="C78" s="178">
        <f>SUM(C79:C87)</f>
        <v>3622</v>
      </c>
      <c r="D78" s="179">
        <f>SUM(D79:D87)</f>
        <v>5952</v>
      </c>
      <c r="E78" s="178">
        <f>SUM(E79:E87)</f>
        <v>3274</v>
      </c>
      <c r="F78" s="178">
        <f>SUM(F79:F87)</f>
        <v>2678</v>
      </c>
      <c r="G78" s="112"/>
    </row>
    <row r="79" spans="1:7" ht="24.95" customHeight="1">
      <c r="A79" s="274"/>
      <c r="B79" s="98" t="s">
        <v>637</v>
      </c>
      <c r="C79" s="127">
        <v>1535</v>
      </c>
      <c r="D79" s="29">
        <v>2133</v>
      </c>
      <c r="E79" s="180">
        <v>1291</v>
      </c>
      <c r="F79" s="180">
        <v>842</v>
      </c>
      <c r="G79" s="97"/>
    </row>
    <row r="80" spans="1:7" ht="24.95" customHeight="1">
      <c r="A80" s="274"/>
      <c r="B80" s="98" t="s">
        <v>638</v>
      </c>
      <c r="C80" s="180">
        <v>806</v>
      </c>
      <c r="D80" s="29">
        <v>1533</v>
      </c>
      <c r="E80" s="180">
        <v>789</v>
      </c>
      <c r="F80" s="180">
        <v>744</v>
      </c>
      <c r="G80" s="97"/>
    </row>
    <row r="81" spans="1:7" ht="24.95" customHeight="1">
      <c r="A81" s="274"/>
      <c r="B81" s="98" t="s">
        <v>639</v>
      </c>
      <c r="C81" s="180">
        <v>453</v>
      </c>
      <c r="D81" s="29">
        <v>782</v>
      </c>
      <c r="E81" s="180">
        <v>426</v>
      </c>
      <c r="F81" s="180">
        <v>356</v>
      </c>
      <c r="G81" s="97"/>
    </row>
    <row r="82" spans="1:7" ht="24.95" customHeight="1">
      <c r="A82" s="274"/>
      <c r="B82" s="98" t="s">
        <v>640</v>
      </c>
      <c r="C82" s="180">
        <v>186</v>
      </c>
      <c r="D82" s="29">
        <v>345</v>
      </c>
      <c r="E82" s="180">
        <v>184</v>
      </c>
      <c r="F82" s="180">
        <v>161</v>
      </c>
      <c r="G82" s="97"/>
    </row>
    <row r="83" spans="1:7" ht="24.95" customHeight="1">
      <c r="A83" s="274"/>
      <c r="B83" s="98" t="s">
        <v>641</v>
      </c>
      <c r="C83" s="180">
        <v>131</v>
      </c>
      <c r="D83" s="29">
        <v>249</v>
      </c>
      <c r="E83" s="180">
        <v>123</v>
      </c>
      <c r="F83" s="180">
        <v>126</v>
      </c>
      <c r="G83" s="97"/>
    </row>
    <row r="84" spans="1:7" ht="24.95" customHeight="1">
      <c r="A84" s="274"/>
      <c r="B84" s="98" t="s">
        <v>642</v>
      </c>
      <c r="C84" s="180">
        <v>147</v>
      </c>
      <c r="D84" s="29">
        <v>245</v>
      </c>
      <c r="E84" s="180">
        <v>128</v>
      </c>
      <c r="F84" s="180">
        <v>117</v>
      </c>
      <c r="G84" s="97"/>
    </row>
    <row r="85" spans="1:7" ht="24.95" customHeight="1">
      <c r="A85" s="274"/>
      <c r="B85" s="98" t="s">
        <v>643</v>
      </c>
      <c r="C85" s="180">
        <v>163</v>
      </c>
      <c r="D85" s="29">
        <v>284</v>
      </c>
      <c r="E85" s="180">
        <v>131</v>
      </c>
      <c r="F85" s="180">
        <v>153</v>
      </c>
      <c r="G85" s="97"/>
    </row>
    <row r="86" spans="1:7" ht="24.95" customHeight="1">
      <c r="A86" s="274"/>
      <c r="B86" s="98" t="s">
        <v>644</v>
      </c>
      <c r="C86" s="180">
        <v>112</v>
      </c>
      <c r="D86" s="29">
        <v>210</v>
      </c>
      <c r="E86" s="180">
        <v>110</v>
      </c>
      <c r="F86" s="180">
        <v>100</v>
      </c>
      <c r="G86" s="97"/>
    </row>
    <row r="87" spans="1:7" ht="24.95" customHeight="1" thickBot="1">
      <c r="A87" s="276"/>
      <c r="B87" s="103" t="s">
        <v>645</v>
      </c>
      <c r="C87" s="180">
        <v>89</v>
      </c>
      <c r="D87" s="29">
        <v>171</v>
      </c>
      <c r="E87" s="180">
        <v>92</v>
      </c>
      <c r="F87" s="180">
        <v>79</v>
      </c>
      <c r="G87" s="104"/>
    </row>
    <row r="88" spans="1:7" ht="24.95" customHeight="1" thickTop="1">
      <c r="A88" s="273" t="s">
        <v>646</v>
      </c>
      <c r="B88" s="95" t="s">
        <v>0</v>
      </c>
      <c r="C88" s="1">
        <f>SUM(C89:C99)</f>
        <v>1131</v>
      </c>
      <c r="D88" s="78">
        <f>SUM(D89:D99)</f>
        <v>1905</v>
      </c>
      <c r="E88" s="1">
        <f>SUM(E89:E99)</f>
        <v>1039</v>
      </c>
      <c r="F88" s="1">
        <f>SUM(F89:F99)</f>
        <v>866</v>
      </c>
      <c r="G88" s="96"/>
    </row>
    <row r="89" spans="1:7" ht="24.95" customHeight="1">
      <c r="A89" s="274"/>
      <c r="B89" s="98" t="s">
        <v>647</v>
      </c>
      <c r="C89" s="193">
        <v>72</v>
      </c>
      <c r="D89" s="29">
        <v>128</v>
      </c>
      <c r="E89" s="193">
        <v>79</v>
      </c>
      <c r="F89" s="193">
        <v>49</v>
      </c>
      <c r="G89" s="97"/>
    </row>
    <row r="90" spans="1:7" ht="24.95" customHeight="1">
      <c r="A90" s="274"/>
      <c r="B90" s="98" t="s">
        <v>648</v>
      </c>
      <c r="C90" s="202">
        <v>84</v>
      </c>
      <c r="D90" s="29">
        <v>137</v>
      </c>
      <c r="E90" s="203">
        <v>76</v>
      </c>
      <c r="F90" s="193">
        <v>61</v>
      </c>
      <c r="G90" s="97"/>
    </row>
    <row r="91" spans="1:7" ht="24.95" customHeight="1">
      <c r="A91" s="274"/>
      <c r="B91" s="98" t="s">
        <v>649</v>
      </c>
      <c r="C91" s="193">
        <v>106</v>
      </c>
      <c r="D91" s="29">
        <v>184</v>
      </c>
      <c r="E91" s="193">
        <v>102</v>
      </c>
      <c r="F91" s="193">
        <v>82</v>
      </c>
      <c r="G91" s="97"/>
    </row>
    <row r="92" spans="1:7" ht="24.95" customHeight="1">
      <c r="A92" s="274"/>
      <c r="B92" s="98" t="s">
        <v>601</v>
      </c>
      <c r="C92" s="204">
        <v>79</v>
      </c>
      <c r="D92" s="29">
        <v>128</v>
      </c>
      <c r="E92" s="204">
        <v>73</v>
      </c>
      <c r="F92" s="193">
        <v>55</v>
      </c>
      <c r="G92" s="97"/>
    </row>
    <row r="93" spans="1:7" ht="24.95" customHeight="1">
      <c r="A93" s="274"/>
      <c r="B93" s="98" t="s">
        <v>650</v>
      </c>
      <c r="C93" s="193">
        <v>179</v>
      </c>
      <c r="D93" s="29">
        <v>371</v>
      </c>
      <c r="E93" s="193">
        <v>200</v>
      </c>
      <c r="F93" s="193">
        <v>171</v>
      </c>
      <c r="G93" s="97"/>
    </row>
    <row r="94" spans="1:7" ht="24.95" customHeight="1">
      <c r="A94" s="274"/>
      <c r="B94" s="98" t="s">
        <v>651</v>
      </c>
      <c r="C94" s="202">
        <v>52</v>
      </c>
      <c r="D94" s="29">
        <v>77</v>
      </c>
      <c r="E94" s="203">
        <v>38</v>
      </c>
      <c r="F94" s="193">
        <v>39</v>
      </c>
      <c r="G94" s="97"/>
    </row>
    <row r="95" spans="1:7" ht="24.95" customHeight="1">
      <c r="A95" s="274"/>
      <c r="B95" s="98" t="s">
        <v>652</v>
      </c>
      <c r="C95" s="193">
        <v>119</v>
      </c>
      <c r="D95" s="29">
        <v>184</v>
      </c>
      <c r="E95" s="193">
        <v>95</v>
      </c>
      <c r="F95" s="193">
        <v>89</v>
      </c>
      <c r="G95" s="97"/>
    </row>
    <row r="96" spans="1:7" ht="24.95" customHeight="1">
      <c r="A96" s="274"/>
      <c r="B96" s="98" t="s">
        <v>653</v>
      </c>
      <c r="C96" s="193">
        <v>82</v>
      </c>
      <c r="D96" s="29">
        <v>135</v>
      </c>
      <c r="E96" s="193">
        <v>68</v>
      </c>
      <c r="F96" s="193">
        <v>67</v>
      </c>
      <c r="G96" s="97"/>
    </row>
    <row r="97" spans="1:7" ht="24.95" customHeight="1">
      <c r="A97" s="274"/>
      <c r="B97" s="98" t="s">
        <v>654</v>
      </c>
      <c r="C97" s="193">
        <v>118</v>
      </c>
      <c r="D97" s="29">
        <v>193</v>
      </c>
      <c r="E97" s="202">
        <v>104</v>
      </c>
      <c r="F97" s="193">
        <v>89</v>
      </c>
      <c r="G97" s="97"/>
    </row>
    <row r="98" spans="1:7" ht="24.95" customHeight="1">
      <c r="A98" s="274"/>
      <c r="B98" s="98" t="s">
        <v>655</v>
      </c>
      <c r="C98" s="193">
        <v>144</v>
      </c>
      <c r="D98" s="29">
        <v>208</v>
      </c>
      <c r="E98" s="204">
        <v>115</v>
      </c>
      <c r="F98" s="193">
        <v>93</v>
      </c>
      <c r="G98" s="97"/>
    </row>
    <row r="99" spans="1:7" ht="24.95" customHeight="1" thickBot="1">
      <c r="A99" s="276"/>
      <c r="B99" s="103" t="s">
        <v>656</v>
      </c>
      <c r="C99" s="205">
        <v>96</v>
      </c>
      <c r="D99" s="221">
        <v>160</v>
      </c>
      <c r="E99" s="205">
        <v>89</v>
      </c>
      <c r="F99" s="205">
        <v>71</v>
      </c>
      <c r="G99" s="104"/>
    </row>
    <row r="100" spans="1:7" s="128" customFormat="1" ht="24.95" customHeight="1" thickTop="1">
      <c r="A100" s="278" t="s">
        <v>460</v>
      </c>
      <c r="B100" s="113" t="s">
        <v>0</v>
      </c>
      <c r="C100" s="178">
        <f>SUM(C101:C104)</f>
        <v>2837</v>
      </c>
      <c r="D100" s="179">
        <f>SUM(D101:D104)</f>
        <v>4612</v>
      </c>
      <c r="E100" s="178">
        <f>SUM(E101:E104)</f>
        <v>2424</v>
      </c>
      <c r="F100" s="178">
        <f>SUM(F101:F104)</f>
        <v>2188</v>
      </c>
      <c r="G100" s="114"/>
    </row>
    <row r="101" spans="1:7" s="128" customFormat="1" ht="24.95" customHeight="1">
      <c r="A101" s="278"/>
      <c r="B101" s="107" t="s">
        <v>657</v>
      </c>
      <c r="C101" s="180">
        <v>493</v>
      </c>
      <c r="D101" s="173">
        <v>652</v>
      </c>
      <c r="E101" s="180">
        <v>410</v>
      </c>
      <c r="F101" s="180">
        <v>242</v>
      </c>
      <c r="G101" s="108"/>
    </row>
    <row r="102" spans="1:7" s="128" customFormat="1" ht="24.95" customHeight="1">
      <c r="A102" s="278"/>
      <c r="B102" s="107" t="s">
        <v>658</v>
      </c>
      <c r="C102" s="180">
        <v>774</v>
      </c>
      <c r="D102" s="173">
        <v>1223</v>
      </c>
      <c r="E102" s="180">
        <v>638</v>
      </c>
      <c r="F102" s="180">
        <v>585</v>
      </c>
      <c r="G102" s="108"/>
    </row>
    <row r="103" spans="1:7" s="128" customFormat="1" ht="24.95" customHeight="1">
      <c r="A103" s="278"/>
      <c r="B103" s="107" t="s">
        <v>659</v>
      </c>
      <c r="C103" s="127">
        <v>1281</v>
      </c>
      <c r="D103" s="173">
        <v>2266</v>
      </c>
      <c r="E103" s="127">
        <v>1139</v>
      </c>
      <c r="F103" s="127">
        <v>1127</v>
      </c>
      <c r="G103" s="108"/>
    </row>
    <row r="104" spans="1:7" s="128" customFormat="1" ht="24.95" customHeight="1" thickBot="1">
      <c r="A104" s="279"/>
      <c r="B104" s="109" t="s">
        <v>660</v>
      </c>
      <c r="C104" s="182">
        <v>289</v>
      </c>
      <c r="D104" s="183">
        <v>471</v>
      </c>
      <c r="E104" s="182">
        <v>237</v>
      </c>
      <c r="F104" s="182">
        <v>234</v>
      </c>
      <c r="G104" s="110"/>
    </row>
    <row r="105" spans="1:7" ht="24.95" customHeight="1" thickTop="1">
      <c r="A105" s="184" t="s">
        <v>329</v>
      </c>
      <c r="B105" s="111" t="s">
        <v>0</v>
      </c>
      <c r="C105" s="178">
        <f>SUM(C106:C108)</f>
        <v>3886</v>
      </c>
      <c r="D105" s="179">
        <f>SUM(D106:D108)</f>
        <v>7808</v>
      </c>
      <c r="E105" s="178">
        <f>SUM(E106:E108)</f>
        <v>3951</v>
      </c>
      <c r="F105" s="178">
        <f>SUM(F106:F108)</f>
        <v>3857</v>
      </c>
      <c r="G105" s="112"/>
    </row>
    <row r="106" spans="1:7" ht="24.95" customHeight="1">
      <c r="A106" s="274" t="s">
        <v>461</v>
      </c>
      <c r="B106" s="98" t="s">
        <v>661</v>
      </c>
      <c r="C106" s="127">
        <v>811</v>
      </c>
      <c r="D106" s="29">
        <v>1325</v>
      </c>
      <c r="E106" s="127">
        <v>702</v>
      </c>
      <c r="F106" s="127">
        <v>623</v>
      </c>
      <c r="G106" s="97"/>
    </row>
    <row r="107" spans="1:7" ht="24.95" customHeight="1">
      <c r="A107" s="274"/>
      <c r="B107" s="101" t="s">
        <v>662</v>
      </c>
      <c r="C107" s="180">
        <v>3073</v>
      </c>
      <c r="D107" s="29">
        <v>6480</v>
      </c>
      <c r="E107" s="180">
        <v>3248</v>
      </c>
      <c r="F107" s="180">
        <v>3232</v>
      </c>
      <c r="G107" s="102"/>
    </row>
    <row r="108" spans="1:7" ht="24.95" customHeight="1" thickBot="1">
      <c r="A108" s="184"/>
      <c r="B108" s="98" t="s">
        <v>663</v>
      </c>
      <c r="C108" s="180">
        <v>2</v>
      </c>
      <c r="D108" s="29">
        <v>3</v>
      </c>
      <c r="E108" s="180">
        <v>1</v>
      </c>
      <c r="F108" s="180">
        <v>2</v>
      </c>
      <c r="G108" s="102"/>
    </row>
    <row r="109" spans="1:7" ht="24.95" customHeight="1" thickTop="1">
      <c r="A109" s="273" t="s">
        <v>462</v>
      </c>
      <c r="B109" s="95" t="s">
        <v>0</v>
      </c>
      <c r="C109" s="1">
        <f>SUM(C110:C112)</f>
        <v>4017</v>
      </c>
      <c r="D109" s="78">
        <f>SUM(D110:D112)</f>
        <v>7649</v>
      </c>
      <c r="E109" s="1">
        <f>SUM(E110:E112)</f>
        <v>3962</v>
      </c>
      <c r="F109" s="1">
        <f>SUM(F110:F112)</f>
        <v>3687</v>
      </c>
      <c r="G109" s="96"/>
    </row>
    <row r="110" spans="1:7" ht="24.95" customHeight="1">
      <c r="A110" s="274"/>
      <c r="B110" s="98" t="s">
        <v>663</v>
      </c>
      <c r="C110" s="132">
        <v>2972</v>
      </c>
      <c r="D110" s="29">
        <v>5580</v>
      </c>
      <c r="E110" s="132">
        <v>2887</v>
      </c>
      <c r="F110" s="132">
        <v>2693</v>
      </c>
      <c r="G110" s="97"/>
    </row>
    <row r="111" spans="1:7" ht="24.95" customHeight="1">
      <c r="A111" s="274"/>
      <c r="B111" s="98" t="s">
        <v>664</v>
      </c>
      <c r="C111" s="132">
        <v>1042</v>
      </c>
      <c r="D111" s="29">
        <v>2061</v>
      </c>
      <c r="E111" s="132">
        <v>1072</v>
      </c>
      <c r="F111" s="132">
        <v>989</v>
      </c>
      <c r="G111" s="102"/>
    </row>
    <row r="112" spans="1:7" ht="24.95" customHeight="1" thickBot="1">
      <c r="A112" s="276"/>
      <c r="B112" s="185" t="s">
        <v>662</v>
      </c>
      <c r="C112" s="186">
        <v>3</v>
      </c>
      <c r="D112" s="29">
        <v>8</v>
      </c>
      <c r="E112" s="186">
        <v>3</v>
      </c>
      <c r="F112" s="187">
        <v>5</v>
      </c>
      <c r="G112" s="104"/>
    </row>
    <row r="113" spans="1:7" ht="24.95" customHeight="1" thickTop="1">
      <c r="A113" s="273" t="s">
        <v>463</v>
      </c>
      <c r="B113" s="111" t="s">
        <v>0</v>
      </c>
      <c r="C113" s="178">
        <f>SUM(C114)</f>
        <v>4818</v>
      </c>
      <c r="D113" s="78">
        <f>SUM(D114)</f>
        <v>8701</v>
      </c>
      <c r="E113" s="178">
        <f>SUM(E114)</f>
        <v>4456</v>
      </c>
      <c r="F113" s="178">
        <f>SUM(F114)</f>
        <v>4245</v>
      </c>
      <c r="G113" s="112"/>
    </row>
    <row r="114" spans="1:7" ht="24.95" customHeight="1" thickBot="1">
      <c r="A114" s="276"/>
      <c r="B114" s="101" t="s">
        <v>663</v>
      </c>
      <c r="C114" s="206">
        <v>4818</v>
      </c>
      <c r="D114" s="173">
        <v>8701</v>
      </c>
      <c r="E114" s="206">
        <v>4456</v>
      </c>
      <c r="F114" s="206">
        <v>4245</v>
      </c>
      <c r="G114" s="102"/>
    </row>
    <row r="115" spans="1:7" ht="24.95" customHeight="1" thickTop="1">
      <c r="A115" s="273" t="s">
        <v>464</v>
      </c>
      <c r="B115" s="95" t="s">
        <v>0</v>
      </c>
      <c r="C115" s="1">
        <f>SUM(C116:C117)</f>
        <v>9148</v>
      </c>
      <c r="D115" s="78">
        <f>SUM(D116:D117)</f>
        <v>17018</v>
      </c>
      <c r="E115" s="1">
        <f>SUM(E116:E117)</f>
        <v>8686</v>
      </c>
      <c r="F115" s="1">
        <f>SUM(F116:F117)</f>
        <v>8332</v>
      </c>
      <c r="G115" s="96"/>
    </row>
    <row r="116" spans="1:7" ht="24.95" customHeight="1">
      <c r="A116" s="274"/>
      <c r="B116" s="98" t="s">
        <v>665</v>
      </c>
      <c r="C116" s="207">
        <v>8403</v>
      </c>
      <c r="D116" s="29">
        <v>15531</v>
      </c>
      <c r="E116" s="207">
        <v>8002</v>
      </c>
      <c r="F116" s="207">
        <v>7529</v>
      </c>
      <c r="G116" s="97"/>
    </row>
    <row r="117" spans="1:7" ht="24.95" customHeight="1" thickBot="1">
      <c r="A117" s="276"/>
      <c r="B117" s="103" t="s">
        <v>666</v>
      </c>
      <c r="C117" s="208">
        <v>745</v>
      </c>
      <c r="D117" s="29">
        <v>1487</v>
      </c>
      <c r="E117" s="208">
        <v>684</v>
      </c>
      <c r="F117" s="208">
        <v>803</v>
      </c>
      <c r="G117" s="104"/>
    </row>
    <row r="118" spans="1:7" ht="24.95" customHeight="1" thickTop="1">
      <c r="A118" s="273" t="s">
        <v>465</v>
      </c>
      <c r="B118" s="95" t="s">
        <v>0</v>
      </c>
      <c r="C118" s="1">
        <f>SUM(C119:C120)</f>
        <v>9554</v>
      </c>
      <c r="D118" s="78">
        <f>SUM(D119:D120)</f>
        <v>23503</v>
      </c>
      <c r="E118" s="1">
        <f>SUM(E119:E120)</f>
        <v>11705</v>
      </c>
      <c r="F118" s="1">
        <f>SUM(F119:F120)</f>
        <v>11798</v>
      </c>
      <c r="G118" s="96"/>
    </row>
    <row r="119" spans="1:7" ht="24.95" customHeight="1">
      <c r="A119" s="274"/>
      <c r="B119" s="98" t="s">
        <v>667</v>
      </c>
      <c r="C119" s="209">
        <v>5577</v>
      </c>
      <c r="D119" s="189">
        <v>11436</v>
      </c>
      <c r="E119" s="209">
        <v>5781</v>
      </c>
      <c r="F119" s="209">
        <v>5655</v>
      </c>
      <c r="G119" s="97"/>
    </row>
    <row r="120" spans="1:7" ht="24.95" customHeight="1" thickBot="1">
      <c r="A120" s="276"/>
      <c r="B120" s="98" t="s">
        <v>668</v>
      </c>
      <c r="C120" s="209">
        <v>3977</v>
      </c>
      <c r="D120" s="189">
        <v>12067</v>
      </c>
      <c r="E120" s="209">
        <v>5924</v>
      </c>
      <c r="F120" s="209">
        <v>6143</v>
      </c>
      <c r="G120" s="97"/>
    </row>
    <row r="121" spans="1:7" ht="24.95" customHeight="1" thickTop="1">
      <c r="A121" s="273" t="s">
        <v>466</v>
      </c>
      <c r="B121" s="95" t="s">
        <v>0</v>
      </c>
      <c r="C121" s="1">
        <f>SUM(C122:C123)</f>
        <v>19295</v>
      </c>
      <c r="D121" s="78">
        <f>SUM(D122:D123)</f>
        <v>42548</v>
      </c>
      <c r="E121" s="1">
        <f>SUM(E122:E123)</f>
        <v>21902</v>
      </c>
      <c r="F121" s="1">
        <f>SUM(F122:F123)</f>
        <v>20646</v>
      </c>
      <c r="G121" s="96"/>
    </row>
    <row r="122" spans="1:7" ht="24.95" customHeight="1">
      <c r="A122" s="274"/>
      <c r="B122" s="98" t="s">
        <v>669</v>
      </c>
      <c r="C122" s="190">
        <v>17584</v>
      </c>
      <c r="D122" s="189">
        <v>37180</v>
      </c>
      <c r="E122" s="190">
        <v>19218</v>
      </c>
      <c r="F122" s="190">
        <v>17962</v>
      </c>
      <c r="G122" s="97"/>
    </row>
    <row r="123" spans="1:7" ht="24.95" customHeight="1" thickBot="1">
      <c r="A123" s="274"/>
      <c r="B123" s="101" t="s">
        <v>668</v>
      </c>
      <c r="C123" s="190">
        <v>1711</v>
      </c>
      <c r="D123" s="189">
        <v>5368</v>
      </c>
      <c r="E123" s="190">
        <v>2684</v>
      </c>
      <c r="F123" s="190">
        <v>2684</v>
      </c>
      <c r="G123" s="102"/>
    </row>
    <row r="124" spans="1:7" ht="24.95" customHeight="1" thickTop="1">
      <c r="A124" s="273" t="s">
        <v>467</v>
      </c>
      <c r="B124" s="95" t="s">
        <v>0</v>
      </c>
      <c r="C124" s="1">
        <f>SUM(C125:C129)</f>
        <v>23671</v>
      </c>
      <c r="D124" s="78">
        <f>SUM(D125:D129)</f>
        <v>57873</v>
      </c>
      <c r="E124" s="1">
        <f>SUM(E125:E129)</f>
        <v>28887</v>
      </c>
      <c r="F124" s="1">
        <f>SUM(F125:F129)</f>
        <v>28986</v>
      </c>
      <c r="G124" s="96"/>
    </row>
    <row r="125" spans="1:7" ht="24.95" customHeight="1">
      <c r="A125" s="274"/>
      <c r="B125" s="98" t="s">
        <v>670</v>
      </c>
      <c r="C125" s="127">
        <v>4307</v>
      </c>
      <c r="D125" s="189">
        <v>9663</v>
      </c>
      <c r="E125" s="127">
        <v>4832</v>
      </c>
      <c r="F125" s="127">
        <v>4831</v>
      </c>
      <c r="G125" s="97"/>
    </row>
    <row r="126" spans="1:7" ht="24.95" customHeight="1">
      <c r="A126" s="274"/>
      <c r="B126" s="98" t="s">
        <v>671</v>
      </c>
      <c r="C126" s="127">
        <v>4094</v>
      </c>
      <c r="D126" s="189">
        <v>9299</v>
      </c>
      <c r="E126" s="127">
        <v>4588</v>
      </c>
      <c r="F126" s="127">
        <v>4711</v>
      </c>
      <c r="G126" s="97"/>
    </row>
    <row r="127" spans="1:7" ht="24.95" customHeight="1">
      <c r="A127" s="274"/>
      <c r="B127" s="98" t="s">
        <v>672</v>
      </c>
      <c r="C127" s="180">
        <v>1336</v>
      </c>
      <c r="D127" s="189">
        <v>2708</v>
      </c>
      <c r="E127" s="180">
        <v>1391</v>
      </c>
      <c r="F127" s="180">
        <v>1317</v>
      </c>
      <c r="G127" s="97"/>
    </row>
    <row r="128" spans="1:7" ht="24.95" customHeight="1">
      <c r="A128" s="274"/>
      <c r="B128" s="98" t="s">
        <v>673</v>
      </c>
      <c r="C128" s="127">
        <v>13662</v>
      </c>
      <c r="D128" s="189">
        <v>35733</v>
      </c>
      <c r="E128" s="127">
        <v>17817</v>
      </c>
      <c r="F128" s="127">
        <v>17916</v>
      </c>
      <c r="G128" s="97"/>
    </row>
    <row r="129" spans="1:7" ht="24.95" customHeight="1" thickBot="1">
      <c r="A129" s="276"/>
      <c r="B129" s="101" t="s">
        <v>674</v>
      </c>
      <c r="C129" s="180">
        <v>272</v>
      </c>
      <c r="D129" s="189">
        <v>470</v>
      </c>
      <c r="E129" s="180">
        <v>259</v>
      </c>
      <c r="F129" s="180">
        <v>211</v>
      </c>
      <c r="G129" s="102"/>
    </row>
    <row r="130" spans="1:7" ht="24.95" customHeight="1" thickTop="1">
      <c r="A130" s="273" t="s">
        <v>469</v>
      </c>
      <c r="B130" s="95" t="s">
        <v>0</v>
      </c>
      <c r="C130" s="1">
        <f>SUM(C131:C132)</f>
        <v>20357</v>
      </c>
      <c r="D130" s="78">
        <f>SUM(D131:D132)</f>
        <v>37842</v>
      </c>
      <c r="E130" s="1">
        <f>SUM(E131:E132)</f>
        <v>18300</v>
      </c>
      <c r="F130" s="1">
        <f>SUM(F131:F132)</f>
        <v>19542</v>
      </c>
      <c r="G130" s="96"/>
    </row>
    <row r="131" spans="1:7" ht="24.95" customHeight="1">
      <c r="A131" s="274"/>
      <c r="B131" s="98" t="s">
        <v>675</v>
      </c>
      <c r="C131" s="127">
        <v>15167</v>
      </c>
      <c r="D131" s="189">
        <v>29230</v>
      </c>
      <c r="E131" s="127">
        <v>14232</v>
      </c>
      <c r="F131" s="127">
        <v>14998</v>
      </c>
      <c r="G131" s="97"/>
    </row>
    <row r="132" spans="1:7" ht="24.95" customHeight="1" thickBot="1">
      <c r="A132" s="276"/>
      <c r="B132" s="103" t="s">
        <v>676</v>
      </c>
      <c r="C132" s="127">
        <v>5190</v>
      </c>
      <c r="D132" s="189">
        <v>8612</v>
      </c>
      <c r="E132" s="127">
        <v>4068</v>
      </c>
      <c r="F132" s="127">
        <v>4544</v>
      </c>
      <c r="G132" s="104"/>
    </row>
    <row r="133" spans="1:7" ht="33.75" customHeight="1" thickTop="1" thickBot="1">
      <c r="A133" s="170" t="s">
        <v>470</v>
      </c>
      <c r="B133" s="93" t="s">
        <v>336</v>
      </c>
      <c r="C133" s="191">
        <f>C134+C152+C166+C181+C200+C203+C205+C207+C209+C211+C213+C215+C217+C222</f>
        <v>189927</v>
      </c>
      <c r="D133" s="192">
        <f>D134+D152+D166+D181+D200+D203+D205+D207+D209+D211+D213+D215+D217+D222</f>
        <v>401540</v>
      </c>
      <c r="E133" s="191">
        <f>E134+E152+E166+E181+E200+E203+E205+E207+E209+E211+E213+E215+E217+E222</f>
        <v>207569</v>
      </c>
      <c r="F133" s="191">
        <f>F134+F152+F166+F181+F200+F203+F205+F207+F209+F211+F213+F215+F217+F222</f>
        <v>193971</v>
      </c>
      <c r="G133" s="94"/>
    </row>
    <row r="134" spans="1:7" ht="24.95" customHeight="1" thickTop="1">
      <c r="A134" s="273" t="s">
        <v>471</v>
      </c>
      <c r="B134" s="95" t="s">
        <v>0</v>
      </c>
      <c r="C134" s="1">
        <f>SUM(C135:C151)</f>
        <v>11154</v>
      </c>
      <c r="D134" s="78">
        <f>SUM(D135:D151)</f>
        <v>21790</v>
      </c>
      <c r="E134" s="1">
        <f>SUM(E135:E151)</f>
        <v>11360</v>
      </c>
      <c r="F134" s="1">
        <f>SUM(F135:F151)</f>
        <v>10430</v>
      </c>
      <c r="G134" s="96"/>
    </row>
    <row r="135" spans="1:7" ht="24.95" customHeight="1">
      <c r="A135" s="274"/>
      <c r="B135" s="98" t="s">
        <v>269</v>
      </c>
      <c r="C135" s="133">
        <v>2409</v>
      </c>
      <c r="D135" s="189">
        <v>4349</v>
      </c>
      <c r="E135" s="133">
        <v>2269</v>
      </c>
      <c r="F135" s="133">
        <v>2080</v>
      </c>
      <c r="G135" s="97"/>
    </row>
    <row r="136" spans="1:7" ht="24.95" customHeight="1">
      <c r="A136" s="274"/>
      <c r="B136" s="98" t="s">
        <v>270</v>
      </c>
      <c r="C136" s="133">
        <v>1468</v>
      </c>
      <c r="D136" s="189">
        <v>2465</v>
      </c>
      <c r="E136" s="133">
        <v>1295</v>
      </c>
      <c r="F136" s="133">
        <v>1170</v>
      </c>
      <c r="G136" s="97"/>
    </row>
    <row r="137" spans="1:7" ht="24.95" customHeight="1">
      <c r="A137" s="274"/>
      <c r="B137" s="98" t="s">
        <v>271</v>
      </c>
      <c r="C137" s="133">
        <v>3084</v>
      </c>
      <c r="D137" s="189">
        <v>7026</v>
      </c>
      <c r="E137" s="133">
        <v>3563</v>
      </c>
      <c r="F137" s="133">
        <v>3463</v>
      </c>
      <c r="G137" s="97"/>
    </row>
    <row r="138" spans="1:7" ht="24.95" customHeight="1">
      <c r="A138" s="274"/>
      <c r="B138" s="98" t="s">
        <v>272</v>
      </c>
      <c r="C138" s="133">
        <v>1477</v>
      </c>
      <c r="D138" s="189">
        <v>2892</v>
      </c>
      <c r="E138" s="133">
        <v>1544</v>
      </c>
      <c r="F138" s="133">
        <v>1348</v>
      </c>
      <c r="G138" s="97"/>
    </row>
    <row r="139" spans="1:7" ht="24.95" customHeight="1">
      <c r="A139" s="274"/>
      <c r="B139" s="98" t="s">
        <v>273</v>
      </c>
      <c r="C139" s="133">
        <v>171</v>
      </c>
      <c r="D139" s="189">
        <v>322</v>
      </c>
      <c r="E139" s="133">
        <v>179</v>
      </c>
      <c r="F139" s="133">
        <v>143</v>
      </c>
      <c r="G139" s="97"/>
    </row>
    <row r="140" spans="1:7" ht="24.95" customHeight="1">
      <c r="A140" s="274"/>
      <c r="B140" s="98" t="s">
        <v>274</v>
      </c>
      <c r="C140" s="133">
        <v>169</v>
      </c>
      <c r="D140" s="189">
        <v>334</v>
      </c>
      <c r="E140" s="133">
        <v>181</v>
      </c>
      <c r="F140" s="133">
        <v>153</v>
      </c>
      <c r="G140" s="97"/>
    </row>
    <row r="141" spans="1:7" ht="24.95" customHeight="1">
      <c r="A141" s="274"/>
      <c r="B141" s="98" t="s">
        <v>275</v>
      </c>
      <c r="C141" s="133">
        <v>244</v>
      </c>
      <c r="D141" s="189">
        <v>487</v>
      </c>
      <c r="E141" s="133">
        <v>249</v>
      </c>
      <c r="F141" s="133">
        <v>238</v>
      </c>
      <c r="G141" s="97"/>
    </row>
    <row r="142" spans="1:7" ht="24.95" customHeight="1">
      <c r="A142" s="274"/>
      <c r="B142" s="98" t="s">
        <v>276</v>
      </c>
      <c r="C142" s="133">
        <v>232</v>
      </c>
      <c r="D142" s="189">
        <v>450</v>
      </c>
      <c r="E142" s="133">
        <v>229</v>
      </c>
      <c r="F142" s="133">
        <v>221</v>
      </c>
      <c r="G142" s="97"/>
    </row>
    <row r="143" spans="1:7" ht="24.95" customHeight="1">
      <c r="A143" s="274"/>
      <c r="B143" s="98" t="s">
        <v>277</v>
      </c>
      <c r="C143" s="133">
        <v>70</v>
      </c>
      <c r="D143" s="189">
        <v>134</v>
      </c>
      <c r="E143" s="133">
        <v>72</v>
      </c>
      <c r="F143" s="133">
        <v>62</v>
      </c>
      <c r="G143" s="97"/>
    </row>
    <row r="144" spans="1:7" ht="24.95" customHeight="1">
      <c r="A144" s="274"/>
      <c r="B144" s="98" t="s">
        <v>278</v>
      </c>
      <c r="C144" s="133">
        <v>35</v>
      </c>
      <c r="D144" s="189">
        <v>69</v>
      </c>
      <c r="E144" s="133">
        <v>40</v>
      </c>
      <c r="F144" s="133">
        <v>29</v>
      </c>
      <c r="G144" s="97"/>
    </row>
    <row r="145" spans="1:7" ht="24.95" customHeight="1">
      <c r="A145" s="274"/>
      <c r="B145" s="98" t="s">
        <v>279</v>
      </c>
      <c r="C145" s="133">
        <v>108</v>
      </c>
      <c r="D145" s="189">
        <v>184</v>
      </c>
      <c r="E145" s="133">
        <v>95</v>
      </c>
      <c r="F145" s="133">
        <v>89</v>
      </c>
      <c r="G145" s="97"/>
    </row>
    <row r="146" spans="1:7" ht="24.95" customHeight="1">
      <c r="A146" s="274"/>
      <c r="B146" s="98" t="s">
        <v>280</v>
      </c>
      <c r="C146" s="133">
        <v>136</v>
      </c>
      <c r="D146" s="189">
        <v>268</v>
      </c>
      <c r="E146" s="133">
        <v>140</v>
      </c>
      <c r="F146" s="133">
        <v>128</v>
      </c>
      <c r="G146" s="97"/>
    </row>
    <row r="147" spans="1:7" ht="24.95" customHeight="1">
      <c r="A147" s="274"/>
      <c r="B147" s="98" t="s">
        <v>281</v>
      </c>
      <c r="C147" s="133">
        <v>345</v>
      </c>
      <c r="D147" s="189">
        <v>679</v>
      </c>
      <c r="E147" s="133">
        <v>356</v>
      </c>
      <c r="F147" s="133">
        <v>323</v>
      </c>
      <c r="G147" s="97"/>
    </row>
    <row r="148" spans="1:7" ht="24.95" customHeight="1">
      <c r="A148" s="274"/>
      <c r="B148" s="101" t="s">
        <v>282</v>
      </c>
      <c r="C148" s="134">
        <v>446</v>
      </c>
      <c r="D148" s="189">
        <v>753</v>
      </c>
      <c r="E148" s="134">
        <v>399</v>
      </c>
      <c r="F148" s="134">
        <v>354</v>
      </c>
      <c r="G148" s="102"/>
    </row>
    <row r="149" spans="1:7" ht="24.95" customHeight="1">
      <c r="A149" s="274"/>
      <c r="B149" s="98" t="s">
        <v>283</v>
      </c>
      <c r="C149" s="133">
        <v>433</v>
      </c>
      <c r="D149" s="189">
        <v>774</v>
      </c>
      <c r="E149" s="133">
        <v>418</v>
      </c>
      <c r="F149" s="133">
        <v>356</v>
      </c>
      <c r="G149" s="97"/>
    </row>
    <row r="150" spans="1:7" ht="24.95" customHeight="1">
      <c r="A150" s="274"/>
      <c r="B150" s="98" t="s">
        <v>284</v>
      </c>
      <c r="C150" s="133">
        <v>153</v>
      </c>
      <c r="D150" s="189">
        <v>271</v>
      </c>
      <c r="E150" s="133">
        <v>142</v>
      </c>
      <c r="F150" s="133">
        <v>129</v>
      </c>
      <c r="G150" s="97"/>
    </row>
    <row r="151" spans="1:7" ht="24.95" customHeight="1" thickBot="1">
      <c r="A151" s="276"/>
      <c r="B151" s="103" t="s">
        <v>285</v>
      </c>
      <c r="C151" s="135">
        <v>174</v>
      </c>
      <c r="D151" s="189">
        <v>333</v>
      </c>
      <c r="E151" s="135">
        <v>189</v>
      </c>
      <c r="F151" s="135">
        <v>144</v>
      </c>
      <c r="G151" s="104"/>
    </row>
    <row r="152" spans="1:7" ht="24.95" customHeight="1" thickTop="1">
      <c r="A152" s="273" t="s">
        <v>473</v>
      </c>
      <c r="B152" s="95" t="s">
        <v>0</v>
      </c>
      <c r="C152" s="1">
        <f>SUM(C153:C165)</f>
        <v>10434</v>
      </c>
      <c r="D152" s="78">
        <f>SUM(D153:D165)</f>
        <v>21529</v>
      </c>
      <c r="E152" s="1">
        <f>SUM(E153:E165)</f>
        <v>11394</v>
      </c>
      <c r="F152" s="1">
        <f>SUM(F153:F165)</f>
        <v>10135</v>
      </c>
      <c r="G152" s="96"/>
    </row>
    <row r="153" spans="1:7" ht="24.95" customHeight="1">
      <c r="A153" s="274"/>
      <c r="B153" s="98" t="s">
        <v>677</v>
      </c>
      <c r="C153" s="210">
        <v>1694</v>
      </c>
      <c r="D153" s="239">
        <v>3429</v>
      </c>
      <c r="E153" s="210">
        <v>1789</v>
      </c>
      <c r="F153" s="210">
        <v>1640</v>
      </c>
      <c r="G153" s="97"/>
    </row>
    <row r="154" spans="1:7" ht="24.95" customHeight="1">
      <c r="A154" s="274"/>
      <c r="B154" s="98" t="s">
        <v>678</v>
      </c>
      <c r="C154" s="210">
        <v>1483</v>
      </c>
      <c r="D154" s="239">
        <v>2907</v>
      </c>
      <c r="E154" s="210">
        <v>1573</v>
      </c>
      <c r="F154" s="210">
        <v>1334</v>
      </c>
      <c r="G154" s="97"/>
    </row>
    <row r="155" spans="1:7" ht="24.95" customHeight="1">
      <c r="A155" s="274"/>
      <c r="B155" s="98" t="s">
        <v>679</v>
      </c>
      <c r="C155" s="211">
        <v>230</v>
      </c>
      <c r="D155" s="238">
        <v>323</v>
      </c>
      <c r="E155" s="211">
        <v>200</v>
      </c>
      <c r="F155" s="211">
        <v>123</v>
      </c>
      <c r="G155" s="97"/>
    </row>
    <row r="156" spans="1:7" ht="24.95" customHeight="1">
      <c r="A156" s="274"/>
      <c r="B156" s="98" t="s">
        <v>680</v>
      </c>
      <c r="C156" s="211">
        <v>56</v>
      </c>
      <c r="D156" s="238">
        <v>111</v>
      </c>
      <c r="E156" s="211">
        <v>51</v>
      </c>
      <c r="F156" s="211">
        <v>60</v>
      </c>
      <c r="G156" s="97"/>
    </row>
    <row r="157" spans="1:7" ht="24.95" customHeight="1">
      <c r="A157" s="274"/>
      <c r="B157" s="98" t="s">
        <v>681</v>
      </c>
      <c r="C157" s="210">
        <v>1835</v>
      </c>
      <c r="D157" s="239">
        <v>3590</v>
      </c>
      <c r="E157" s="210">
        <v>1902</v>
      </c>
      <c r="F157" s="210">
        <v>1688</v>
      </c>
      <c r="G157" s="97"/>
    </row>
    <row r="158" spans="1:7" ht="24.95" customHeight="1">
      <c r="A158" s="274"/>
      <c r="B158" s="98" t="s">
        <v>682</v>
      </c>
      <c r="C158" s="211">
        <v>158</v>
      </c>
      <c r="D158" s="238">
        <v>330</v>
      </c>
      <c r="E158" s="211">
        <v>179</v>
      </c>
      <c r="F158" s="211">
        <v>151</v>
      </c>
      <c r="G158" s="97"/>
    </row>
    <row r="159" spans="1:7" ht="24.95" customHeight="1">
      <c r="A159" s="274"/>
      <c r="B159" s="98" t="s">
        <v>683</v>
      </c>
      <c r="C159" s="211">
        <v>72</v>
      </c>
      <c r="D159" s="238">
        <v>146</v>
      </c>
      <c r="E159" s="211">
        <v>74</v>
      </c>
      <c r="F159" s="211">
        <v>72</v>
      </c>
      <c r="G159" s="97"/>
    </row>
    <row r="160" spans="1:7" ht="24.95" customHeight="1">
      <c r="A160" s="274"/>
      <c r="B160" s="98" t="s">
        <v>684</v>
      </c>
      <c r="C160" s="211">
        <v>58</v>
      </c>
      <c r="D160" s="238">
        <v>106</v>
      </c>
      <c r="E160" s="211">
        <v>56</v>
      </c>
      <c r="F160" s="211">
        <v>50</v>
      </c>
      <c r="G160" s="97"/>
    </row>
    <row r="161" spans="1:7" ht="24.95" customHeight="1">
      <c r="A161" s="274"/>
      <c r="B161" s="98" t="s">
        <v>685</v>
      </c>
      <c r="C161" s="211">
        <v>581</v>
      </c>
      <c r="D161" s="239">
        <v>1079</v>
      </c>
      <c r="E161" s="211">
        <v>582</v>
      </c>
      <c r="F161" s="211">
        <v>497</v>
      </c>
      <c r="G161" s="97"/>
    </row>
    <row r="162" spans="1:7" ht="24.95" customHeight="1">
      <c r="A162" s="274"/>
      <c r="B162" s="98" t="s">
        <v>686</v>
      </c>
      <c r="C162" s="211">
        <v>401</v>
      </c>
      <c r="D162" s="238">
        <v>648</v>
      </c>
      <c r="E162" s="211">
        <v>363</v>
      </c>
      <c r="F162" s="211">
        <v>285</v>
      </c>
      <c r="G162" s="97"/>
    </row>
    <row r="163" spans="1:7" ht="24.95" customHeight="1">
      <c r="A163" s="274"/>
      <c r="B163" s="98" t="s">
        <v>687</v>
      </c>
      <c r="C163" s="211">
        <v>910</v>
      </c>
      <c r="D163" s="239">
        <v>1294</v>
      </c>
      <c r="E163" s="211">
        <v>769</v>
      </c>
      <c r="F163" s="211">
        <v>525</v>
      </c>
      <c r="G163" s="97"/>
    </row>
    <row r="164" spans="1:7" ht="24.95" customHeight="1">
      <c r="A164" s="274"/>
      <c r="B164" s="98" t="s">
        <v>688</v>
      </c>
      <c r="C164" s="211">
        <v>165</v>
      </c>
      <c r="D164" s="238">
        <v>380</v>
      </c>
      <c r="E164" s="211">
        <v>195</v>
      </c>
      <c r="F164" s="211">
        <v>185</v>
      </c>
      <c r="G164" s="97"/>
    </row>
    <row r="165" spans="1:7" ht="24.95" customHeight="1" thickBot="1">
      <c r="A165" s="276"/>
      <c r="B165" s="103" t="s">
        <v>689</v>
      </c>
      <c r="C165" s="210">
        <v>2791</v>
      </c>
      <c r="D165" s="239">
        <v>7186</v>
      </c>
      <c r="E165" s="210">
        <v>3661</v>
      </c>
      <c r="F165" s="210">
        <v>3525</v>
      </c>
      <c r="G165" s="104"/>
    </row>
    <row r="166" spans="1:7" ht="24.95" customHeight="1" thickTop="1">
      <c r="A166" s="273" t="s">
        <v>486</v>
      </c>
      <c r="B166" s="95" t="s">
        <v>0</v>
      </c>
      <c r="C166" s="1">
        <f>SUM(C167:C180)</f>
        <v>10011</v>
      </c>
      <c r="D166" s="175">
        <f>SUM(D167:D180)</f>
        <v>19287</v>
      </c>
      <c r="E166" s="1">
        <f>SUM(E167:E180)</f>
        <v>10624</v>
      </c>
      <c r="F166" s="1">
        <f>SUM(F167:F180)</f>
        <v>8663</v>
      </c>
      <c r="G166" s="96"/>
    </row>
    <row r="167" spans="1:7" ht="24.95" customHeight="1">
      <c r="A167" s="274"/>
      <c r="B167" s="98" t="s">
        <v>286</v>
      </c>
      <c r="C167" s="181">
        <v>343</v>
      </c>
      <c r="D167" s="217">
        <v>640</v>
      </c>
      <c r="E167" s="181">
        <v>349</v>
      </c>
      <c r="F167" s="181">
        <v>291</v>
      </c>
      <c r="G167" s="97"/>
    </row>
    <row r="168" spans="1:7" ht="24.95" customHeight="1">
      <c r="A168" s="274"/>
      <c r="B168" s="98" t="s">
        <v>287</v>
      </c>
      <c r="C168" s="181">
        <v>496</v>
      </c>
      <c r="D168" s="217">
        <v>920</v>
      </c>
      <c r="E168" s="181">
        <v>515</v>
      </c>
      <c r="F168" s="181">
        <v>405</v>
      </c>
      <c r="G168" s="97"/>
    </row>
    <row r="169" spans="1:7" ht="24.95" customHeight="1">
      <c r="A169" s="274"/>
      <c r="B169" s="98" t="s">
        <v>288</v>
      </c>
      <c r="C169" s="181">
        <v>130</v>
      </c>
      <c r="D169" s="217">
        <v>241</v>
      </c>
      <c r="E169" s="181">
        <v>124</v>
      </c>
      <c r="F169" s="181">
        <v>117</v>
      </c>
      <c r="G169" s="97"/>
    </row>
    <row r="170" spans="1:7" ht="24.95" customHeight="1">
      <c r="A170" s="274"/>
      <c r="B170" s="98" t="s">
        <v>289</v>
      </c>
      <c r="C170" s="181">
        <v>223</v>
      </c>
      <c r="D170" s="217">
        <v>385</v>
      </c>
      <c r="E170" s="181">
        <v>224</v>
      </c>
      <c r="F170" s="181">
        <v>161</v>
      </c>
      <c r="G170" s="97"/>
    </row>
    <row r="171" spans="1:7" ht="24.95" customHeight="1">
      <c r="A171" s="274"/>
      <c r="B171" s="98" t="s">
        <v>290</v>
      </c>
      <c r="C171" s="181">
        <v>849</v>
      </c>
      <c r="D171" s="217">
        <v>1671</v>
      </c>
      <c r="E171" s="181">
        <v>857</v>
      </c>
      <c r="F171" s="181">
        <v>814</v>
      </c>
      <c r="G171" s="97"/>
    </row>
    <row r="172" spans="1:7" ht="24.95" customHeight="1">
      <c r="A172" s="274"/>
      <c r="B172" s="98" t="s">
        <v>291</v>
      </c>
      <c r="C172" s="181">
        <v>4509</v>
      </c>
      <c r="D172" s="217">
        <v>9617</v>
      </c>
      <c r="E172" s="181">
        <v>5152</v>
      </c>
      <c r="F172" s="181">
        <v>4465</v>
      </c>
      <c r="G172" s="97"/>
    </row>
    <row r="173" spans="1:7" ht="24.95" customHeight="1">
      <c r="A173" s="274"/>
      <c r="B173" s="101" t="s">
        <v>292</v>
      </c>
      <c r="C173" s="181">
        <v>570</v>
      </c>
      <c r="D173" s="217">
        <v>1067</v>
      </c>
      <c r="E173" s="181">
        <v>576</v>
      </c>
      <c r="F173" s="181">
        <v>491</v>
      </c>
      <c r="G173" s="102"/>
    </row>
    <row r="174" spans="1:7" ht="24.95" customHeight="1">
      <c r="A174" s="274"/>
      <c r="B174" s="98" t="s">
        <v>293</v>
      </c>
      <c r="C174" s="181">
        <v>573</v>
      </c>
      <c r="D174" s="217">
        <v>1068</v>
      </c>
      <c r="E174" s="181">
        <v>568</v>
      </c>
      <c r="F174" s="181">
        <v>500</v>
      </c>
      <c r="G174" s="97"/>
    </row>
    <row r="175" spans="1:7" ht="24.95" customHeight="1">
      <c r="A175" s="274"/>
      <c r="B175" s="98" t="s">
        <v>294</v>
      </c>
      <c r="C175" s="181">
        <v>1683</v>
      </c>
      <c r="D175" s="217">
        <v>2510</v>
      </c>
      <c r="E175" s="181">
        <v>1581</v>
      </c>
      <c r="F175" s="181">
        <v>929</v>
      </c>
      <c r="G175" s="97"/>
    </row>
    <row r="176" spans="1:7" ht="24.95" customHeight="1">
      <c r="A176" s="274"/>
      <c r="B176" s="98" t="s">
        <v>295</v>
      </c>
      <c r="C176" s="181">
        <v>101</v>
      </c>
      <c r="D176" s="217">
        <v>176</v>
      </c>
      <c r="E176" s="181">
        <v>96</v>
      </c>
      <c r="F176" s="181">
        <v>80</v>
      </c>
      <c r="G176" s="97"/>
    </row>
    <row r="177" spans="1:7" ht="24.95" customHeight="1">
      <c r="A177" s="274"/>
      <c r="B177" s="98" t="s">
        <v>296</v>
      </c>
      <c r="C177" s="181">
        <v>196</v>
      </c>
      <c r="D177" s="217">
        <v>359</v>
      </c>
      <c r="E177" s="181">
        <v>204</v>
      </c>
      <c r="F177" s="181">
        <v>155</v>
      </c>
      <c r="G177" s="97"/>
    </row>
    <row r="178" spans="1:7" ht="24.95" customHeight="1">
      <c r="A178" s="274"/>
      <c r="B178" s="98" t="s">
        <v>297</v>
      </c>
      <c r="C178" s="181">
        <v>75</v>
      </c>
      <c r="D178" s="217">
        <v>109</v>
      </c>
      <c r="E178" s="181">
        <v>79</v>
      </c>
      <c r="F178" s="181">
        <v>30</v>
      </c>
      <c r="G178" s="97"/>
    </row>
    <row r="179" spans="1:7" ht="24.95" customHeight="1">
      <c r="A179" s="274"/>
      <c r="B179" s="98" t="s">
        <v>298</v>
      </c>
      <c r="C179" s="181">
        <v>189</v>
      </c>
      <c r="D179" s="217">
        <v>370</v>
      </c>
      <c r="E179" s="181">
        <v>217</v>
      </c>
      <c r="F179" s="181">
        <v>153</v>
      </c>
      <c r="G179" s="97"/>
    </row>
    <row r="180" spans="1:7" ht="24.95" customHeight="1" thickBot="1">
      <c r="A180" s="276"/>
      <c r="B180" s="103" t="s">
        <v>299</v>
      </c>
      <c r="C180" s="218">
        <v>74</v>
      </c>
      <c r="D180" s="219">
        <v>154</v>
      </c>
      <c r="E180" s="218">
        <v>82</v>
      </c>
      <c r="F180" s="218">
        <v>72</v>
      </c>
      <c r="G180" s="104"/>
    </row>
    <row r="181" spans="1:7" ht="24" customHeight="1" thickTop="1">
      <c r="A181" s="273" t="s">
        <v>536</v>
      </c>
      <c r="B181" s="95" t="s">
        <v>0</v>
      </c>
      <c r="C181" s="1">
        <f>SUM(C182:C199)</f>
        <v>4198</v>
      </c>
      <c r="D181" s="78">
        <f>SUM(D182:D199)</f>
        <v>7565</v>
      </c>
      <c r="E181" s="1">
        <f>SUM(E182:E199)</f>
        <v>4125</v>
      </c>
      <c r="F181" s="1">
        <f>SUM(F182:F199)</f>
        <v>3440</v>
      </c>
      <c r="G181" s="96"/>
    </row>
    <row r="182" spans="1:7" ht="24.95" customHeight="1">
      <c r="A182" s="274"/>
      <c r="B182" s="98" t="s">
        <v>690</v>
      </c>
      <c r="C182" s="127">
        <v>1048</v>
      </c>
      <c r="D182" s="176">
        <v>1861</v>
      </c>
      <c r="E182" s="127">
        <v>1005</v>
      </c>
      <c r="F182" s="127">
        <v>856</v>
      </c>
      <c r="G182" s="97"/>
    </row>
    <row r="183" spans="1:7" ht="24.95" customHeight="1">
      <c r="A183" s="274"/>
      <c r="B183" s="98" t="s">
        <v>691</v>
      </c>
      <c r="C183" s="180">
        <v>51</v>
      </c>
      <c r="D183" s="176">
        <v>86</v>
      </c>
      <c r="E183" s="180">
        <v>46</v>
      </c>
      <c r="F183" s="180">
        <v>40</v>
      </c>
      <c r="G183" s="97"/>
    </row>
    <row r="184" spans="1:7" ht="24.95" customHeight="1">
      <c r="A184" s="274"/>
      <c r="B184" s="98" t="s">
        <v>692</v>
      </c>
      <c r="C184" s="180">
        <v>243</v>
      </c>
      <c r="D184" s="176">
        <v>446</v>
      </c>
      <c r="E184" s="180">
        <v>244</v>
      </c>
      <c r="F184" s="180">
        <v>202</v>
      </c>
      <c r="G184" s="97"/>
    </row>
    <row r="185" spans="1:7" ht="24.95" customHeight="1">
      <c r="A185" s="274"/>
      <c r="B185" s="98" t="s">
        <v>693</v>
      </c>
      <c r="C185" s="180">
        <v>655</v>
      </c>
      <c r="D185" s="176">
        <v>1095</v>
      </c>
      <c r="E185" s="180">
        <v>635</v>
      </c>
      <c r="F185" s="180">
        <v>460</v>
      </c>
      <c r="G185" s="97"/>
    </row>
    <row r="186" spans="1:7" ht="24.95" customHeight="1">
      <c r="A186" s="274"/>
      <c r="B186" s="98" t="s">
        <v>694</v>
      </c>
      <c r="C186" s="180">
        <v>118</v>
      </c>
      <c r="D186" s="176">
        <v>206</v>
      </c>
      <c r="E186" s="180">
        <v>112</v>
      </c>
      <c r="F186" s="180">
        <v>94</v>
      </c>
      <c r="G186" s="97"/>
    </row>
    <row r="187" spans="1:7" ht="24.95" customHeight="1">
      <c r="A187" s="274"/>
      <c r="B187" s="98" t="s">
        <v>695</v>
      </c>
      <c r="C187" s="180">
        <v>178</v>
      </c>
      <c r="D187" s="176">
        <v>330</v>
      </c>
      <c r="E187" s="180">
        <v>176</v>
      </c>
      <c r="F187" s="180">
        <v>154</v>
      </c>
      <c r="G187" s="97"/>
    </row>
    <row r="188" spans="1:7" ht="24.95" customHeight="1">
      <c r="A188" s="274"/>
      <c r="B188" s="98" t="s">
        <v>696</v>
      </c>
      <c r="C188" s="180">
        <v>129</v>
      </c>
      <c r="D188" s="176">
        <v>251</v>
      </c>
      <c r="E188" s="180">
        <v>137</v>
      </c>
      <c r="F188" s="180">
        <v>114</v>
      </c>
      <c r="G188" s="97"/>
    </row>
    <row r="189" spans="1:7" ht="24.95" customHeight="1">
      <c r="A189" s="274"/>
      <c r="B189" s="98" t="s">
        <v>697</v>
      </c>
      <c r="C189" s="180">
        <v>209</v>
      </c>
      <c r="D189" s="176">
        <v>406</v>
      </c>
      <c r="E189" s="180">
        <v>218</v>
      </c>
      <c r="F189" s="180">
        <v>188</v>
      </c>
      <c r="G189" s="97"/>
    </row>
    <row r="190" spans="1:7" ht="24.95" customHeight="1">
      <c r="A190" s="274"/>
      <c r="B190" s="98" t="s">
        <v>698</v>
      </c>
      <c r="C190" s="180">
        <v>170</v>
      </c>
      <c r="D190" s="176">
        <v>280</v>
      </c>
      <c r="E190" s="180">
        <v>154</v>
      </c>
      <c r="F190" s="180">
        <v>126</v>
      </c>
      <c r="G190" s="97"/>
    </row>
    <row r="191" spans="1:7" ht="24.95" customHeight="1">
      <c r="A191" s="274"/>
      <c r="B191" s="98" t="s">
        <v>608</v>
      </c>
      <c r="C191" s="180">
        <v>393</v>
      </c>
      <c r="D191" s="176">
        <v>749</v>
      </c>
      <c r="E191" s="180">
        <v>395</v>
      </c>
      <c r="F191" s="180">
        <v>354</v>
      </c>
      <c r="G191" s="97"/>
    </row>
    <row r="192" spans="1:7" ht="24.95" customHeight="1">
      <c r="A192" s="274"/>
      <c r="B192" s="98" t="s">
        <v>699</v>
      </c>
      <c r="C192" s="180">
        <v>160</v>
      </c>
      <c r="D192" s="176">
        <v>284</v>
      </c>
      <c r="E192" s="180">
        <v>146</v>
      </c>
      <c r="F192" s="180">
        <v>138</v>
      </c>
      <c r="G192" s="97"/>
    </row>
    <row r="193" spans="1:7" ht="24.95" customHeight="1">
      <c r="A193" s="274"/>
      <c r="B193" s="98" t="s">
        <v>599</v>
      </c>
      <c r="C193" s="180">
        <v>96</v>
      </c>
      <c r="D193" s="176">
        <v>168</v>
      </c>
      <c r="E193" s="180">
        <v>90</v>
      </c>
      <c r="F193" s="180">
        <v>78</v>
      </c>
      <c r="G193" s="97"/>
    </row>
    <row r="194" spans="1:7" ht="24.95" customHeight="1">
      <c r="A194" s="274"/>
      <c r="B194" s="98" t="s">
        <v>700</v>
      </c>
      <c r="C194" s="180">
        <v>39</v>
      </c>
      <c r="D194" s="176">
        <v>73</v>
      </c>
      <c r="E194" s="180">
        <v>42</v>
      </c>
      <c r="F194" s="180">
        <v>31</v>
      </c>
      <c r="G194" s="97"/>
    </row>
    <row r="195" spans="1:7" ht="24.95" customHeight="1">
      <c r="A195" s="274"/>
      <c r="B195" s="98" t="s">
        <v>701</v>
      </c>
      <c r="C195" s="180">
        <v>77</v>
      </c>
      <c r="D195" s="176">
        <v>135</v>
      </c>
      <c r="E195" s="180">
        <v>69</v>
      </c>
      <c r="F195" s="180">
        <v>66</v>
      </c>
      <c r="G195" s="97"/>
    </row>
    <row r="196" spans="1:7" ht="24.95" customHeight="1">
      <c r="A196" s="274"/>
      <c r="B196" s="98" t="s">
        <v>702</v>
      </c>
      <c r="C196" s="180">
        <v>108</v>
      </c>
      <c r="D196" s="176">
        <v>219</v>
      </c>
      <c r="E196" s="180">
        <v>117</v>
      </c>
      <c r="F196" s="180">
        <v>102</v>
      </c>
      <c r="G196" s="97"/>
    </row>
    <row r="197" spans="1:7" ht="24.95" customHeight="1">
      <c r="A197" s="274"/>
      <c r="B197" s="98" t="s">
        <v>703</v>
      </c>
      <c r="C197" s="180">
        <v>138</v>
      </c>
      <c r="D197" s="176">
        <v>260</v>
      </c>
      <c r="E197" s="180">
        <v>145</v>
      </c>
      <c r="F197" s="180">
        <v>115</v>
      </c>
      <c r="G197" s="97"/>
    </row>
    <row r="198" spans="1:7" ht="24.95" customHeight="1">
      <c r="A198" s="274"/>
      <c r="B198" s="98" t="s">
        <v>704</v>
      </c>
      <c r="C198" s="180">
        <v>222</v>
      </c>
      <c r="D198" s="176">
        <v>439</v>
      </c>
      <c r="E198" s="180">
        <v>235</v>
      </c>
      <c r="F198" s="180">
        <v>204</v>
      </c>
      <c r="G198" s="97"/>
    </row>
    <row r="199" spans="1:7" ht="24.95" customHeight="1" thickBot="1">
      <c r="A199" s="274"/>
      <c r="B199" s="101" t="s">
        <v>705</v>
      </c>
      <c r="C199" s="180">
        <v>164</v>
      </c>
      <c r="D199" s="176">
        <v>277</v>
      </c>
      <c r="E199" s="180">
        <v>159</v>
      </c>
      <c r="F199" s="180">
        <v>118</v>
      </c>
      <c r="G199" s="102"/>
    </row>
    <row r="200" spans="1:7" ht="24.95" customHeight="1" thickTop="1">
      <c r="A200" s="273" t="s">
        <v>577</v>
      </c>
      <c r="B200" s="95" t="s">
        <v>0</v>
      </c>
      <c r="C200" s="1">
        <f>SUM(C201:C202)</f>
        <v>9462</v>
      </c>
      <c r="D200" s="78">
        <f>SUM(D201:D202)</f>
        <v>16682</v>
      </c>
      <c r="E200" s="1">
        <f>SUM(E201:E202)</f>
        <v>8871</v>
      </c>
      <c r="F200" s="1">
        <f>SUM(F201:F202)</f>
        <v>7811</v>
      </c>
      <c r="G200" s="96"/>
    </row>
    <row r="201" spans="1:7" ht="24.95" customHeight="1">
      <c r="A201" s="274"/>
      <c r="B201" s="98" t="s">
        <v>706</v>
      </c>
      <c r="C201" s="5">
        <v>1967</v>
      </c>
      <c r="D201" s="176">
        <v>4386</v>
      </c>
      <c r="E201" s="5">
        <v>2205</v>
      </c>
      <c r="F201" s="5">
        <v>2181</v>
      </c>
      <c r="G201" s="115"/>
    </row>
    <row r="202" spans="1:7" ht="24.95" customHeight="1" thickBot="1">
      <c r="A202" s="276"/>
      <c r="B202" s="103" t="s">
        <v>707</v>
      </c>
      <c r="C202" s="5">
        <v>7495</v>
      </c>
      <c r="D202" s="176">
        <v>12296</v>
      </c>
      <c r="E202" s="5">
        <v>6666</v>
      </c>
      <c r="F202" s="5">
        <v>5630</v>
      </c>
      <c r="G202" s="116"/>
    </row>
    <row r="203" spans="1:7" ht="24.95" customHeight="1" thickTop="1">
      <c r="A203" s="273" t="s">
        <v>578</v>
      </c>
      <c r="B203" s="95" t="s">
        <v>0</v>
      </c>
      <c r="C203" s="1">
        <f>SUM(C204)</f>
        <v>17655</v>
      </c>
      <c r="D203" s="78">
        <f>SUM(D204)</f>
        <v>24628</v>
      </c>
      <c r="E203" s="1">
        <f>SUM(E204)</f>
        <v>13771</v>
      </c>
      <c r="F203" s="1">
        <f>SUM(F204)</f>
        <v>10857</v>
      </c>
      <c r="G203" s="96"/>
    </row>
    <row r="204" spans="1:7" ht="24.95" customHeight="1" thickBot="1">
      <c r="A204" s="276"/>
      <c r="B204" s="103" t="s">
        <v>707</v>
      </c>
      <c r="C204" s="136">
        <v>17655</v>
      </c>
      <c r="D204" s="194">
        <v>24628</v>
      </c>
      <c r="E204" s="136">
        <v>13771</v>
      </c>
      <c r="F204" s="136">
        <v>10857</v>
      </c>
      <c r="G204" s="104"/>
    </row>
    <row r="205" spans="1:7" ht="24.95" customHeight="1" thickTop="1">
      <c r="A205" s="273" t="s">
        <v>579</v>
      </c>
      <c r="B205" s="111" t="s">
        <v>0</v>
      </c>
      <c r="C205" s="178">
        <f>SUM(C206)</f>
        <v>6173</v>
      </c>
      <c r="D205" s="78">
        <f>SUM(D206)</f>
        <v>12511</v>
      </c>
      <c r="E205" s="178">
        <f>SUM(E206)</f>
        <v>6154</v>
      </c>
      <c r="F205" s="178">
        <f>SUM(F206)</f>
        <v>6357</v>
      </c>
      <c r="G205" s="112"/>
    </row>
    <row r="206" spans="1:7" ht="24.95" customHeight="1" thickBot="1">
      <c r="A206" s="276"/>
      <c r="B206" s="101" t="s">
        <v>666</v>
      </c>
      <c r="C206" s="137">
        <v>6173</v>
      </c>
      <c r="D206" s="195">
        <v>12511</v>
      </c>
      <c r="E206" s="137">
        <v>6154</v>
      </c>
      <c r="F206" s="137">
        <v>6357</v>
      </c>
      <c r="G206" s="102"/>
    </row>
    <row r="207" spans="1:7" ht="24.95" customHeight="1" thickTop="1">
      <c r="A207" s="273" t="s">
        <v>580</v>
      </c>
      <c r="B207" s="95" t="s">
        <v>0</v>
      </c>
      <c r="C207" s="1">
        <f>SUM(C208)</f>
        <v>14763</v>
      </c>
      <c r="D207" s="78">
        <f>SUM(D208)</f>
        <v>34211</v>
      </c>
      <c r="E207" s="1">
        <f>SUM(E208)</f>
        <v>16783</v>
      </c>
      <c r="F207" s="1">
        <f>SUM(F208)</f>
        <v>17428</v>
      </c>
      <c r="G207" s="96"/>
    </row>
    <row r="208" spans="1:7" ht="24.95" customHeight="1" thickBot="1">
      <c r="A208" s="276"/>
      <c r="B208" s="103" t="s">
        <v>666</v>
      </c>
      <c r="C208" s="196">
        <v>14763</v>
      </c>
      <c r="D208" s="195">
        <v>34211</v>
      </c>
      <c r="E208" s="225">
        <v>16783</v>
      </c>
      <c r="F208" s="226">
        <v>17428</v>
      </c>
      <c r="G208" s="104"/>
    </row>
    <row r="209" spans="1:7" ht="24.95" customHeight="1" thickTop="1">
      <c r="A209" s="273" t="s">
        <v>581</v>
      </c>
      <c r="B209" s="95" t="s">
        <v>0</v>
      </c>
      <c r="C209" s="1">
        <f>SUM(C210:C210)</f>
        <v>8104</v>
      </c>
      <c r="D209" s="78">
        <f>SUM(D210:D210)</f>
        <v>17151</v>
      </c>
      <c r="E209" s="1">
        <f>SUM(E210:E210)</f>
        <v>8270</v>
      </c>
      <c r="F209" s="1">
        <f>SUM(F210:F210)</f>
        <v>8881</v>
      </c>
      <c r="G209" s="96"/>
    </row>
    <row r="210" spans="1:7" ht="24.95" customHeight="1" thickBot="1">
      <c r="A210" s="276"/>
      <c r="B210" s="103" t="s">
        <v>666</v>
      </c>
      <c r="C210" s="5">
        <v>8104</v>
      </c>
      <c r="D210" s="195">
        <v>17151</v>
      </c>
      <c r="E210" s="188">
        <v>8270</v>
      </c>
      <c r="F210" s="188">
        <v>8881</v>
      </c>
      <c r="G210" s="104"/>
    </row>
    <row r="211" spans="1:7" ht="24.95" customHeight="1" thickTop="1">
      <c r="A211" s="273" t="s">
        <v>582</v>
      </c>
      <c r="B211" s="95" t="s">
        <v>0</v>
      </c>
      <c r="C211" s="1">
        <f>SUM(C212:C212)</f>
        <v>15432</v>
      </c>
      <c r="D211" s="78">
        <f>SUM(D212:D212)</f>
        <v>40636</v>
      </c>
      <c r="E211" s="1">
        <f>SUM(E212:E212)</f>
        <v>20467</v>
      </c>
      <c r="F211" s="1">
        <f>SUM(F212:F212)</f>
        <v>20169</v>
      </c>
      <c r="G211" s="96"/>
    </row>
    <row r="212" spans="1:7" ht="24.95" customHeight="1" thickBot="1">
      <c r="A212" s="276"/>
      <c r="B212" s="99" t="s">
        <v>708</v>
      </c>
      <c r="C212" s="121">
        <v>15432</v>
      </c>
      <c r="D212" s="176">
        <v>40636</v>
      </c>
      <c r="E212" s="127">
        <v>20467</v>
      </c>
      <c r="F212" s="127">
        <v>20169</v>
      </c>
      <c r="G212" s="100"/>
    </row>
    <row r="213" spans="1:7" ht="24.95" customHeight="1" thickTop="1">
      <c r="A213" s="273" t="s">
        <v>583</v>
      </c>
      <c r="B213" s="95" t="s">
        <v>0</v>
      </c>
      <c r="C213" s="1">
        <f>SUM(C214)</f>
        <v>12943</v>
      </c>
      <c r="D213" s="78">
        <f>SUM(D214)</f>
        <v>31435</v>
      </c>
      <c r="E213" s="1">
        <f>SUM(E214)</f>
        <v>15784</v>
      </c>
      <c r="F213" s="1">
        <f>SUM(F214)</f>
        <v>15651</v>
      </c>
      <c r="G213" s="96"/>
    </row>
    <row r="214" spans="1:7" ht="24.95" customHeight="1" thickBot="1">
      <c r="A214" s="276"/>
      <c r="B214" s="103" t="s">
        <v>709</v>
      </c>
      <c r="C214" s="131">
        <v>12943</v>
      </c>
      <c r="D214" s="176">
        <v>31435</v>
      </c>
      <c r="E214" s="131">
        <v>15784</v>
      </c>
      <c r="F214" s="131">
        <v>15651</v>
      </c>
      <c r="G214" s="104"/>
    </row>
    <row r="215" spans="1:7" ht="24.95" customHeight="1" thickTop="1">
      <c r="A215" s="273" t="s">
        <v>584</v>
      </c>
      <c r="B215" s="117" t="s">
        <v>0</v>
      </c>
      <c r="C215" s="178">
        <f>SUM(C216)</f>
        <v>14238</v>
      </c>
      <c r="D215" s="78">
        <f>SUM(D216:D216)</f>
        <v>37133</v>
      </c>
      <c r="E215" s="178">
        <f>SUM(E216)</f>
        <v>18591</v>
      </c>
      <c r="F215" s="178">
        <f>SUM(F216)</f>
        <v>18542</v>
      </c>
      <c r="G215" s="118"/>
    </row>
    <row r="216" spans="1:7" ht="24.95" customHeight="1" thickBot="1">
      <c r="A216" s="276"/>
      <c r="B216" s="99" t="s">
        <v>709</v>
      </c>
      <c r="C216" s="121">
        <v>14238</v>
      </c>
      <c r="D216" s="173">
        <v>37133</v>
      </c>
      <c r="E216" s="121">
        <v>18591</v>
      </c>
      <c r="F216" s="121">
        <v>18542</v>
      </c>
      <c r="G216" s="100"/>
    </row>
    <row r="217" spans="1:7" ht="24.95" customHeight="1" thickTop="1">
      <c r="A217" s="273" t="s">
        <v>585</v>
      </c>
      <c r="B217" s="95" t="s">
        <v>0</v>
      </c>
      <c r="C217" s="1">
        <f>SUM(C218:C221)</f>
        <v>27711</v>
      </c>
      <c r="D217" s="175">
        <f>SUM(D218:D221)</f>
        <v>53305</v>
      </c>
      <c r="E217" s="1">
        <f>SUM(E218:E221)</f>
        <v>27649</v>
      </c>
      <c r="F217" s="1">
        <f>SUM(F218:F221)</f>
        <v>25656</v>
      </c>
      <c r="G217" s="96"/>
    </row>
    <row r="218" spans="1:7" ht="24.95" customHeight="1">
      <c r="A218" s="274"/>
      <c r="B218" s="98" t="s">
        <v>710</v>
      </c>
      <c r="C218" s="143">
        <v>23496</v>
      </c>
      <c r="D218" s="176">
        <v>45183</v>
      </c>
      <c r="E218" s="143">
        <v>23288</v>
      </c>
      <c r="F218" s="143">
        <v>21895</v>
      </c>
      <c r="G218" s="97"/>
    </row>
    <row r="219" spans="1:7" ht="24.95" customHeight="1">
      <c r="A219" s="274"/>
      <c r="B219" s="98" t="s">
        <v>711</v>
      </c>
      <c r="C219" s="143">
        <v>304</v>
      </c>
      <c r="D219" s="176">
        <v>630</v>
      </c>
      <c r="E219" s="143">
        <v>347</v>
      </c>
      <c r="F219" s="143">
        <v>283</v>
      </c>
      <c r="G219" s="97"/>
    </row>
    <row r="220" spans="1:7" ht="24.95" customHeight="1">
      <c r="A220" s="274"/>
      <c r="B220" s="98" t="s">
        <v>712</v>
      </c>
      <c r="C220" s="143">
        <v>1731</v>
      </c>
      <c r="D220" s="176">
        <v>3465</v>
      </c>
      <c r="E220" s="143">
        <v>1840</v>
      </c>
      <c r="F220" s="143">
        <v>1625</v>
      </c>
      <c r="G220" s="97"/>
    </row>
    <row r="221" spans="1:7" ht="24.95" customHeight="1" thickBot="1">
      <c r="A221" s="274"/>
      <c r="B221" s="98" t="s">
        <v>713</v>
      </c>
      <c r="C221" s="144">
        <v>2180</v>
      </c>
      <c r="D221" s="176">
        <v>4027</v>
      </c>
      <c r="E221" s="144">
        <v>2174</v>
      </c>
      <c r="F221" s="144">
        <v>1853</v>
      </c>
      <c r="G221" s="97"/>
    </row>
    <row r="222" spans="1:7" ht="24.95" customHeight="1" thickTop="1">
      <c r="A222" s="273" t="s">
        <v>586</v>
      </c>
      <c r="B222" s="95" t="s">
        <v>0</v>
      </c>
      <c r="C222" s="1">
        <f>SUM(C223:C225)</f>
        <v>27649</v>
      </c>
      <c r="D222" s="78">
        <f>SUM(D223:D225)</f>
        <v>63677</v>
      </c>
      <c r="E222" s="1">
        <f>SUM(E223:E225)</f>
        <v>33726</v>
      </c>
      <c r="F222" s="1">
        <f>SUM(F223:F225)</f>
        <v>29951</v>
      </c>
      <c r="G222" s="96"/>
    </row>
    <row r="223" spans="1:7" ht="24.95" customHeight="1">
      <c r="A223" s="274"/>
      <c r="B223" s="119" t="s">
        <v>710</v>
      </c>
      <c r="C223" s="5">
        <v>12955</v>
      </c>
      <c r="D223" s="176">
        <v>25475</v>
      </c>
      <c r="E223" s="5">
        <v>13989</v>
      </c>
      <c r="F223" s="5">
        <v>11486</v>
      </c>
      <c r="G223" s="97"/>
    </row>
    <row r="224" spans="1:7" ht="24.95" customHeight="1">
      <c r="A224" s="274"/>
      <c r="B224" s="119" t="s">
        <v>714</v>
      </c>
      <c r="C224" s="5">
        <v>9350</v>
      </c>
      <c r="D224" s="176">
        <v>25816</v>
      </c>
      <c r="E224" s="5">
        <v>13140</v>
      </c>
      <c r="F224" s="5">
        <v>12676</v>
      </c>
      <c r="G224" s="97"/>
    </row>
    <row r="225" spans="1:7" ht="24.95" customHeight="1" thickBot="1">
      <c r="A225" s="275"/>
      <c r="B225" s="119" t="s">
        <v>715</v>
      </c>
      <c r="C225" s="9">
        <v>5344</v>
      </c>
      <c r="D225" s="197">
        <v>12386</v>
      </c>
      <c r="E225" s="9">
        <v>6597</v>
      </c>
      <c r="F225" s="9">
        <v>5789</v>
      </c>
      <c r="G225" s="120"/>
    </row>
    <row r="226" spans="1:7" ht="22.5" customHeight="1" thickTop="1">
      <c r="A226" s="164" t="s">
        <v>590</v>
      </c>
      <c r="B226" s="198"/>
      <c r="C226" s="199"/>
      <c r="D226" s="200"/>
      <c r="E226" s="199"/>
      <c r="F226" s="199"/>
      <c r="G226" s="201"/>
    </row>
  </sheetData>
  <mergeCells count="39">
    <mergeCell ref="A71:A77"/>
    <mergeCell ref="A78:A87"/>
    <mergeCell ref="A88:A99"/>
    <mergeCell ref="A100:A104"/>
    <mergeCell ref="A1:G1"/>
    <mergeCell ref="F2:G2"/>
    <mergeCell ref="A3:A4"/>
    <mergeCell ref="B3:B4"/>
    <mergeCell ref="C3:C4"/>
    <mergeCell ref="D3:F3"/>
    <mergeCell ref="G3:G4"/>
    <mergeCell ref="A7:A25"/>
    <mergeCell ref="A26:A34"/>
    <mergeCell ref="A35:A46"/>
    <mergeCell ref="A47:A60"/>
    <mergeCell ref="A61:A70"/>
    <mergeCell ref="A106:A107"/>
    <mergeCell ref="A109:A112"/>
    <mergeCell ref="A200:A202"/>
    <mergeCell ref="A115:A117"/>
    <mergeCell ref="A118:A120"/>
    <mergeCell ref="A121:A123"/>
    <mergeCell ref="A124:A129"/>
    <mergeCell ref="A130:A132"/>
    <mergeCell ref="A134:A148"/>
    <mergeCell ref="A149:A151"/>
    <mergeCell ref="A113:A114"/>
    <mergeCell ref="A152:A165"/>
    <mergeCell ref="A181:A199"/>
    <mergeCell ref="A166:A180"/>
    <mergeCell ref="A222:A225"/>
    <mergeCell ref="A203:A204"/>
    <mergeCell ref="A205:A206"/>
    <mergeCell ref="A207:A208"/>
    <mergeCell ref="A209:A210"/>
    <mergeCell ref="A211:A212"/>
    <mergeCell ref="A213:A214"/>
    <mergeCell ref="A217:A221"/>
    <mergeCell ref="A215:A216"/>
  </mergeCells>
  <phoneticPr fontId="3" type="noConversion"/>
  <pageMargins left="0.39370078740157483" right="0.27559055118110237" top="0.82" bottom="0.3" header="0.31496062992125984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2025-7</vt:lpstr>
      <vt:lpstr>행정통(리)인구</vt:lpstr>
      <vt:lpstr>법정동(리)인구</vt:lpstr>
      <vt:lpstr>'2025-7'!Print_Area</vt:lpstr>
      <vt:lpstr>'행정통(리)인구'!Print_Area</vt:lpstr>
      <vt:lpstr>'법정동(리)인구'!Print_Titles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2023-09-01T01:03:45Z</cp:lastPrinted>
  <dcterms:created xsi:type="dcterms:W3CDTF">2016-12-01T01:27:42Z</dcterms:created>
  <dcterms:modified xsi:type="dcterms:W3CDTF">2025-08-01T08:23:37Z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UtMDctMjlUMDE6NTM6MTVaIiwicElEIjoxLCJwcm9jZXNzSWQiOjIzNDU2LCJwcm9jZXNzTmFtZSI6IkVYQ0VMLkVYRSIsInRyYWNlSWQiOiI3OUMxNUJFMDBDNkI0ODkyOURDOTI1RTRFRUE4REMzQyIsInVzZXJDb2RlIjoib2poNTA2MTQifSwibm9kZTIiOnsiZHNkIjoiMDAwMDAwMDAwMDAwMDAwMCIsImxvZ1RpbWUiOiIyMDI1LTA3LTMxVDIzOjQyOjE1WiIsInBJRCI6MjA0OCwicHJvY2Vzc0lkIjoyMzQ1NiwicHJvY2Vzc05hbWUiOiJFWENFTC5FWEUiLCJ0cmFjZUlkIjoiRDVGRjQ1QTZFOTdENDZFQUE1OTA3NjQwOEQ0OUFBQzAiLCJ1c2VyQ29kZSI6Im9qaDUwNjE0In0sIm5vZGUzIjp7ImRzZCI6IjAxMDAwMDAwMDAwMDI0MDkiLCJsb2dUaW1lIjoiMjAyNS0wOC0wMVQwNDozODozOVoiLCJwSUQiOjEsInByb2Nlc3NJZCI6MjM0NTYsInByb2Nlc3NOYW1lIjoiRVhDRUwuRVhFIiwidHJhY2VJZCI6IjIxNkFFMzcxRkU0NzQzNTE5RDU4Mzk2Q0UwMjEyQjBBIiwidXNlckNvZGUiOiJvamg1MDYxNCJ9LCJub2RlNCI6eyJkc2QiOiIwMTAwMDAwMDAwMDAyNDA5IiwibG9nVGltZSI6IjIwMjUtMDgtMDFUMDg6MjM6MzFaIiwicElEIjoxLCJwcm9jZXNzSWQiOjIzNDU2LCJwcm9jZXNzTmFtZSI6IkVYQ0VMLkVYRSIsInRyYWNlSWQiOiI0OTNCMkI5MkFCNUU0NzVEOENFNkVBMUFBRDNDMUY5NiIsInVzZXJDb2RlIjoib2poNTA2MTQifSwibm9kZTUiOnsiZHNkIjoiMDAwMDAwMDAwMDAwMDAwMCIsImxvZ1RpbWUiOiIyMDI1LTA4LTAxVDA4OjI1OjU2WiIsInBJRCI6MjA0OCwicHJvY2Vzc0lkIjoyNDQxNiwicHJvY2Vzc05hbWUiOiJFWENFTC5FWEUiLCJ0cmFjZUlkIjoiRTkzQjk3NzMzQ0E5NEYzQUFBRTdGMjBCQTU1Q0U1MjAiLCJ1c2VyQ29kZSI6Im9qaDUwNjE0In0sIm5vZGVDb3VudCI6Niwicm9vdFRyYWNlSWQiOiI5QjFDQzI5OThFNDg0NENFQjBGQTkxOEE2QzY0N0I4NyJ9</vt:lpwstr>
  </property>
</Properties>
</file>