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업무\통계\인구통계\2021\7월\"/>
    </mc:Choice>
  </mc:AlternateContent>
  <bookViews>
    <workbookView xWindow="0" yWindow="0" windowWidth="28800" windowHeight="12165" tabRatio="802" firstSheet="2" activeTab="4"/>
  </bookViews>
  <sheets>
    <sheet name="laroux" sheetId="48" state="veryHidden" r:id="rId1"/>
    <sheet name="pldt" sheetId="53" state="veryHidden" r:id="rId2"/>
    <sheet name="2021-07" sheetId="46" r:id="rId3"/>
    <sheet name="행정통(리)인구" sheetId="51" r:id="rId4"/>
    <sheet name="법정통(리)인구" sheetId="52" r:id="rId5"/>
  </sheets>
  <definedNames>
    <definedName name="_xlnm.Print_Area" localSheetId="3">'행정통(리)인구'!$A$1:$G$1233</definedName>
    <definedName name="_xlnm.Print_Titles" localSheetId="4">'법정통(리)인구'!$3:$4</definedName>
    <definedName name="_xlnm.Print_Titles" localSheetId="3">'행정통(리)인구'!$3:$4</definedName>
  </definedNames>
  <calcPr calcId="162913"/>
</workbook>
</file>

<file path=xl/calcChain.xml><?xml version="1.0" encoding="utf-8"?>
<calcChain xmlns="http://schemas.openxmlformats.org/spreadsheetml/2006/main">
  <c r="D835" i="51" l="1"/>
  <c r="D834" i="51"/>
  <c r="D296" i="51" l="1"/>
  <c r="D144" i="51" l="1"/>
  <c r="D143" i="51"/>
  <c r="D142" i="51"/>
  <c r="D141" i="51"/>
  <c r="D140" i="51"/>
  <c r="D139" i="51"/>
  <c r="D138" i="51"/>
  <c r="D137" i="51"/>
  <c r="D136" i="51"/>
  <c r="F837" i="51" l="1"/>
  <c r="E837" i="51"/>
  <c r="C837" i="51"/>
  <c r="F801" i="51"/>
  <c r="E801" i="51"/>
  <c r="C801" i="51"/>
  <c r="C893" i="51" l="1"/>
  <c r="F893" i="51"/>
  <c r="E893" i="51"/>
  <c r="F1159" i="51"/>
  <c r="E1159" i="51"/>
  <c r="C1159" i="51"/>
  <c r="F1097" i="51"/>
  <c r="E1097" i="51"/>
  <c r="C1097" i="51"/>
  <c r="F1020" i="51"/>
  <c r="E1020" i="51"/>
  <c r="C1020" i="51"/>
  <c r="F978" i="51"/>
  <c r="E978" i="51"/>
  <c r="C978" i="51"/>
  <c r="F948" i="51"/>
  <c r="E948" i="51"/>
  <c r="C948" i="51"/>
  <c r="F867" i="51"/>
  <c r="E867" i="51"/>
  <c r="C867" i="51"/>
  <c r="C756" i="51"/>
  <c r="F756" i="51"/>
  <c r="E756" i="51"/>
  <c r="F697" i="51"/>
  <c r="E697" i="51"/>
  <c r="C697" i="51"/>
  <c r="D116" i="52" l="1"/>
  <c r="D117" i="52"/>
  <c r="D865" i="51" l="1"/>
  <c r="D833" i="51"/>
  <c r="D519" i="51"/>
  <c r="D160" i="51"/>
  <c r="D58" i="51" l="1"/>
  <c r="D18" i="51"/>
  <c r="D1095" i="51" l="1"/>
  <c r="C88" i="52" l="1"/>
  <c r="C100" i="52"/>
  <c r="C105" i="52"/>
  <c r="C109" i="52"/>
  <c r="C113" i="52"/>
  <c r="C115" i="52"/>
  <c r="D1154" i="51" l="1"/>
  <c r="D1153" i="51"/>
  <c r="D123" i="52"/>
  <c r="D122" i="52"/>
  <c r="D456" i="51"/>
  <c r="D455" i="51"/>
  <c r="D454" i="51"/>
  <c r="D453" i="51"/>
  <c r="D452" i="51"/>
  <c r="D451" i="51"/>
  <c r="D450" i="51"/>
  <c r="D449" i="51"/>
  <c r="D448" i="51"/>
  <c r="D447" i="51"/>
  <c r="D446" i="51"/>
  <c r="D445" i="51"/>
  <c r="D444" i="51"/>
  <c r="D443" i="51"/>
  <c r="D442" i="51"/>
  <c r="D441" i="51"/>
  <c r="D440" i="51"/>
  <c r="D439" i="51"/>
  <c r="D438" i="51"/>
  <c r="D437" i="51"/>
  <c r="D436" i="51"/>
  <c r="D435" i="51"/>
  <c r="D434" i="51"/>
  <c r="D433" i="51"/>
  <c r="D432" i="51"/>
  <c r="D431" i="51"/>
  <c r="D430" i="51"/>
  <c r="D429" i="51"/>
  <c r="D428" i="51"/>
  <c r="D427" i="51"/>
  <c r="D426" i="51"/>
  <c r="D425" i="51"/>
  <c r="D424" i="51"/>
  <c r="D423" i="51"/>
  <c r="D422" i="51"/>
  <c r="D421" i="51"/>
  <c r="D420" i="51"/>
  <c r="D419" i="51"/>
  <c r="D418" i="51"/>
  <c r="D417" i="51"/>
  <c r="D416" i="51"/>
  <c r="D415" i="51"/>
  <c r="D414" i="51"/>
  <c r="D413" i="51"/>
  <c r="D412" i="51"/>
  <c r="D411" i="51"/>
  <c r="D410" i="51"/>
  <c r="D409" i="51"/>
  <c r="D408" i="51"/>
  <c r="D407" i="51"/>
  <c r="D406" i="51"/>
  <c r="D405" i="51"/>
  <c r="D404" i="51"/>
  <c r="D403" i="51"/>
  <c r="D402" i="51"/>
  <c r="D401" i="51"/>
  <c r="D400" i="51"/>
  <c r="D399" i="51"/>
  <c r="D398" i="51"/>
  <c r="D755" i="51"/>
  <c r="D754" i="51"/>
  <c r="D753" i="51"/>
  <c r="D752" i="51"/>
  <c r="D751" i="51"/>
  <c r="D750" i="51"/>
  <c r="D749" i="51"/>
  <c r="D748" i="51"/>
  <c r="D747" i="51"/>
  <c r="D746" i="51"/>
  <c r="D745" i="51"/>
  <c r="D744" i="51"/>
  <c r="D743" i="51"/>
  <c r="D742" i="51"/>
  <c r="D741" i="51"/>
  <c r="D740" i="51"/>
  <c r="D739" i="51"/>
  <c r="D738" i="51"/>
  <c r="D737" i="51"/>
  <c r="D736" i="51"/>
  <c r="D735" i="51"/>
  <c r="D734" i="51"/>
  <c r="D733" i="51"/>
  <c r="D732" i="51"/>
  <c r="D731" i="51"/>
  <c r="D730" i="51"/>
  <c r="D729" i="51"/>
  <c r="D728" i="51"/>
  <c r="D727" i="51"/>
  <c r="D726" i="51"/>
  <c r="D725" i="51"/>
  <c r="D724" i="51"/>
  <c r="D723" i="51"/>
  <c r="D722" i="51"/>
  <c r="D721" i="51"/>
  <c r="D720" i="51"/>
  <c r="D719" i="51"/>
  <c r="D718" i="51"/>
  <c r="D717" i="51"/>
  <c r="D716" i="51"/>
  <c r="D715" i="51"/>
  <c r="D714" i="51"/>
  <c r="D713" i="51"/>
  <c r="D712" i="51"/>
  <c r="D711" i="51"/>
  <c r="D710" i="51"/>
  <c r="D709" i="51"/>
  <c r="D708" i="51"/>
  <c r="D707" i="51"/>
  <c r="D706" i="51"/>
  <c r="D705" i="51"/>
  <c r="D704" i="51"/>
  <c r="D703" i="51"/>
  <c r="D702" i="51"/>
  <c r="D701" i="51"/>
  <c r="D700" i="51"/>
  <c r="D699" i="51"/>
  <c r="D698" i="51"/>
  <c r="D180" i="52"/>
  <c r="D179" i="52"/>
  <c r="D178" i="52"/>
  <c r="D177" i="52"/>
  <c r="D176" i="52"/>
  <c r="D175" i="52"/>
  <c r="D174" i="52"/>
  <c r="D173" i="52"/>
  <c r="D172" i="52"/>
  <c r="D171" i="52"/>
  <c r="D170" i="52"/>
  <c r="D169" i="52"/>
  <c r="D168" i="52"/>
  <c r="D167" i="52"/>
  <c r="D208" i="52"/>
  <c r="D207" i="52" s="1"/>
  <c r="D947" i="51"/>
  <c r="D946" i="51"/>
  <c r="D945" i="51"/>
  <c r="D944" i="51"/>
  <c r="D943" i="51"/>
  <c r="D942" i="51"/>
  <c r="D941" i="51"/>
  <c r="D940" i="51"/>
  <c r="D939" i="51"/>
  <c r="D938" i="51"/>
  <c r="D937" i="51"/>
  <c r="D936" i="51"/>
  <c r="D935" i="51"/>
  <c r="D934" i="51"/>
  <c r="D933" i="51"/>
  <c r="D932" i="51"/>
  <c r="D931" i="51"/>
  <c r="D930" i="51"/>
  <c r="D929" i="51"/>
  <c r="D928" i="51"/>
  <c r="D927" i="51"/>
  <c r="D926" i="51"/>
  <c r="D925" i="51"/>
  <c r="D924" i="51"/>
  <c r="D923" i="51"/>
  <c r="D922" i="51"/>
  <c r="D921" i="51"/>
  <c r="D920" i="51"/>
  <c r="D919" i="51"/>
  <c r="D918" i="51"/>
  <c r="D917" i="51"/>
  <c r="D916" i="51"/>
  <c r="D915" i="51"/>
  <c r="D914" i="51"/>
  <c r="D913" i="51"/>
  <c r="D912" i="51"/>
  <c r="D911" i="51"/>
  <c r="D910" i="51"/>
  <c r="D909" i="51"/>
  <c r="D908" i="51"/>
  <c r="D907" i="51"/>
  <c r="D906" i="51"/>
  <c r="D905" i="51"/>
  <c r="D904" i="51"/>
  <c r="D903" i="51"/>
  <c r="D902" i="51"/>
  <c r="D901" i="51"/>
  <c r="D900" i="51"/>
  <c r="D899" i="51"/>
  <c r="D898" i="51"/>
  <c r="D897" i="51"/>
  <c r="D896" i="51"/>
  <c r="D895" i="51"/>
  <c r="D894" i="51"/>
  <c r="D195" i="51"/>
  <c r="D194" i="51"/>
  <c r="D193" i="51"/>
  <c r="D192" i="51"/>
  <c r="D191" i="51"/>
  <c r="D190" i="51"/>
  <c r="D189" i="51"/>
  <c r="D188" i="51"/>
  <c r="D187" i="51"/>
  <c r="D186" i="51"/>
  <c r="D185" i="51"/>
  <c r="D184" i="51"/>
  <c r="D183" i="51"/>
  <c r="D182" i="51"/>
  <c r="D181" i="51"/>
  <c r="D180" i="51"/>
  <c r="D179" i="51"/>
  <c r="D178" i="51"/>
  <c r="D177" i="51"/>
  <c r="D77" i="52"/>
  <c r="D76" i="52"/>
  <c r="D75" i="52"/>
  <c r="D74" i="52"/>
  <c r="D73" i="52"/>
  <c r="D72" i="52"/>
  <c r="D338" i="51"/>
  <c r="D337" i="51"/>
  <c r="D336" i="51"/>
  <c r="D335" i="51"/>
  <c r="D334" i="51"/>
  <c r="D333" i="51"/>
  <c r="D332" i="51"/>
  <c r="D331" i="51"/>
  <c r="D330" i="51"/>
  <c r="D329" i="51"/>
  <c r="D328" i="51"/>
  <c r="D327" i="51"/>
  <c r="D326" i="51"/>
  <c r="D325" i="51"/>
  <c r="D324" i="51"/>
  <c r="D323" i="51"/>
  <c r="D322" i="51"/>
  <c r="D321" i="51"/>
  <c r="D320" i="51"/>
  <c r="D319" i="51"/>
  <c r="D114" i="52"/>
  <c r="D113" i="52" s="1"/>
  <c r="D112" i="52"/>
  <c r="D111" i="52"/>
  <c r="D110" i="52"/>
  <c r="D317" i="51"/>
  <c r="D316" i="51"/>
  <c r="D315" i="51"/>
  <c r="D314" i="51"/>
  <c r="D313" i="51"/>
  <c r="D312" i="51"/>
  <c r="D311" i="51"/>
  <c r="D310" i="51"/>
  <c r="D309" i="51"/>
  <c r="D308" i="51"/>
  <c r="D307" i="51"/>
  <c r="D306" i="51"/>
  <c r="D305" i="51"/>
  <c r="D304" i="51"/>
  <c r="D303" i="51"/>
  <c r="D302" i="51"/>
  <c r="D301" i="51"/>
  <c r="D300" i="51"/>
  <c r="D299" i="51"/>
  <c r="D204" i="52"/>
  <c r="D203" i="52" s="1"/>
  <c r="D866" i="51"/>
  <c r="D864" i="51"/>
  <c r="D863" i="51"/>
  <c r="D862" i="51"/>
  <c r="D861" i="51"/>
  <c r="D860" i="51"/>
  <c r="D859" i="51"/>
  <c r="D858" i="51"/>
  <c r="D857" i="51"/>
  <c r="D856" i="51"/>
  <c r="D855" i="51"/>
  <c r="D854" i="51"/>
  <c r="D853" i="51"/>
  <c r="D852" i="51"/>
  <c r="D851" i="51"/>
  <c r="D850" i="51"/>
  <c r="D849" i="51"/>
  <c r="D848" i="51"/>
  <c r="D847" i="51"/>
  <c r="D846" i="51"/>
  <c r="D845" i="51"/>
  <c r="D844" i="51"/>
  <c r="D843" i="51"/>
  <c r="D842" i="51"/>
  <c r="D841" i="51"/>
  <c r="D840" i="51"/>
  <c r="D839" i="51"/>
  <c r="D838" i="51"/>
  <c r="D800" i="51"/>
  <c r="D799" i="51"/>
  <c r="D798" i="51"/>
  <c r="D797" i="51"/>
  <c r="D796" i="51"/>
  <c r="D795" i="51"/>
  <c r="D794" i="51"/>
  <c r="D793" i="51"/>
  <c r="D792" i="51"/>
  <c r="D791" i="51"/>
  <c r="D790" i="51"/>
  <c r="D789" i="51"/>
  <c r="D788" i="51"/>
  <c r="D787" i="51"/>
  <c r="D786" i="51"/>
  <c r="D785" i="51"/>
  <c r="D784" i="51"/>
  <c r="D783" i="51"/>
  <c r="D782" i="51"/>
  <c r="D781" i="51"/>
  <c r="D780" i="51"/>
  <c r="D779" i="51"/>
  <c r="D778" i="51"/>
  <c r="D777" i="51"/>
  <c r="D776" i="51"/>
  <c r="D775" i="51"/>
  <c r="D774" i="51"/>
  <c r="D773" i="51"/>
  <c r="D772" i="51"/>
  <c r="D771" i="51"/>
  <c r="D770" i="51"/>
  <c r="D769" i="51"/>
  <c r="D768" i="51"/>
  <c r="D767" i="51"/>
  <c r="D766" i="51"/>
  <c r="D765" i="51"/>
  <c r="D764" i="51"/>
  <c r="D763" i="51"/>
  <c r="D762" i="51"/>
  <c r="D761" i="51"/>
  <c r="D760" i="51"/>
  <c r="D759" i="51"/>
  <c r="D758" i="51"/>
  <c r="D757" i="51"/>
  <c r="D199" i="52"/>
  <c r="D198" i="52"/>
  <c r="D197" i="52"/>
  <c r="D196" i="52"/>
  <c r="D195" i="52"/>
  <c r="D194" i="52"/>
  <c r="D193" i="52"/>
  <c r="D192" i="52"/>
  <c r="D191" i="52"/>
  <c r="D190" i="52"/>
  <c r="D189" i="52"/>
  <c r="D188" i="52"/>
  <c r="D187" i="52"/>
  <c r="D186" i="52"/>
  <c r="D185" i="52"/>
  <c r="D184" i="52"/>
  <c r="D183" i="52"/>
  <c r="D182" i="52"/>
  <c r="D34" i="52"/>
  <c r="D33" i="52"/>
  <c r="D32" i="52"/>
  <c r="D31" i="52"/>
  <c r="D30" i="52"/>
  <c r="D29" i="52"/>
  <c r="D28" i="52"/>
  <c r="D27" i="52"/>
  <c r="D85" i="51"/>
  <c r="D84" i="51"/>
  <c r="D83" i="51"/>
  <c r="D82" i="51"/>
  <c r="D81" i="51"/>
  <c r="D80" i="51"/>
  <c r="D79" i="51"/>
  <c r="D78" i="51"/>
  <c r="D77" i="51"/>
  <c r="D76" i="51"/>
  <c r="D75" i="51"/>
  <c r="D74" i="51"/>
  <c r="D73" i="51"/>
  <c r="D72" i="51"/>
  <c r="D71" i="51"/>
  <c r="D70" i="51"/>
  <c r="D69" i="51"/>
  <c r="D68" i="51"/>
  <c r="D67" i="51"/>
  <c r="D66" i="51"/>
  <c r="D65" i="51"/>
  <c r="D64" i="51"/>
  <c r="D63" i="51"/>
  <c r="D62" i="51"/>
  <c r="D61" i="51"/>
  <c r="D520" i="51"/>
  <c r="D518" i="51"/>
  <c r="D517" i="51"/>
  <c r="D516" i="51"/>
  <c r="D515" i="51"/>
  <c r="D514" i="51"/>
  <c r="D513" i="51"/>
  <c r="D512" i="51"/>
  <c r="D511" i="51"/>
  <c r="D510" i="51"/>
  <c r="D509" i="51"/>
  <c r="D508" i="51"/>
  <c r="D507" i="51"/>
  <c r="D506" i="51"/>
  <c r="D505" i="51"/>
  <c r="D504" i="51"/>
  <c r="D503" i="51"/>
  <c r="D502" i="51"/>
  <c r="D501" i="51"/>
  <c r="D500" i="51"/>
  <c r="D499" i="51"/>
  <c r="D498" i="51"/>
  <c r="D497" i="51"/>
  <c r="D496" i="51"/>
  <c r="D495" i="51"/>
  <c r="D494" i="51"/>
  <c r="D493" i="51"/>
  <c r="D492" i="51"/>
  <c r="D491" i="51"/>
  <c r="D490" i="51"/>
  <c r="D489" i="51"/>
  <c r="D488" i="51"/>
  <c r="D487" i="51"/>
  <c r="D486" i="51"/>
  <c r="D485" i="51"/>
  <c r="D484" i="51"/>
  <c r="D483" i="51"/>
  <c r="D482" i="51"/>
  <c r="D481" i="51"/>
  <c r="D480" i="51"/>
  <c r="D479" i="51"/>
  <c r="D478" i="51"/>
  <c r="D477" i="51"/>
  <c r="D476" i="51"/>
  <c r="D475" i="51"/>
  <c r="D474" i="51"/>
  <c r="D473" i="51"/>
  <c r="D472" i="51"/>
  <c r="D471" i="51"/>
  <c r="D470" i="51"/>
  <c r="D469" i="51"/>
  <c r="D468" i="51"/>
  <c r="D467" i="51"/>
  <c r="D466" i="51"/>
  <c r="D465" i="51"/>
  <c r="D464" i="51"/>
  <c r="D463" i="51"/>
  <c r="D462" i="51"/>
  <c r="D461" i="51"/>
  <c r="D460" i="51"/>
  <c r="D459" i="51"/>
  <c r="D458" i="51"/>
  <c r="D129" i="52"/>
  <c r="D128" i="52"/>
  <c r="D127" i="52"/>
  <c r="D126" i="52"/>
  <c r="D125" i="52"/>
  <c r="D281" i="51"/>
  <c r="D280" i="51"/>
  <c r="D279" i="51"/>
  <c r="D278" i="51"/>
  <c r="D277" i="51"/>
  <c r="D276" i="51"/>
  <c r="D275" i="51"/>
  <c r="D274" i="51"/>
  <c r="D273" i="51"/>
  <c r="D272" i="51"/>
  <c r="D271" i="51"/>
  <c r="D270" i="51"/>
  <c r="D269" i="51"/>
  <c r="D268" i="51"/>
  <c r="D267" i="51"/>
  <c r="D266" i="51"/>
  <c r="D265" i="51"/>
  <c r="D264" i="51"/>
  <c r="D263" i="51"/>
  <c r="D262" i="51"/>
  <c r="D104" i="52"/>
  <c r="D103" i="52"/>
  <c r="D102" i="52"/>
  <c r="D101" i="52"/>
  <c r="D120" i="52"/>
  <c r="D119" i="52"/>
  <c r="D396" i="51"/>
  <c r="D395" i="51"/>
  <c r="D394" i="51"/>
  <c r="D393" i="51"/>
  <c r="D392" i="51"/>
  <c r="D391" i="51"/>
  <c r="D390" i="51"/>
  <c r="D389" i="51"/>
  <c r="D388" i="51"/>
  <c r="D387" i="51"/>
  <c r="D386" i="51"/>
  <c r="D385" i="51"/>
  <c r="D384" i="51"/>
  <c r="D383" i="51"/>
  <c r="D382" i="51"/>
  <c r="D381" i="51"/>
  <c r="D380" i="51"/>
  <c r="D379" i="51"/>
  <c r="D378" i="51"/>
  <c r="D377" i="51"/>
  <c r="D376" i="51"/>
  <c r="D375" i="51"/>
  <c r="D374" i="51"/>
  <c r="D373" i="51"/>
  <c r="D372" i="51"/>
  <c r="D371" i="51"/>
  <c r="D370" i="51"/>
  <c r="D369" i="51"/>
  <c r="D210" i="52"/>
  <c r="D209" i="52" s="1"/>
  <c r="D977" i="51"/>
  <c r="D976" i="51"/>
  <c r="D975" i="51"/>
  <c r="D974" i="51"/>
  <c r="D973" i="51"/>
  <c r="D972" i="51"/>
  <c r="D971" i="51"/>
  <c r="D970" i="51"/>
  <c r="D969" i="51"/>
  <c r="D968" i="51"/>
  <c r="D967" i="51"/>
  <c r="D966" i="51"/>
  <c r="D965" i="51"/>
  <c r="D964" i="51"/>
  <c r="D963" i="51"/>
  <c r="D962" i="51"/>
  <c r="D961" i="51"/>
  <c r="D960" i="51"/>
  <c r="D959" i="51"/>
  <c r="D958" i="51"/>
  <c r="D957" i="51"/>
  <c r="D956" i="51"/>
  <c r="D955" i="51"/>
  <c r="D954" i="51"/>
  <c r="D953" i="51"/>
  <c r="D952" i="51"/>
  <c r="D951" i="51"/>
  <c r="D950" i="51"/>
  <c r="D949" i="51"/>
  <c r="D892" i="51"/>
  <c r="D891" i="51"/>
  <c r="D890" i="51"/>
  <c r="D889" i="51"/>
  <c r="D888" i="51"/>
  <c r="D887" i="51"/>
  <c r="D886" i="51"/>
  <c r="D885" i="51"/>
  <c r="D884" i="51"/>
  <c r="D883" i="51"/>
  <c r="D882" i="51"/>
  <c r="D881" i="51"/>
  <c r="D880" i="51"/>
  <c r="D879" i="51"/>
  <c r="D878" i="51"/>
  <c r="D877" i="51"/>
  <c r="D876" i="51"/>
  <c r="D875" i="51"/>
  <c r="D874" i="51"/>
  <c r="D873" i="51"/>
  <c r="D872" i="51"/>
  <c r="D871" i="51"/>
  <c r="D870" i="51"/>
  <c r="D869" i="51"/>
  <c r="D868" i="51"/>
  <c r="D206" i="52"/>
  <c r="D205" i="52" s="1"/>
  <c r="D132" i="52"/>
  <c r="D131" i="52"/>
  <c r="D580" i="51"/>
  <c r="D579" i="51"/>
  <c r="D578" i="51"/>
  <c r="D577" i="51"/>
  <c r="D576" i="51"/>
  <c r="D575" i="51"/>
  <c r="D574" i="51"/>
  <c r="D573" i="51"/>
  <c r="D572" i="51"/>
  <c r="D571" i="51"/>
  <c r="D570" i="51"/>
  <c r="D569" i="51"/>
  <c r="D568" i="51"/>
  <c r="D567" i="51"/>
  <c r="D566" i="51"/>
  <c r="D565" i="51"/>
  <c r="D564" i="51"/>
  <c r="D563" i="51"/>
  <c r="D562" i="51"/>
  <c r="D561" i="51"/>
  <c r="D560" i="51"/>
  <c r="D559" i="51"/>
  <c r="D558" i="51"/>
  <c r="D557" i="51"/>
  <c r="D556" i="51"/>
  <c r="D555" i="51"/>
  <c r="D554" i="51"/>
  <c r="D553" i="51"/>
  <c r="D552" i="51"/>
  <c r="D551" i="51"/>
  <c r="D550" i="51"/>
  <c r="D549" i="51"/>
  <c r="D548" i="51"/>
  <c r="D547" i="51"/>
  <c r="D546" i="51"/>
  <c r="D545" i="51"/>
  <c r="D544" i="51"/>
  <c r="D543" i="51"/>
  <c r="D542" i="51"/>
  <c r="D541" i="51"/>
  <c r="D540" i="51"/>
  <c r="D539" i="51"/>
  <c r="D538" i="51"/>
  <c r="D537" i="51"/>
  <c r="D536" i="51"/>
  <c r="D535" i="51"/>
  <c r="D534" i="51"/>
  <c r="D533" i="51"/>
  <c r="D532" i="51"/>
  <c r="D531" i="51"/>
  <c r="D530" i="51"/>
  <c r="D529" i="51"/>
  <c r="D528" i="51"/>
  <c r="D527" i="51"/>
  <c r="D526" i="51"/>
  <c r="D525" i="51"/>
  <c r="D524" i="51"/>
  <c r="D523" i="51"/>
  <c r="D522" i="51"/>
  <c r="D151" i="52"/>
  <c r="D150" i="52"/>
  <c r="D149" i="52"/>
  <c r="D148" i="52"/>
  <c r="D147" i="52"/>
  <c r="D146" i="52"/>
  <c r="D145" i="52"/>
  <c r="D144" i="52"/>
  <c r="D143" i="52"/>
  <c r="D142" i="52"/>
  <c r="D141" i="52"/>
  <c r="D140" i="52"/>
  <c r="D139" i="52"/>
  <c r="D138" i="52"/>
  <c r="D137" i="52"/>
  <c r="D136" i="52"/>
  <c r="D135" i="52"/>
  <c r="D653" i="51"/>
  <c r="D652" i="51"/>
  <c r="D651" i="51"/>
  <c r="D650" i="51"/>
  <c r="D649" i="51"/>
  <c r="D648" i="51"/>
  <c r="D647" i="51"/>
  <c r="D646" i="51"/>
  <c r="D645" i="51"/>
  <c r="D644" i="51"/>
  <c r="D643" i="51"/>
  <c r="D642" i="51"/>
  <c r="D641" i="51"/>
  <c r="D640" i="51"/>
  <c r="D639" i="51"/>
  <c r="D638" i="51"/>
  <c r="D637" i="51"/>
  <c r="D636" i="51"/>
  <c r="D635" i="51"/>
  <c r="D634" i="51"/>
  <c r="D633" i="51"/>
  <c r="D632" i="51"/>
  <c r="D631" i="51"/>
  <c r="D630" i="51"/>
  <c r="D629" i="51"/>
  <c r="D628" i="51"/>
  <c r="D627" i="51"/>
  <c r="D626" i="51"/>
  <c r="D625" i="51"/>
  <c r="D624" i="51"/>
  <c r="D623" i="51"/>
  <c r="D622" i="51"/>
  <c r="D621" i="51"/>
  <c r="D620" i="51"/>
  <c r="D619" i="51"/>
  <c r="D618" i="51"/>
  <c r="D617" i="51"/>
  <c r="D616" i="51"/>
  <c r="D615" i="51"/>
  <c r="D614" i="51"/>
  <c r="D613" i="51"/>
  <c r="D612" i="51"/>
  <c r="D611" i="51"/>
  <c r="D610" i="51"/>
  <c r="D609" i="51"/>
  <c r="D608" i="51"/>
  <c r="D607" i="51"/>
  <c r="D606" i="51"/>
  <c r="D605" i="51"/>
  <c r="D604" i="51"/>
  <c r="D603" i="51"/>
  <c r="D602" i="51"/>
  <c r="D601" i="51"/>
  <c r="D600" i="51"/>
  <c r="D599" i="51"/>
  <c r="D598" i="51"/>
  <c r="D597" i="51"/>
  <c r="D596" i="51"/>
  <c r="D595" i="51"/>
  <c r="D594" i="51"/>
  <c r="D593" i="51"/>
  <c r="D592" i="51"/>
  <c r="D591" i="51"/>
  <c r="D590" i="51"/>
  <c r="D589" i="51"/>
  <c r="D588" i="51"/>
  <c r="D587" i="51"/>
  <c r="D586" i="51"/>
  <c r="D585" i="51"/>
  <c r="D584" i="51"/>
  <c r="D583" i="51"/>
  <c r="D202" i="52"/>
  <c r="D201" i="52"/>
  <c r="D836" i="51"/>
  <c r="D832" i="51"/>
  <c r="D831" i="51"/>
  <c r="D830" i="51"/>
  <c r="D829" i="51"/>
  <c r="D828" i="51"/>
  <c r="D827" i="51"/>
  <c r="D826" i="51"/>
  <c r="D825" i="51"/>
  <c r="D824" i="51"/>
  <c r="D823" i="51"/>
  <c r="D822" i="51"/>
  <c r="D821" i="51"/>
  <c r="D820" i="51"/>
  <c r="D819" i="51"/>
  <c r="D818" i="51"/>
  <c r="D817" i="51"/>
  <c r="D816" i="51"/>
  <c r="D815" i="51"/>
  <c r="D814" i="51"/>
  <c r="D813" i="51"/>
  <c r="D812" i="51"/>
  <c r="D811" i="51"/>
  <c r="D810" i="51"/>
  <c r="D809" i="51"/>
  <c r="D808" i="51"/>
  <c r="D807" i="51"/>
  <c r="D806" i="51"/>
  <c r="D805" i="51"/>
  <c r="D804" i="51"/>
  <c r="D803" i="51"/>
  <c r="D802" i="51"/>
  <c r="D175" i="51"/>
  <c r="D174" i="51"/>
  <c r="D173" i="51"/>
  <c r="D172" i="51"/>
  <c r="D171" i="51"/>
  <c r="D170" i="51"/>
  <c r="D169" i="51"/>
  <c r="D168" i="51"/>
  <c r="D167" i="51"/>
  <c r="D166" i="51"/>
  <c r="D165" i="51"/>
  <c r="D164" i="51"/>
  <c r="D163" i="51"/>
  <c r="D162" i="51"/>
  <c r="D161" i="51"/>
  <c r="D159" i="51"/>
  <c r="D158" i="51"/>
  <c r="D157" i="51"/>
  <c r="D156" i="51"/>
  <c r="D155" i="51"/>
  <c r="D154" i="51"/>
  <c r="D153" i="51"/>
  <c r="D152" i="51"/>
  <c r="D151" i="51"/>
  <c r="D150" i="51"/>
  <c r="D149" i="51"/>
  <c r="D148" i="51"/>
  <c r="D147" i="51"/>
  <c r="D70" i="52"/>
  <c r="D69" i="52"/>
  <c r="D68" i="52"/>
  <c r="D67" i="52"/>
  <c r="D66" i="52"/>
  <c r="D65" i="52"/>
  <c r="D64" i="52"/>
  <c r="D63" i="52"/>
  <c r="D62" i="52"/>
  <c r="D165" i="52"/>
  <c r="D164" i="52"/>
  <c r="D163" i="52"/>
  <c r="D162" i="52"/>
  <c r="D161" i="52"/>
  <c r="D160" i="52"/>
  <c r="D159" i="52"/>
  <c r="D158" i="52"/>
  <c r="D157" i="52"/>
  <c r="D156" i="52"/>
  <c r="D155" i="52"/>
  <c r="D154" i="52"/>
  <c r="D153" i="52"/>
  <c r="D696" i="51"/>
  <c r="D695" i="51"/>
  <c r="D694" i="51"/>
  <c r="D693" i="51"/>
  <c r="D692" i="51"/>
  <c r="D691" i="51"/>
  <c r="D690" i="51"/>
  <c r="D689" i="51"/>
  <c r="D688" i="51"/>
  <c r="D687" i="51"/>
  <c r="D686" i="51"/>
  <c r="D685" i="51"/>
  <c r="D684" i="51"/>
  <c r="D683" i="51"/>
  <c r="D682" i="51"/>
  <c r="D681" i="51"/>
  <c r="D680" i="51"/>
  <c r="D679" i="51"/>
  <c r="D678" i="51"/>
  <c r="D677" i="51"/>
  <c r="D676" i="51"/>
  <c r="D675" i="51"/>
  <c r="D674" i="51"/>
  <c r="D673" i="51"/>
  <c r="D672" i="51"/>
  <c r="D671" i="51"/>
  <c r="D670" i="51"/>
  <c r="D669" i="51"/>
  <c r="D668" i="51"/>
  <c r="D667" i="51"/>
  <c r="D666" i="51"/>
  <c r="D665" i="51"/>
  <c r="D664" i="51"/>
  <c r="D663" i="51"/>
  <c r="D662" i="51"/>
  <c r="D661" i="51"/>
  <c r="D660" i="51"/>
  <c r="D659" i="51"/>
  <c r="D658" i="51"/>
  <c r="D657" i="51"/>
  <c r="D656" i="51"/>
  <c r="D655" i="51"/>
  <c r="D214" i="52"/>
  <c r="D213" i="52" s="1"/>
  <c r="D1096" i="51"/>
  <c r="D1094" i="51"/>
  <c r="D1093" i="51"/>
  <c r="D1092" i="51"/>
  <c r="D1091" i="51"/>
  <c r="D1090" i="51"/>
  <c r="D1089" i="51"/>
  <c r="D1088" i="51"/>
  <c r="D1087" i="51"/>
  <c r="D1086" i="51"/>
  <c r="D1085" i="51"/>
  <c r="D1084" i="51"/>
  <c r="D1083" i="51"/>
  <c r="D1082" i="51"/>
  <c r="D1081" i="51"/>
  <c r="D1080" i="51"/>
  <c r="D1079" i="51"/>
  <c r="D1078" i="51"/>
  <c r="D1077" i="51"/>
  <c r="D1076" i="51"/>
  <c r="D1075" i="51"/>
  <c r="D1074" i="51"/>
  <c r="D1073" i="51"/>
  <c r="D1072" i="51"/>
  <c r="D1071" i="51"/>
  <c r="D1070" i="51"/>
  <c r="D1069" i="51"/>
  <c r="D1068" i="51"/>
  <c r="D1067" i="51"/>
  <c r="D1066" i="51"/>
  <c r="D1065" i="51"/>
  <c r="D1064" i="51"/>
  <c r="D1063" i="51"/>
  <c r="D1062" i="51"/>
  <c r="D1061" i="51"/>
  <c r="D1060" i="51"/>
  <c r="D1059" i="51"/>
  <c r="D1058" i="51"/>
  <c r="D1057" i="51"/>
  <c r="D1056" i="51"/>
  <c r="D1055" i="51"/>
  <c r="D1054" i="51"/>
  <c r="D1053" i="51"/>
  <c r="D1052" i="51"/>
  <c r="D1051" i="51"/>
  <c r="D1050" i="51"/>
  <c r="D1049" i="51"/>
  <c r="D1048" i="51"/>
  <c r="D1047" i="51"/>
  <c r="D1046" i="51"/>
  <c r="D1045" i="51"/>
  <c r="D1044" i="51"/>
  <c r="D1043" i="51"/>
  <c r="D1042" i="51"/>
  <c r="D1041" i="51"/>
  <c r="D1040" i="51"/>
  <c r="D1039" i="51"/>
  <c r="D1038" i="51"/>
  <c r="D1037" i="51"/>
  <c r="D1036" i="51"/>
  <c r="D1035" i="51"/>
  <c r="D1034" i="51"/>
  <c r="D1033" i="51"/>
  <c r="D1032" i="51"/>
  <c r="D1031" i="51"/>
  <c r="D1030" i="51"/>
  <c r="D1029" i="51"/>
  <c r="D1028" i="51"/>
  <c r="D1027" i="51"/>
  <c r="D1026" i="51"/>
  <c r="D1025" i="51"/>
  <c r="D1024" i="51"/>
  <c r="D1023" i="51"/>
  <c r="D1022" i="51"/>
  <c r="D1021" i="51"/>
  <c r="D145" i="51"/>
  <c r="D135" i="51"/>
  <c r="D134" i="51"/>
  <c r="D133" i="51"/>
  <c r="D132" i="51"/>
  <c r="D131" i="51"/>
  <c r="D130" i="51"/>
  <c r="D129" i="51"/>
  <c r="D128" i="51"/>
  <c r="D127" i="51"/>
  <c r="D126" i="51"/>
  <c r="D125" i="51"/>
  <c r="D124" i="51"/>
  <c r="D123" i="51"/>
  <c r="D122" i="51"/>
  <c r="D121" i="51"/>
  <c r="D120" i="51"/>
  <c r="D119" i="51"/>
  <c r="D60" i="52"/>
  <c r="D59" i="52"/>
  <c r="D58" i="52"/>
  <c r="D57" i="52"/>
  <c r="D56" i="52"/>
  <c r="D55" i="52"/>
  <c r="D54" i="52"/>
  <c r="D53" i="52"/>
  <c r="D52" i="52"/>
  <c r="D51" i="52"/>
  <c r="D50" i="52"/>
  <c r="D49" i="52"/>
  <c r="D48" i="52"/>
  <c r="D223" i="52"/>
  <c r="D222" i="52"/>
  <c r="D221" i="52"/>
  <c r="D1226" i="51"/>
  <c r="D1225" i="51"/>
  <c r="D1224" i="51"/>
  <c r="D1223" i="51"/>
  <c r="D1222" i="51"/>
  <c r="D1221" i="51"/>
  <c r="D1220" i="51"/>
  <c r="D1219" i="51"/>
  <c r="D1218" i="51"/>
  <c r="D1217" i="51"/>
  <c r="D1216" i="51"/>
  <c r="D1215" i="51"/>
  <c r="D1214" i="51"/>
  <c r="D1213" i="51"/>
  <c r="D1212" i="51"/>
  <c r="D1211" i="51"/>
  <c r="D1210" i="51"/>
  <c r="D1209" i="51"/>
  <c r="D1208" i="51"/>
  <c r="D1207" i="51"/>
  <c r="D1206" i="51"/>
  <c r="D1205" i="51"/>
  <c r="D1204" i="51"/>
  <c r="D1203" i="51"/>
  <c r="D1202" i="51"/>
  <c r="D1201" i="51"/>
  <c r="D1200" i="51"/>
  <c r="D1199" i="51"/>
  <c r="D1198" i="51"/>
  <c r="D1197" i="51"/>
  <c r="D1196" i="51"/>
  <c r="D1195" i="51"/>
  <c r="D1194" i="51"/>
  <c r="D1193" i="51"/>
  <c r="D1192" i="51"/>
  <c r="D1191" i="51"/>
  <c r="D1190" i="51"/>
  <c r="D1189" i="51"/>
  <c r="D1188" i="51"/>
  <c r="D1187" i="51"/>
  <c r="D1186" i="51"/>
  <c r="D1185" i="51"/>
  <c r="D1184" i="51"/>
  <c r="D1183" i="51"/>
  <c r="D1182" i="51"/>
  <c r="D1181" i="51"/>
  <c r="D1180" i="51"/>
  <c r="D1179" i="51"/>
  <c r="D1178" i="51"/>
  <c r="D1177" i="51"/>
  <c r="D1176" i="51"/>
  <c r="D1175" i="51"/>
  <c r="D1174" i="51"/>
  <c r="D1173" i="51"/>
  <c r="D1172" i="51"/>
  <c r="D1171" i="51"/>
  <c r="D1170" i="51"/>
  <c r="D1169" i="51"/>
  <c r="D1168" i="51"/>
  <c r="D1167" i="51"/>
  <c r="D1166" i="51"/>
  <c r="D1165" i="51"/>
  <c r="D1164" i="51"/>
  <c r="D1163" i="51"/>
  <c r="D1162" i="51"/>
  <c r="D1161" i="51"/>
  <c r="D1160" i="51"/>
  <c r="D87" i="52"/>
  <c r="D86" i="52"/>
  <c r="D85" i="52"/>
  <c r="D84" i="52"/>
  <c r="D83" i="52"/>
  <c r="D82" i="52"/>
  <c r="D81" i="52"/>
  <c r="D80" i="52"/>
  <c r="D79" i="52"/>
  <c r="D235" i="51"/>
  <c r="D234" i="51"/>
  <c r="D233" i="51"/>
  <c r="D232" i="51"/>
  <c r="D231" i="51"/>
  <c r="D230" i="51"/>
  <c r="D229" i="51"/>
  <c r="D228" i="51"/>
  <c r="D227" i="51"/>
  <c r="D226" i="51"/>
  <c r="D225" i="51"/>
  <c r="D224" i="51"/>
  <c r="D223" i="51"/>
  <c r="D222" i="51"/>
  <c r="D221" i="51"/>
  <c r="D220" i="51"/>
  <c r="D219" i="51"/>
  <c r="D218" i="51"/>
  <c r="D217" i="51"/>
  <c r="D216" i="51"/>
  <c r="D215" i="51"/>
  <c r="D214" i="51"/>
  <c r="D213" i="51"/>
  <c r="D212" i="51"/>
  <c r="D211" i="51"/>
  <c r="D210" i="51"/>
  <c r="D209" i="51"/>
  <c r="D208" i="51"/>
  <c r="D207" i="51"/>
  <c r="D206" i="51"/>
  <c r="D205" i="51"/>
  <c r="D204" i="51"/>
  <c r="D203" i="51"/>
  <c r="D202" i="51"/>
  <c r="D201" i="51"/>
  <c r="D200" i="51"/>
  <c r="D199" i="51"/>
  <c r="D198" i="51"/>
  <c r="D197" i="51"/>
  <c r="D219" i="52"/>
  <c r="D218" i="52"/>
  <c r="D217" i="52"/>
  <c r="D216" i="52"/>
  <c r="D1158" i="51"/>
  <c r="D1157" i="51"/>
  <c r="D1156" i="51"/>
  <c r="D1155" i="51"/>
  <c r="D1152" i="51"/>
  <c r="D1098" i="51"/>
  <c r="D1151" i="51"/>
  <c r="D1150" i="51"/>
  <c r="D1149" i="51"/>
  <c r="D1148" i="51"/>
  <c r="D1147" i="51"/>
  <c r="D1146" i="51"/>
  <c r="D1145" i="51"/>
  <c r="D1144" i="51"/>
  <c r="D1143" i="51"/>
  <c r="D1142" i="51"/>
  <c r="D1141" i="51"/>
  <c r="D1140" i="51"/>
  <c r="D1139" i="51"/>
  <c r="D1138" i="51"/>
  <c r="D1137" i="51"/>
  <c r="D1136" i="51"/>
  <c r="D1135" i="51"/>
  <c r="D1134" i="51"/>
  <c r="D1133" i="51"/>
  <c r="D1132" i="51"/>
  <c r="D1131" i="51"/>
  <c r="D1130" i="51"/>
  <c r="D1129" i="51"/>
  <c r="D1128" i="51"/>
  <c r="D1127" i="51"/>
  <c r="D1126" i="51"/>
  <c r="D1125" i="51"/>
  <c r="D1124" i="51"/>
  <c r="D1123" i="51"/>
  <c r="D1122" i="51"/>
  <c r="D1121" i="51"/>
  <c r="D1120" i="51"/>
  <c r="D1119" i="51"/>
  <c r="D1118" i="51"/>
  <c r="D1117" i="51"/>
  <c r="D1116" i="51"/>
  <c r="D1115" i="51"/>
  <c r="D1114" i="51"/>
  <c r="D1113" i="51"/>
  <c r="D1112" i="51"/>
  <c r="D1111" i="51"/>
  <c r="D1110" i="51"/>
  <c r="D1109" i="51"/>
  <c r="D1108" i="51"/>
  <c r="D1107" i="51"/>
  <c r="D1106" i="51"/>
  <c r="D1105" i="51"/>
  <c r="D1104" i="51"/>
  <c r="D1103" i="51"/>
  <c r="D1102" i="51"/>
  <c r="D1101" i="51"/>
  <c r="D1100" i="51"/>
  <c r="D1099" i="51"/>
  <c r="D115" i="52"/>
  <c r="D367" i="51"/>
  <c r="D366" i="51"/>
  <c r="D365" i="51"/>
  <c r="D364" i="51"/>
  <c r="D363" i="51"/>
  <c r="D362" i="51"/>
  <c r="D361" i="51"/>
  <c r="D360" i="51"/>
  <c r="D359" i="51"/>
  <c r="D358" i="51"/>
  <c r="D357" i="51"/>
  <c r="D356" i="51"/>
  <c r="D355" i="51"/>
  <c r="D354" i="51"/>
  <c r="D353" i="51"/>
  <c r="D352" i="51"/>
  <c r="D351" i="51"/>
  <c r="D350" i="51"/>
  <c r="D349" i="51"/>
  <c r="D348" i="51"/>
  <c r="D347" i="51"/>
  <c r="D346" i="51"/>
  <c r="D345" i="51"/>
  <c r="D344" i="51"/>
  <c r="D343" i="51"/>
  <c r="D342" i="51"/>
  <c r="D341" i="51"/>
  <c r="D340" i="51"/>
  <c r="D1019" i="51"/>
  <c r="D1018" i="51"/>
  <c r="D1017" i="51"/>
  <c r="D1016" i="51"/>
  <c r="D1015" i="51"/>
  <c r="D1014" i="51"/>
  <c r="D1013" i="51"/>
  <c r="D1012" i="51"/>
  <c r="D1011" i="51"/>
  <c r="D1010" i="51"/>
  <c r="D1009" i="51"/>
  <c r="D1008" i="51"/>
  <c r="D1007" i="51"/>
  <c r="D1006" i="51"/>
  <c r="D1005" i="51"/>
  <c r="D1004" i="51"/>
  <c r="D1003" i="51"/>
  <c r="D1002" i="51"/>
  <c r="D1001" i="51"/>
  <c r="D1000" i="51"/>
  <c r="D999" i="51"/>
  <c r="D998" i="51"/>
  <c r="D997" i="51"/>
  <c r="D996" i="51"/>
  <c r="D995" i="51"/>
  <c r="D994" i="51"/>
  <c r="D993" i="51"/>
  <c r="D992" i="51"/>
  <c r="D991" i="51"/>
  <c r="D990" i="51"/>
  <c r="D989" i="51"/>
  <c r="D988" i="51"/>
  <c r="D987" i="51"/>
  <c r="D986" i="51"/>
  <c r="D985" i="51"/>
  <c r="D984" i="51"/>
  <c r="D983" i="51"/>
  <c r="D982" i="51"/>
  <c r="D981" i="51"/>
  <c r="D980" i="51"/>
  <c r="D979" i="51"/>
  <c r="D212" i="52"/>
  <c r="D211" i="52" s="1"/>
  <c r="D108" i="52"/>
  <c r="D107" i="52"/>
  <c r="D106" i="52"/>
  <c r="D297" i="51"/>
  <c r="D295" i="51"/>
  <c r="D294" i="51"/>
  <c r="D293" i="51"/>
  <c r="D292" i="51"/>
  <c r="D291" i="51"/>
  <c r="D290" i="51"/>
  <c r="D289" i="51"/>
  <c r="D288" i="51"/>
  <c r="D287" i="51"/>
  <c r="D286" i="51"/>
  <c r="D285" i="51"/>
  <c r="D284" i="51"/>
  <c r="D283" i="51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59" i="51"/>
  <c r="D57" i="51"/>
  <c r="D56" i="51"/>
  <c r="D55" i="51"/>
  <c r="D54" i="51"/>
  <c r="D53" i="51"/>
  <c r="D52" i="51"/>
  <c r="D51" i="51"/>
  <c r="D50" i="51"/>
  <c r="D49" i="51"/>
  <c r="D48" i="51"/>
  <c r="D47" i="51"/>
  <c r="D46" i="51"/>
  <c r="D45" i="51"/>
  <c r="D44" i="51"/>
  <c r="D43" i="51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7" i="51"/>
  <c r="D16" i="51"/>
  <c r="D15" i="51"/>
  <c r="D14" i="51"/>
  <c r="D13" i="51"/>
  <c r="D12" i="51"/>
  <c r="D11" i="51"/>
  <c r="D10" i="51"/>
  <c r="D9" i="51"/>
  <c r="D8" i="51"/>
  <c r="D99" i="52"/>
  <c r="D98" i="52"/>
  <c r="D97" i="52"/>
  <c r="D96" i="52"/>
  <c r="D95" i="52"/>
  <c r="D94" i="52"/>
  <c r="D93" i="52"/>
  <c r="D92" i="52"/>
  <c r="D91" i="52"/>
  <c r="D90" i="52"/>
  <c r="D89" i="52"/>
  <c r="D260" i="51"/>
  <c r="D259" i="51"/>
  <c r="D258" i="51"/>
  <c r="D257" i="51"/>
  <c r="D256" i="51"/>
  <c r="D255" i="51"/>
  <c r="D254" i="51"/>
  <c r="D253" i="51"/>
  <c r="D252" i="51"/>
  <c r="D251" i="51"/>
  <c r="D250" i="51"/>
  <c r="D249" i="51"/>
  <c r="D248" i="51"/>
  <c r="D247" i="51"/>
  <c r="D246" i="51"/>
  <c r="D245" i="51"/>
  <c r="D244" i="51"/>
  <c r="D243" i="51"/>
  <c r="D242" i="51"/>
  <c r="D241" i="51"/>
  <c r="D240" i="51"/>
  <c r="D239" i="51"/>
  <c r="D238" i="51"/>
  <c r="D237" i="51"/>
  <c r="D46" i="52"/>
  <c r="D45" i="52"/>
  <c r="D44" i="52"/>
  <c r="D43" i="52"/>
  <c r="D42" i="52"/>
  <c r="D41" i="52"/>
  <c r="D40" i="52"/>
  <c r="D39" i="52"/>
  <c r="D38" i="52"/>
  <c r="D37" i="52"/>
  <c r="D36" i="52"/>
  <c r="D117" i="51"/>
  <c r="D116" i="51"/>
  <c r="D115" i="51"/>
  <c r="D114" i="51"/>
  <c r="D113" i="51"/>
  <c r="D112" i="51"/>
  <c r="D111" i="51"/>
  <c r="D110" i="51"/>
  <c r="D109" i="51"/>
  <c r="D108" i="51"/>
  <c r="D107" i="51"/>
  <c r="D106" i="51"/>
  <c r="D105" i="51"/>
  <c r="D104" i="51"/>
  <c r="D103" i="51"/>
  <c r="D102" i="51"/>
  <c r="D101" i="51"/>
  <c r="D100" i="51"/>
  <c r="D99" i="51"/>
  <c r="D98" i="51"/>
  <c r="D97" i="51"/>
  <c r="D96" i="51"/>
  <c r="D95" i="51"/>
  <c r="D94" i="51"/>
  <c r="D93" i="51"/>
  <c r="D92" i="51"/>
  <c r="D91" i="51"/>
  <c r="D90" i="51"/>
  <c r="D89" i="51"/>
  <c r="D88" i="51"/>
  <c r="D87" i="51"/>
  <c r="F220" i="52"/>
  <c r="E220" i="52"/>
  <c r="C220" i="52"/>
  <c r="F215" i="52"/>
  <c r="E215" i="52"/>
  <c r="C215" i="52"/>
  <c r="F213" i="52"/>
  <c r="E213" i="52"/>
  <c r="C213" i="52"/>
  <c r="F211" i="52"/>
  <c r="E211" i="52"/>
  <c r="C211" i="52"/>
  <c r="F209" i="52"/>
  <c r="E209" i="52"/>
  <c r="C209" i="52"/>
  <c r="F207" i="52"/>
  <c r="E207" i="52"/>
  <c r="C207" i="52"/>
  <c r="F205" i="52"/>
  <c r="E205" i="52"/>
  <c r="C205" i="52"/>
  <c r="F203" i="52"/>
  <c r="E203" i="52"/>
  <c r="C203" i="52"/>
  <c r="F200" i="52"/>
  <c r="E200" i="52"/>
  <c r="C200" i="52"/>
  <c r="F181" i="52"/>
  <c r="E181" i="52"/>
  <c r="C181" i="52"/>
  <c r="F166" i="52"/>
  <c r="E166" i="52"/>
  <c r="C166" i="52"/>
  <c r="F152" i="52"/>
  <c r="E152" i="52"/>
  <c r="C152" i="52"/>
  <c r="F134" i="52"/>
  <c r="E134" i="52"/>
  <c r="C134" i="52"/>
  <c r="F130" i="52"/>
  <c r="E130" i="52"/>
  <c r="C130" i="52"/>
  <c r="F124" i="52"/>
  <c r="E124" i="52"/>
  <c r="C124" i="52"/>
  <c r="F121" i="52"/>
  <c r="E121" i="52"/>
  <c r="C121" i="52"/>
  <c r="F118" i="52"/>
  <c r="E118" i="52"/>
  <c r="C118" i="52"/>
  <c r="F115" i="52"/>
  <c r="E115" i="52"/>
  <c r="F113" i="52"/>
  <c r="E113" i="52"/>
  <c r="F109" i="52"/>
  <c r="E109" i="52"/>
  <c r="F105" i="52"/>
  <c r="E105" i="52"/>
  <c r="F100" i="52"/>
  <c r="E100" i="52"/>
  <c r="F88" i="52"/>
  <c r="E88" i="52"/>
  <c r="F78" i="52"/>
  <c r="E78" i="52"/>
  <c r="C78" i="52"/>
  <c r="F71" i="52"/>
  <c r="E71" i="52"/>
  <c r="C71" i="52"/>
  <c r="F61" i="52"/>
  <c r="E61" i="52"/>
  <c r="C61" i="52"/>
  <c r="F47" i="52"/>
  <c r="E47" i="52"/>
  <c r="C47" i="52"/>
  <c r="F35" i="52"/>
  <c r="E35" i="52"/>
  <c r="C35" i="52"/>
  <c r="F26" i="52"/>
  <c r="E26" i="52"/>
  <c r="C26" i="52"/>
  <c r="F7" i="52"/>
  <c r="E7" i="52"/>
  <c r="C7" i="52"/>
  <c r="F654" i="51"/>
  <c r="E654" i="51"/>
  <c r="C654" i="51"/>
  <c r="F582" i="51"/>
  <c r="E582" i="51"/>
  <c r="C582" i="51"/>
  <c r="F521" i="51"/>
  <c r="E521" i="51"/>
  <c r="C521" i="51"/>
  <c r="F457" i="51"/>
  <c r="E457" i="51"/>
  <c r="C457" i="51"/>
  <c r="F397" i="51"/>
  <c r="E397" i="51"/>
  <c r="C397" i="51"/>
  <c r="F368" i="51"/>
  <c r="E368" i="51"/>
  <c r="C368" i="51"/>
  <c r="F339" i="51"/>
  <c r="E339" i="51"/>
  <c r="C339" i="51"/>
  <c r="F318" i="51"/>
  <c r="E318" i="51"/>
  <c r="C318" i="51"/>
  <c r="F298" i="51"/>
  <c r="E298" i="51"/>
  <c r="C298" i="51"/>
  <c r="F282" i="51"/>
  <c r="E282" i="51"/>
  <c r="C282" i="51"/>
  <c r="F261" i="51"/>
  <c r="E261" i="51"/>
  <c r="C261" i="51"/>
  <c r="F236" i="51"/>
  <c r="E236" i="51"/>
  <c r="C236" i="51"/>
  <c r="F196" i="51"/>
  <c r="E196" i="51"/>
  <c r="C196" i="51"/>
  <c r="F176" i="51"/>
  <c r="E176" i="51"/>
  <c r="C176" i="51"/>
  <c r="F146" i="51"/>
  <c r="E146" i="51"/>
  <c r="C146" i="51"/>
  <c r="F118" i="51"/>
  <c r="E118" i="51"/>
  <c r="C118" i="51"/>
  <c r="F86" i="51"/>
  <c r="E86" i="51"/>
  <c r="C86" i="51"/>
  <c r="F60" i="51"/>
  <c r="E60" i="51"/>
  <c r="C60" i="51"/>
  <c r="F7" i="51"/>
  <c r="E7" i="51"/>
  <c r="C7" i="51"/>
  <c r="D893" i="51" l="1"/>
  <c r="D200" i="52"/>
  <c r="D118" i="52"/>
  <c r="D71" i="52"/>
  <c r="D78" i="52"/>
  <c r="D130" i="52"/>
  <c r="D121" i="52"/>
  <c r="D47" i="52"/>
  <c r="D1159" i="51"/>
  <c r="D1097" i="51"/>
  <c r="D948" i="51"/>
  <c r="D582" i="51"/>
  <c r="D298" i="51"/>
  <c r="D7" i="51"/>
  <c r="D181" i="52"/>
  <c r="D756" i="51"/>
  <c r="D978" i="51"/>
  <c r="D457" i="51"/>
  <c r="D176" i="51"/>
  <c r="D134" i="52"/>
  <c r="D1020" i="51"/>
  <c r="D837" i="51"/>
  <c r="D166" i="52"/>
  <c r="E581" i="51"/>
  <c r="D146" i="51"/>
  <c r="D100" i="52"/>
  <c r="D318" i="51"/>
  <c r="D521" i="51"/>
  <c r="D282" i="51"/>
  <c r="D196" i="51"/>
  <c r="D220" i="52"/>
  <c r="D215" i="52"/>
  <c r="F133" i="52"/>
  <c r="E133" i="52"/>
  <c r="D152" i="52"/>
  <c r="C133" i="52"/>
  <c r="D124" i="52"/>
  <c r="E6" i="52"/>
  <c r="D109" i="52"/>
  <c r="D105" i="52"/>
  <c r="F6" i="52"/>
  <c r="D88" i="52"/>
  <c r="D61" i="52"/>
  <c r="C6" i="52"/>
  <c r="D35" i="52"/>
  <c r="D7" i="52"/>
  <c r="D26" i="52"/>
  <c r="D867" i="51"/>
  <c r="D801" i="51"/>
  <c r="D697" i="51"/>
  <c r="F581" i="51"/>
  <c r="D654" i="51"/>
  <c r="C581" i="51"/>
  <c r="D397" i="51"/>
  <c r="D368" i="51"/>
  <c r="D339" i="51"/>
  <c r="E6" i="51"/>
  <c r="D261" i="51"/>
  <c r="D236" i="51"/>
  <c r="D118" i="51"/>
  <c r="F6" i="51"/>
  <c r="D86" i="51"/>
  <c r="D60" i="51"/>
  <c r="C6" i="51"/>
  <c r="E5" i="52" l="1"/>
  <c r="D581" i="51"/>
  <c r="D133" i="52"/>
  <c r="E5" i="51"/>
  <c r="F5" i="52"/>
  <c r="D6" i="52"/>
  <c r="C5" i="52"/>
  <c r="F5" i="51"/>
  <c r="C5" i="51"/>
  <c r="D6" i="51"/>
  <c r="D5" i="51" l="1"/>
  <c r="D5" i="52"/>
</calcChain>
</file>

<file path=xl/sharedStrings.xml><?xml version="1.0" encoding="utf-8"?>
<sst xmlns="http://schemas.openxmlformats.org/spreadsheetml/2006/main" count="1595" uniqueCount="934">
  <si>
    <t>구   분</t>
  </si>
  <si>
    <t>총  계</t>
    <phoneticPr fontId="3" type="noConversion"/>
  </si>
  <si>
    <t>세대수</t>
  </si>
  <si>
    <t>증감율</t>
  </si>
  <si>
    <t>계</t>
  </si>
  <si>
    <t>남</t>
  </si>
  <si>
    <t>여</t>
  </si>
  <si>
    <t>합    계</t>
  </si>
  <si>
    <t>동 남 구</t>
  </si>
  <si>
    <t>목 천 읍</t>
  </si>
  <si>
    <t>풍 세 면</t>
  </si>
  <si>
    <t>광 덕 면</t>
  </si>
  <si>
    <t>북    면</t>
  </si>
  <si>
    <t>성 남 면</t>
  </si>
  <si>
    <t>수 신 면</t>
  </si>
  <si>
    <t>병 천 면</t>
  </si>
  <si>
    <t>동    면</t>
  </si>
  <si>
    <t>중 앙 동</t>
  </si>
  <si>
    <t>문 성 동</t>
  </si>
  <si>
    <t>원성 1동</t>
  </si>
  <si>
    <t>원성 2동</t>
  </si>
  <si>
    <t>봉 명 동</t>
  </si>
  <si>
    <t>일 봉 동</t>
  </si>
  <si>
    <t>청 룡 동</t>
  </si>
  <si>
    <t>신 안 동</t>
  </si>
  <si>
    <t>서 북 구</t>
  </si>
  <si>
    <t>성 환 읍</t>
  </si>
  <si>
    <t>성 거 읍</t>
  </si>
  <si>
    <t>직 산 읍</t>
  </si>
  <si>
    <t>입 장 면</t>
  </si>
  <si>
    <t>성정 1동</t>
  </si>
  <si>
    <t>성정 2동</t>
  </si>
  <si>
    <t>쌍용 1동</t>
  </si>
  <si>
    <t>쌍용 2동</t>
  </si>
  <si>
    <t>쌍용 3동</t>
  </si>
  <si>
    <t>백 석 동</t>
  </si>
  <si>
    <t>남</t>
    <phoneticPr fontId="3" type="noConversion"/>
  </si>
  <si>
    <t>계</t>
    <phoneticPr fontId="3" type="noConversion"/>
  </si>
  <si>
    <t>신 방 동</t>
  </si>
  <si>
    <t>불 당 동</t>
  </si>
  <si>
    <t>여</t>
    <phoneticPr fontId="3" type="noConversion"/>
  </si>
  <si>
    <t>전월비
인구
증감</t>
    <phoneticPr fontId="3" type="noConversion"/>
  </si>
  <si>
    <t>부성 1동</t>
    <phoneticPr fontId="3" type="noConversion"/>
  </si>
  <si>
    <t>부성 2동</t>
    <phoneticPr fontId="3" type="noConversion"/>
  </si>
  <si>
    <t>일반외국인</t>
    <phoneticPr fontId="3" type="noConversion"/>
  </si>
  <si>
    <t>외국국적동포</t>
    <phoneticPr fontId="3" type="noConversion"/>
  </si>
  <si>
    <t>주민등록 인구</t>
    <phoneticPr fontId="3" type="noConversion"/>
  </si>
  <si>
    <t>외국인(동포 포함) 인구</t>
    <phoneticPr fontId="3" type="noConversion"/>
  </si>
  <si>
    <t>행정통(리)인구현황</t>
    <phoneticPr fontId="3" type="noConversion"/>
  </si>
  <si>
    <t xml:space="preserve"> </t>
    <phoneticPr fontId="3" type="noConversion"/>
  </si>
  <si>
    <t>행  정  동</t>
    <phoneticPr fontId="3" type="noConversion"/>
  </si>
  <si>
    <t>법정동(리)</t>
    <phoneticPr fontId="3" type="noConversion"/>
  </si>
  <si>
    <t>세 대 수</t>
    <phoneticPr fontId="3" type="noConversion"/>
  </si>
  <si>
    <t>인     구     수</t>
    <phoneticPr fontId="3" type="noConversion"/>
  </si>
  <si>
    <t>비   고</t>
    <phoneticPr fontId="3" type="noConversion"/>
  </si>
  <si>
    <t>계</t>
    <phoneticPr fontId="3" type="noConversion"/>
  </si>
  <si>
    <t>남</t>
    <phoneticPr fontId="3" type="noConversion"/>
  </si>
  <si>
    <t>여</t>
    <phoneticPr fontId="3" type="noConversion"/>
  </si>
  <si>
    <t>30 개소</t>
    <phoneticPr fontId="3" type="noConversion"/>
  </si>
  <si>
    <t>합      계</t>
    <phoneticPr fontId="3" type="noConversion"/>
  </si>
  <si>
    <t xml:space="preserve"> </t>
    <phoneticPr fontId="3" type="noConversion"/>
  </si>
  <si>
    <t>동남구</t>
    <phoneticPr fontId="3" type="noConversion"/>
  </si>
  <si>
    <t>소      계</t>
    <phoneticPr fontId="3" type="noConversion"/>
  </si>
  <si>
    <t>목천읍</t>
    <phoneticPr fontId="3" type="noConversion"/>
  </si>
  <si>
    <t>교천리</t>
  </si>
  <si>
    <t>교촌1리</t>
  </si>
  <si>
    <t>교촌2리</t>
  </si>
  <si>
    <t>교촌3리</t>
  </si>
  <si>
    <t>남화리</t>
  </si>
  <si>
    <t>덕전1리</t>
  </si>
  <si>
    <t>덕전2리</t>
  </si>
  <si>
    <t>덕전3리</t>
  </si>
  <si>
    <t>도장1리</t>
  </si>
  <si>
    <t>도장2리</t>
  </si>
  <si>
    <t>동리</t>
  </si>
  <si>
    <t>동평1리</t>
  </si>
  <si>
    <t>동평2리</t>
  </si>
  <si>
    <t>동평3리</t>
  </si>
  <si>
    <t>삼성1리</t>
  </si>
  <si>
    <t>삼성2리</t>
  </si>
  <si>
    <t>삼성3리</t>
  </si>
  <si>
    <t>삼성4리</t>
  </si>
  <si>
    <t>삼성5리</t>
  </si>
  <si>
    <t>삼성6리</t>
  </si>
  <si>
    <t>서1리</t>
  </si>
  <si>
    <t>서2리</t>
  </si>
  <si>
    <t>서흥1리</t>
  </si>
  <si>
    <t>서흥2리</t>
  </si>
  <si>
    <t>석천리</t>
  </si>
  <si>
    <t>소사리</t>
  </si>
  <si>
    <t>송전리</t>
  </si>
  <si>
    <t>신계1리</t>
  </si>
  <si>
    <t>신계2리</t>
  </si>
  <si>
    <t>신계3리</t>
  </si>
  <si>
    <t>신계4리</t>
  </si>
  <si>
    <t>신계5리</t>
  </si>
  <si>
    <t>신계6리</t>
  </si>
  <si>
    <t>신계7리</t>
  </si>
  <si>
    <t>신계8리</t>
  </si>
  <si>
    <t>신계9리</t>
  </si>
  <si>
    <t>신계10리</t>
  </si>
  <si>
    <t>신계11리</t>
  </si>
  <si>
    <t>운전1리</t>
  </si>
  <si>
    <t>운전2리</t>
  </si>
  <si>
    <t>운전3리</t>
  </si>
  <si>
    <t>응원1리</t>
  </si>
  <si>
    <t>응원2리</t>
  </si>
  <si>
    <t>응원3리</t>
  </si>
  <si>
    <t>지산1리</t>
  </si>
  <si>
    <t>지산2리</t>
  </si>
  <si>
    <t>천정1리</t>
  </si>
  <si>
    <t>풍세면</t>
    <phoneticPr fontId="3" type="noConversion"/>
  </si>
  <si>
    <t>가송1리</t>
  </si>
  <si>
    <t>가송2리</t>
  </si>
  <si>
    <t>가송3리</t>
  </si>
  <si>
    <t>남관1리</t>
  </si>
  <si>
    <t>남관2리</t>
  </si>
  <si>
    <t>남관3리</t>
  </si>
  <si>
    <t>남관4리</t>
  </si>
  <si>
    <t>두남1리</t>
  </si>
  <si>
    <t>두남2리</t>
  </si>
  <si>
    <t>미죽1리</t>
  </si>
  <si>
    <t>미죽2리</t>
  </si>
  <si>
    <t>보성1리</t>
  </si>
  <si>
    <t>보성2리</t>
  </si>
  <si>
    <t>삼태1리</t>
  </si>
  <si>
    <t>삼태2리</t>
  </si>
  <si>
    <t>용정1리</t>
  </si>
  <si>
    <t>용정2리</t>
  </si>
  <si>
    <t>용정3리</t>
  </si>
  <si>
    <t>용정4리</t>
    <phoneticPr fontId="13" type="noConversion"/>
  </si>
  <si>
    <t>풍서1리</t>
  </si>
  <si>
    <t>풍서2리</t>
  </si>
  <si>
    <t>풍서3리</t>
  </si>
  <si>
    <t>풍서4리</t>
  </si>
  <si>
    <t>풍서5리</t>
  </si>
  <si>
    <t>풍서6리</t>
  </si>
  <si>
    <t>광덕면</t>
    <phoneticPr fontId="3" type="noConversion"/>
  </si>
  <si>
    <t>계</t>
    <phoneticPr fontId="3" type="noConversion"/>
  </si>
  <si>
    <t>광덕 1리</t>
    <phoneticPr fontId="3" type="noConversion"/>
  </si>
  <si>
    <t>광덕 2리</t>
  </si>
  <si>
    <t>광덕 3리</t>
  </si>
  <si>
    <t>광덕 4리</t>
  </si>
  <si>
    <t>대덕 1리</t>
    <phoneticPr fontId="3" type="noConversion"/>
  </si>
  <si>
    <t>대덕 2리</t>
    <phoneticPr fontId="3" type="noConversion"/>
  </si>
  <si>
    <t>대평 1리</t>
    <phoneticPr fontId="3" type="noConversion"/>
  </si>
  <si>
    <t>대평 2리</t>
    <phoneticPr fontId="3" type="noConversion"/>
  </si>
  <si>
    <t>매당 1리</t>
    <phoneticPr fontId="3" type="noConversion"/>
  </si>
  <si>
    <t>매당 2리</t>
    <phoneticPr fontId="3" type="noConversion"/>
  </si>
  <si>
    <t>매당 3리</t>
    <phoneticPr fontId="3" type="noConversion"/>
  </si>
  <si>
    <t>매당 4리</t>
    <phoneticPr fontId="3" type="noConversion"/>
  </si>
  <si>
    <t>무학 1리</t>
    <phoneticPr fontId="3" type="noConversion"/>
  </si>
  <si>
    <t>무학 2리</t>
    <phoneticPr fontId="3" type="noConversion"/>
  </si>
  <si>
    <t>보산원1리</t>
    <phoneticPr fontId="3" type="noConversion"/>
  </si>
  <si>
    <t>보산원2리</t>
    <phoneticPr fontId="3" type="noConversion"/>
  </si>
  <si>
    <t>보산원3리</t>
    <phoneticPr fontId="3" type="noConversion"/>
  </si>
  <si>
    <t>보산원4리</t>
    <phoneticPr fontId="3" type="noConversion"/>
  </si>
  <si>
    <t>신 덕 리</t>
    <phoneticPr fontId="3" type="noConversion"/>
  </si>
  <si>
    <t>신흥 1리</t>
    <phoneticPr fontId="3" type="noConversion"/>
  </si>
  <si>
    <t>신흥 2리</t>
    <phoneticPr fontId="3" type="noConversion"/>
  </si>
  <si>
    <t>신흥 3리</t>
    <phoneticPr fontId="3" type="noConversion"/>
  </si>
  <si>
    <t>신흥 4리</t>
    <phoneticPr fontId="3" type="noConversion"/>
  </si>
  <si>
    <t>신흥 5리</t>
    <phoneticPr fontId="3" type="noConversion"/>
  </si>
  <si>
    <t>원덕 1리</t>
    <phoneticPr fontId="3" type="noConversion"/>
  </si>
  <si>
    <t>원덕 2리</t>
    <phoneticPr fontId="3" type="noConversion"/>
  </si>
  <si>
    <t>지장 1리</t>
    <phoneticPr fontId="3" type="noConversion"/>
  </si>
  <si>
    <t>지장 2리</t>
    <phoneticPr fontId="3" type="noConversion"/>
  </si>
  <si>
    <t>지장 3리</t>
    <phoneticPr fontId="13" type="noConversion"/>
  </si>
  <si>
    <t>행정 1리</t>
    <phoneticPr fontId="3" type="noConversion"/>
  </si>
  <si>
    <t>행정 2리</t>
    <phoneticPr fontId="3" type="noConversion"/>
  </si>
  <si>
    <t>북  면</t>
    <phoneticPr fontId="3" type="noConversion"/>
  </si>
  <si>
    <t>납안 1리</t>
    <phoneticPr fontId="3" type="noConversion"/>
  </si>
  <si>
    <t>납안 2리</t>
    <phoneticPr fontId="3" type="noConversion"/>
  </si>
  <si>
    <t>매송 1리</t>
    <phoneticPr fontId="3" type="noConversion"/>
  </si>
  <si>
    <t>매송 2리</t>
    <phoneticPr fontId="3" type="noConversion"/>
  </si>
  <si>
    <t>명 덕 리</t>
    <phoneticPr fontId="3" type="noConversion"/>
  </si>
  <si>
    <t>사담 1리</t>
    <phoneticPr fontId="3" type="noConversion"/>
  </si>
  <si>
    <t>사담 2리</t>
  </si>
  <si>
    <t>상동 1리</t>
    <phoneticPr fontId="3" type="noConversion"/>
  </si>
  <si>
    <t>상동 2리</t>
    <phoneticPr fontId="3" type="noConversion"/>
  </si>
  <si>
    <t>상동 3리</t>
    <phoneticPr fontId="3" type="noConversion"/>
  </si>
  <si>
    <t>상동 4리</t>
    <phoneticPr fontId="3" type="noConversion"/>
  </si>
  <si>
    <t>상동 5리</t>
    <phoneticPr fontId="3" type="noConversion"/>
  </si>
  <si>
    <t>양 곡 리</t>
    <phoneticPr fontId="3" type="noConversion"/>
  </si>
  <si>
    <t>연춘 1리</t>
    <phoneticPr fontId="3" type="noConversion"/>
  </si>
  <si>
    <t>연춘 2리</t>
    <phoneticPr fontId="3" type="noConversion"/>
  </si>
  <si>
    <t>오곡 1리</t>
    <phoneticPr fontId="3" type="noConversion"/>
  </si>
  <si>
    <t>오곡 2리</t>
    <phoneticPr fontId="3" type="noConversion"/>
  </si>
  <si>
    <t>용암 1리</t>
    <phoneticPr fontId="3" type="noConversion"/>
  </si>
  <si>
    <t>용암 2리</t>
    <phoneticPr fontId="3" type="noConversion"/>
  </si>
  <si>
    <t>운 용 리</t>
    <phoneticPr fontId="3" type="noConversion"/>
  </si>
  <si>
    <t>전 곡 리</t>
    <phoneticPr fontId="3" type="noConversion"/>
  </si>
  <si>
    <t>성남면</t>
    <phoneticPr fontId="3" type="noConversion"/>
  </si>
  <si>
    <t>대정 1리</t>
    <phoneticPr fontId="3" type="noConversion"/>
  </si>
  <si>
    <t>대정 2리</t>
    <phoneticPr fontId="3" type="noConversion"/>
  </si>
  <si>
    <t>대화 1리</t>
    <phoneticPr fontId="3" type="noConversion"/>
  </si>
  <si>
    <t>대화 2리</t>
    <phoneticPr fontId="3" type="noConversion"/>
  </si>
  <si>
    <t>대흥 1리</t>
    <phoneticPr fontId="3" type="noConversion"/>
  </si>
  <si>
    <t>대흥 2리</t>
    <phoneticPr fontId="3" type="noConversion"/>
  </si>
  <si>
    <t>봉양 1리</t>
    <phoneticPr fontId="3" type="noConversion"/>
  </si>
  <si>
    <t>봉양 2리</t>
    <phoneticPr fontId="3" type="noConversion"/>
  </si>
  <si>
    <t>봉양 3리</t>
    <phoneticPr fontId="3" type="noConversion"/>
  </si>
  <si>
    <t>봉양 4리</t>
    <phoneticPr fontId="3" type="noConversion"/>
  </si>
  <si>
    <t>석곡 1리</t>
    <phoneticPr fontId="3" type="noConversion"/>
  </si>
  <si>
    <t>석곡 2리</t>
    <phoneticPr fontId="3" type="noConversion"/>
  </si>
  <si>
    <t>석곡 3리</t>
    <phoneticPr fontId="3" type="noConversion"/>
  </si>
  <si>
    <t>신덕 1리</t>
    <phoneticPr fontId="3" type="noConversion"/>
  </si>
  <si>
    <t>신덕 2리</t>
    <phoneticPr fontId="3" type="noConversion"/>
  </si>
  <si>
    <t>신덕 3리</t>
    <phoneticPr fontId="3" type="noConversion"/>
  </si>
  <si>
    <t>신덕 4리</t>
  </si>
  <si>
    <t>신사 1리</t>
    <phoneticPr fontId="3" type="noConversion"/>
  </si>
  <si>
    <t>신사 2리</t>
    <phoneticPr fontId="3" type="noConversion"/>
  </si>
  <si>
    <t>신사 3리</t>
    <phoneticPr fontId="3" type="noConversion"/>
  </si>
  <si>
    <t>용원 1리</t>
    <phoneticPr fontId="3" type="noConversion"/>
  </si>
  <si>
    <t>용원 2리</t>
    <phoneticPr fontId="3" type="noConversion"/>
  </si>
  <si>
    <t>용원 3리</t>
    <phoneticPr fontId="3" type="noConversion"/>
  </si>
  <si>
    <t>용원 4리</t>
  </si>
  <si>
    <t>용원 5리</t>
  </si>
  <si>
    <t>화성 1리</t>
    <phoneticPr fontId="3" type="noConversion"/>
  </si>
  <si>
    <t>화성 2리</t>
  </si>
  <si>
    <t>화성 3리</t>
  </si>
  <si>
    <t>수신면</t>
    <phoneticPr fontId="3" type="noConversion"/>
  </si>
  <si>
    <t>속창 1리</t>
  </si>
  <si>
    <t>속창 2리</t>
  </si>
  <si>
    <t>신풍 1리</t>
  </si>
  <si>
    <t>신풍 2리</t>
  </si>
  <si>
    <t>신풍 3리</t>
  </si>
  <si>
    <t>해정 1리</t>
  </si>
  <si>
    <t>해정 2리</t>
  </si>
  <si>
    <t>해정 3리</t>
  </si>
  <si>
    <t>백자 1리</t>
  </si>
  <si>
    <t>백자 2리</t>
  </si>
  <si>
    <t>백자 3리</t>
  </si>
  <si>
    <t>백자 4리</t>
  </si>
  <si>
    <t>발산 1리</t>
  </si>
  <si>
    <t>발산 2리</t>
  </si>
  <si>
    <t>장산 1리</t>
  </si>
  <si>
    <t>장산 2리</t>
  </si>
  <si>
    <t>장산 3리</t>
  </si>
  <si>
    <t>장산 4리</t>
  </si>
  <si>
    <t>장산 5리</t>
  </si>
  <si>
    <t>병천면</t>
    <phoneticPr fontId="3" type="noConversion"/>
  </si>
  <si>
    <t>계</t>
    <phoneticPr fontId="3" type="noConversion"/>
  </si>
  <si>
    <t>가전 1리</t>
    <phoneticPr fontId="3" type="noConversion"/>
  </si>
  <si>
    <t>가전 2리</t>
    <phoneticPr fontId="3" type="noConversion"/>
  </si>
  <si>
    <t>가전 3리</t>
    <phoneticPr fontId="3" type="noConversion"/>
  </si>
  <si>
    <t>가전 4리</t>
    <phoneticPr fontId="3" type="noConversion"/>
  </si>
  <si>
    <t>가전 5리</t>
    <phoneticPr fontId="3" type="noConversion"/>
  </si>
  <si>
    <t>관성 1리</t>
    <phoneticPr fontId="3" type="noConversion"/>
  </si>
  <si>
    <t>관성 2리</t>
    <phoneticPr fontId="3" type="noConversion"/>
  </si>
  <si>
    <t>관성 3리</t>
    <phoneticPr fontId="3" type="noConversion"/>
  </si>
  <si>
    <t>관성 4리</t>
    <phoneticPr fontId="13" type="noConversion"/>
  </si>
  <si>
    <t>도원 1리</t>
    <phoneticPr fontId="3" type="noConversion"/>
  </si>
  <si>
    <t>도원 2리</t>
    <phoneticPr fontId="3" type="noConversion"/>
  </si>
  <si>
    <t>도원 3리</t>
    <phoneticPr fontId="3" type="noConversion"/>
  </si>
  <si>
    <t>도원 4리</t>
    <phoneticPr fontId="13" type="noConversion"/>
  </si>
  <si>
    <t>매성 1리</t>
    <phoneticPr fontId="3" type="noConversion"/>
  </si>
  <si>
    <t>매성 2리</t>
    <phoneticPr fontId="3" type="noConversion"/>
  </si>
  <si>
    <t>매성 3리</t>
    <phoneticPr fontId="3" type="noConversion"/>
  </si>
  <si>
    <t>병천 1리</t>
    <phoneticPr fontId="3" type="noConversion"/>
  </si>
  <si>
    <t>병천 2리</t>
    <phoneticPr fontId="3" type="noConversion"/>
  </si>
  <si>
    <t>병천 3리</t>
    <phoneticPr fontId="3" type="noConversion"/>
  </si>
  <si>
    <t>병천 4리</t>
    <phoneticPr fontId="3" type="noConversion"/>
  </si>
  <si>
    <t>병천 5리</t>
    <phoneticPr fontId="3" type="noConversion"/>
  </si>
  <si>
    <t>병천 6리</t>
    <phoneticPr fontId="3" type="noConversion"/>
  </si>
  <si>
    <t>병천 7리</t>
    <phoneticPr fontId="3" type="noConversion"/>
  </si>
  <si>
    <t>병천 8리</t>
    <phoneticPr fontId="3" type="noConversion"/>
  </si>
  <si>
    <t>병천 9리</t>
    <phoneticPr fontId="3" type="noConversion"/>
  </si>
  <si>
    <t>봉항 1리</t>
    <phoneticPr fontId="3" type="noConversion"/>
  </si>
  <si>
    <t>봉항 2리</t>
    <phoneticPr fontId="3" type="noConversion"/>
  </si>
  <si>
    <t>봉항 3리</t>
    <phoneticPr fontId="3" type="noConversion"/>
  </si>
  <si>
    <t>송정 1리</t>
    <phoneticPr fontId="3" type="noConversion"/>
  </si>
  <si>
    <t>송정 2리</t>
    <phoneticPr fontId="3" type="noConversion"/>
  </si>
  <si>
    <t>송정 3리</t>
    <phoneticPr fontId="3" type="noConversion"/>
  </si>
  <si>
    <t>용두 1리</t>
    <phoneticPr fontId="3" type="noConversion"/>
  </si>
  <si>
    <t>용두 2리</t>
    <phoneticPr fontId="3" type="noConversion"/>
  </si>
  <si>
    <t>용두 3리</t>
    <phoneticPr fontId="3" type="noConversion"/>
  </si>
  <si>
    <t>탑원 1리</t>
    <phoneticPr fontId="3" type="noConversion"/>
  </si>
  <si>
    <t>탑원 2리</t>
    <phoneticPr fontId="3" type="noConversion"/>
  </si>
  <si>
    <t>탑원 3리</t>
    <phoneticPr fontId="3" type="noConversion"/>
  </si>
  <si>
    <t>탑원 4리</t>
    <phoneticPr fontId="3" type="noConversion"/>
  </si>
  <si>
    <t>탑원 5리</t>
    <phoneticPr fontId="3" type="noConversion"/>
  </si>
  <si>
    <t>동  면</t>
    <phoneticPr fontId="3" type="noConversion"/>
  </si>
  <si>
    <t>광덕 1리</t>
    <phoneticPr fontId="3" type="noConversion"/>
  </si>
  <si>
    <t>광덕 2리</t>
    <phoneticPr fontId="3" type="noConversion"/>
  </si>
  <si>
    <t>구도 1리</t>
    <phoneticPr fontId="3" type="noConversion"/>
  </si>
  <si>
    <t>구도 2리</t>
    <phoneticPr fontId="3" type="noConversion"/>
  </si>
  <si>
    <t>덕성 1리</t>
    <phoneticPr fontId="3" type="noConversion"/>
  </si>
  <si>
    <t>덕성 2리</t>
    <phoneticPr fontId="3" type="noConversion"/>
  </si>
  <si>
    <t>동산 1리</t>
    <phoneticPr fontId="3" type="noConversion"/>
  </si>
  <si>
    <t>동산 2리</t>
    <phoneticPr fontId="3" type="noConversion"/>
  </si>
  <si>
    <t>동산 3리</t>
    <phoneticPr fontId="3" type="noConversion"/>
  </si>
  <si>
    <t>송연 1리</t>
    <phoneticPr fontId="3" type="noConversion"/>
  </si>
  <si>
    <t>송연 2리</t>
    <phoneticPr fontId="3" type="noConversion"/>
  </si>
  <si>
    <t>송연 3리</t>
  </si>
  <si>
    <t>수남 1리</t>
    <phoneticPr fontId="3" type="noConversion"/>
  </si>
  <si>
    <t>수남 2리</t>
    <phoneticPr fontId="3" type="noConversion"/>
  </si>
  <si>
    <t>장송 1리</t>
    <phoneticPr fontId="3" type="noConversion"/>
  </si>
  <si>
    <t>장송 2리</t>
    <phoneticPr fontId="3" type="noConversion"/>
  </si>
  <si>
    <t>죽계 1리</t>
    <phoneticPr fontId="3" type="noConversion"/>
  </si>
  <si>
    <t>죽계 2리</t>
    <phoneticPr fontId="3" type="noConversion"/>
  </si>
  <si>
    <t>행 암 리</t>
    <phoneticPr fontId="3" type="noConversion"/>
  </si>
  <si>
    <t>화계 1리</t>
    <phoneticPr fontId="3" type="noConversion"/>
  </si>
  <si>
    <t>화계 2리</t>
    <phoneticPr fontId="3" type="noConversion"/>
  </si>
  <si>
    <t>화덕 1리</t>
    <phoneticPr fontId="3" type="noConversion"/>
  </si>
  <si>
    <t>화덕 2리</t>
    <phoneticPr fontId="3" type="noConversion"/>
  </si>
  <si>
    <t>화덕 3리</t>
    <phoneticPr fontId="3" type="noConversion"/>
  </si>
  <si>
    <t>중앙동</t>
    <phoneticPr fontId="3" type="noConversion"/>
  </si>
  <si>
    <t>1통</t>
    <phoneticPr fontId="3" type="noConversion"/>
  </si>
  <si>
    <t>2통</t>
  </si>
  <si>
    <t>3통</t>
  </si>
  <si>
    <t>4통</t>
  </si>
  <si>
    <t>5통</t>
  </si>
  <si>
    <t>6통</t>
  </si>
  <si>
    <t>7통</t>
  </si>
  <si>
    <t>8통</t>
  </si>
  <si>
    <t>9통</t>
  </si>
  <si>
    <t>10통</t>
  </si>
  <si>
    <t>11통</t>
  </si>
  <si>
    <t>12통</t>
  </si>
  <si>
    <t>13통</t>
  </si>
  <si>
    <t>14통</t>
  </si>
  <si>
    <t>15통</t>
  </si>
  <si>
    <t>16통</t>
  </si>
  <si>
    <t>17통</t>
  </si>
  <si>
    <t>18통</t>
  </si>
  <si>
    <t>19통</t>
  </si>
  <si>
    <t>20통</t>
  </si>
  <si>
    <t>문성동</t>
    <phoneticPr fontId="3" type="noConversion"/>
  </si>
  <si>
    <t>1통</t>
    <phoneticPr fontId="3" type="noConversion"/>
  </si>
  <si>
    <t>13통</t>
    <phoneticPr fontId="3" type="noConversion"/>
  </si>
  <si>
    <t>14통</t>
    <phoneticPr fontId="3" type="noConversion"/>
  </si>
  <si>
    <t>원성1동</t>
    <phoneticPr fontId="3" type="noConversion"/>
  </si>
  <si>
    <t>1통</t>
  </si>
  <si>
    <t>원성2동</t>
    <phoneticPr fontId="3" type="noConversion"/>
  </si>
  <si>
    <t>1통</t>
    <phoneticPr fontId="3" type="noConversion"/>
  </si>
  <si>
    <t>20통</t>
    <phoneticPr fontId="3" type="noConversion"/>
  </si>
  <si>
    <t>봉명동</t>
    <phoneticPr fontId="3" type="noConversion"/>
  </si>
  <si>
    <t>계</t>
    <phoneticPr fontId="3" type="noConversion"/>
  </si>
  <si>
    <t>21통</t>
  </si>
  <si>
    <t>22통</t>
  </si>
  <si>
    <t>23통</t>
  </si>
  <si>
    <t>24통</t>
  </si>
  <si>
    <t>25통</t>
  </si>
  <si>
    <t>26통</t>
    <phoneticPr fontId="13" type="noConversion"/>
  </si>
  <si>
    <t>27통</t>
    <phoneticPr fontId="13" type="noConversion"/>
  </si>
  <si>
    <t>28통</t>
    <phoneticPr fontId="3" type="noConversion"/>
  </si>
  <si>
    <t>일봉동</t>
    <phoneticPr fontId="3" type="noConversion"/>
  </si>
  <si>
    <t>1통</t>
    <phoneticPr fontId="3" type="noConversion"/>
  </si>
  <si>
    <t>19통</t>
    <phoneticPr fontId="3" type="noConversion"/>
  </si>
  <si>
    <t>26통</t>
    <phoneticPr fontId="13" type="noConversion"/>
  </si>
  <si>
    <t>27통</t>
    <phoneticPr fontId="13" type="noConversion"/>
  </si>
  <si>
    <t>28통</t>
    <phoneticPr fontId="13" type="noConversion"/>
  </si>
  <si>
    <t>신방동</t>
    <phoneticPr fontId="3" type="noConversion"/>
  </si>
  <si>
    <t>계</t>
    <phoneticPr fontId="3" type="noConversion"/>
  </si>
  <si>
    <t>26통</t>
  </si>
  <si>
    <t>27통</t>
  </si>
  <si>
    <t>28통</t>
  </si>
  <si>
    <t>29통</t>
  </si>
  <si>
    <t>30통</t>
  </si>
  <si>
    <t>31통</t>
  </si>
  <si>
    <t>32통</t>
  </si>
  <si>
    <t>33통</t>
  </si>
  <si>
    <t>34통</t>
  </si>
  <si>
    <t>35통</t>
  </si>
  <si>
    <t>36통</t>
  </si>
  <si>
    <t>37통</t>
  </si>
  <si>
    <t>38통</t>
  </si>
  <si>
    <t>39통</t>
  </si>
  <si>
    <t>40통</t>
  </si>
  <si>
    <t>41통</t>
  </si>
  <si>
    <t>42통</t>
  </si>
  <si>
    <t>43통</t>
    <phoneticPr fontId="3" type="noConversion"/>
  </si>
  <si>
    <t>44통</t>
  </si>
  <si>
    <t>45통</t>
  </si>
  <si>
    <t>46통</t>
  </si>
  <si>
    <t>47통</t>
    <phoneticPr fontId="3" type="noConversion"/>
  </si>
  <si>
    <t>48통</t>
    <phoneticPr fontId="3" type="noConversion"/>
  </si>
  <si>
    <t>49통</t>
  </si>
  <si>
    <t>50통</t>
  </si>
  <si>
    <t>51통</t>
  </si>
  <si>
    <t>52통</t>
  </si>
  <si>
    <t>53통</t>
  </si>
  <si>
    <t>54통</t>
  </si>
  <si>
    <t>55통</t>
  </si>
  <si>
    <t>56통</t>
  </si>
  <si>
    <t>57통</t>
  </si>
  <si>
    <t>58통</t>
  </si>
  <si>
    <t>59통</t>
  </si>
  <si>
    <t>청룡동</t>
    <phoneticPr fontId="3" type="noConversion"/>
  </si>
  <si>
    <t>계</t>
    <phoneticPr fontId="3" type="noConversion"/>
  </si>
  <si>
    <t>1통</t>
    <phoneticPr fontId="3" type="noConversion"/>
  </si>
  <si>
    <t>40통</t>
    <phoneticPr fontId="3" type="noConversion"/>
  </si>
  <si>
    <t>41통</t>
    <phoneticPr fontId="3" type="noConversion"/>
  </si>
  <si>
    <t>43통</t>
  </si>
  <si>
    <t>46통</t>
    <phoneticPr fontId="3" type="noConversion"/>
  </si>
  <si>
    <t>47통</t>
    <phoneticPr fontId="3" type="noConversion"/>
  </si>
  <si>
    <t>48통</t>
    <phoneticPr fontId="3" type="noConversion"/>
  </si>
  <si>
    <t>53통</t>
    <phoneticPr fontId="13" type="noConversion"/>
  </si>
  <si>
    <t>54통</t>
    <phoneticPr fontId="13" type="noConversion"/>
  </si>
  <si>
    <t>55통</t>
    <phoneticPr fontId="13" type="noConversion"/>
  </si>
  <si>
    <t>56통</t>
    <phoneticPr fontId="13" type="noConversion"/>
  </si>
  <si>
    <t>57통</t>
    <phoneticPr fontId="13" type="noConversion"/>
  </si>
  <si>
    <t>60통</t>
  </si>
  <si>
    <t>61통</t>
  </si>
  <si>
    <t>62통</t>
  </si>
  <si>
    <t>신안동</t>
    <phoneticPr fontId="3" type="noConversion"/>
  </si>
  <si>
    <t>1통</t>
    <phoneticPr fontId="3" type="noConversion"/>
  </si>
  <si>
    <t>37통</t>
    <phoneticPr fontId="3" type="noConversion"/>
  </si>
  <si>
    <t>47통</t>
  </si>
  <si>
    <t>48통</t>
  </si>
  <si>
    <t>서북구</t>
    <phoneticPr fontId="3" type="noConversion"/>
  </si>
  <si>
    <t>소      계</t>
    <phoneticPr fontId="3" type="noConversion"/>
  </si>
  <si>
    <t>성환읍</t>
    <phoneticPr fontId="3" type="noConversion"/>
  </si>
  <si>
    <t>계</t>
    <phoneticPr fontId="3" type="noConversion"/>
  </si>
  <si>
    <t xml:space="preserve"> </t>
    <phoneticPr fontId="3" type="noConversion"/>
  </si>
  <si>
    <t>성환1리</t>
  </si>
  <si>
    <t>성환2리</t>
  </si>
  <si>
    <t>성환3리</t>
  </si>
  <si>
    <t>성환4리</t>
  </si>
  <si>
    <t>성환5리</t>
  </si>
  <si>
    <t>성환6리</t>
  </si>
  <si>
    <t>성환7리</t>
  </si>
  <si>
    <t>성환8리</t>
  </si>
  <si>
    <t>성환9리</t>
  </si>
  <si>
    <t>성환10리</t>
  </si>
  <si>
    <t>성환11리</t>
  </si>
  <si>
    <t>성월1리</t>
  </si>
  <si>
    <t>성월2리</t>
  </si>
  <si>
    <t>성월3리</t>
  </si>
  <si>
    <t>성월4리</t>
  </si>
  <si>
    <t>매주1리</t>
  </si>
  <si>
    <t>매주2리</t>
  </si>
  <si>
    <t>매주3리</t>
  </si>
  <si>
    <t>매주4리</t>
  </si>
  <si>
    <t>매주5리</t>
  </si>
  <si>
    <t>매주6리</t>
  </si>
  <si>
    <t>매주7리</t>
  </si>
  <si>
    <t>매주8리</t>
  </si>
  <si>
    <t>매주9리</t>
  </si>
  <si>
    <t>매주10리</t>
  </si>
  <si>
    <t>매주11리</t>
  </si>
  <si>
    <t>매주12리</t>
  </si>
  <si>
    <t>율금1리</t>
  </si>
  <si>
    <t>율금2리</t>
  </si>
  <si>
    <t>율금3리</t>
  </si>
  <si>
    <t>율금4리</t>
  </si>
  <si>
    <t>율금5리</t>
  </si>
  <si>
    <t>율금6리</t>
  </si>
  <si>
    <t>율금7리</t>
  </si>
  <si>
    <t>왕림1리</t>
  </si>
  <si>
    <t>왕림2리</t>
  </si>
  <si>
    <t>왕림3리</t>
  </si>
  <si>
    <t>왕림4리</t>
  </si>
  <si>
    <t>신방1리</t>
  </si>
  <si>
    <t>신방2리</t>
  </si>
  <si>
    <t>송덕1리</t>
  </si>
  <si>
    <t>송덕2리</t>
  </si>
  <si>
    <t>우신1리</t>
  </si>
  <si>
    <t>우신2리</t>
  </si>
  <si>
    <t>어룡리</t>
  </si>
  <si>
    <t>복모리</t>
  </si>
  <si>
    <t>신가1리</t>
  </si>
  <si>
    <t>신가2리</t>
  </si>
  <si>
    <t>와룡1리</t>
  </si>
  <si>
    <t>와룡2리</t>
  </si>
  <si>
    <t>와룡3리</t>
  </si>
  <si>
    <t>대홍1리</t>
  </si>
  <si>
    <t>대홍2리</t>
  </si>
  <si>
    <t>대홍3리</t>
  </si>
  <si>
    <t>대홍4리</t>
  </si>
  <si>
    <t>대홍5리</t>
  </si>
  <si>
    <t>수향1리</t>
  </si>
  <si>
    <t>수향2리</t>
  </si>
  <si>
    <t>수향3리</t>
  </si>
  <si>
    <t>수향4리</t>
  </si>
  <si>
    <t>안궁1리</t>
  </si>
  <si>
    <t>안궁2리</t>
  </si>
  <si>
    <t>안궁3리</t>
  </si>
  <si>
    <t>안궁4리</t>
  </si>
  <si>
    <t>안궁5리</t>
  </si>
  <si>
    <t>양령1리</t>
  </si>
  <si>
    <t>양령2리</t>
  </si>
  <si>
    <t>양령3리</t>
  </si>
  <si>
    <t>도하1리</t>
  </si>
  <si>
    <t>도하2리</t>
  </si>
  <si>
    <t>도하3리</t>
  </si>
  <si>
    <t>성거읍</t>
    <phoneticPr fontId="3" type="noConversion"/>
  </si>
  <si>
    <t>신월 1리</t>
    <phoneticPr fontId="3" type="noConversion"/>
  </si>
  <si>
    <t>신월 2리</t>
  </si>
  <si>
    <t>신월 3리</t>
  </si>
  <si>
    <t>신월 4리</t>
  </si>
  <si>
    <t>신월 5리</t>
  </si>
  <si>
    <t>신월 6리</t>
  </si>
  <si>
    <t>신월 7리</t>
  </si>
  <si>
    <t>천흥 1리</t>
    <phoneticPr fontId="3" type="noConversion"/>
  </si>
  <si>
    <t>천흥 2리</t>
  </si>
  <si>
    <t>천흥 3리</t>
  </si>
  <si>
    <t>천흥 4리</t>
  </si>
  <si>
    <t>천흥 5리</t>
  </si>
  <si>
    <t>천흥 6리</t>
  </si>
  <si>
    <t>송남 1리</t>
    <phoneticPr fontId="3" type="noConversion"/>
  </si>
  <si>
    <t>송남 2리</t>
  </si>
  <si>
    <t>송남 3리</t>
  </si>
  <si>
    <t>송남 4리</t>
  </si>
  <si>
    <t>송남 5리</t>
  </si>
  <si>
    <t>오 목 리</t>
    <phoneticPr fontId="3" type="noConversion"/>
  </si>
  <si>
    <t>오 목 2리</t>
    <phoneticPr fontId="3" type="noConversion"/>
  </si>
  <si>
    <t>오색당리</t>
    <phoneticPr fontId="3" type="noConversion"/>
  </si>
  <si>
    <t>저 1 리</t>
    <phoneticPr fontId="3" type="noConversion"/>
  </si>
  <si>
    <t>저 2 리</t>
  </si>
  <si>
    <t>저 3 리</t>
  </si>
  <si>
    <t>저 4 리</t>
  </si>
  <si>
    <t>저 5 리</t>
  </si>
  <si>
    <t>모전 1리</t>
    <phoneticPr fontId="3" type="noConversion"/>
  </si>
  <si>
    <t>모전 2리</t>
  </si>
  <si>
    <t>삼 곡 리</t>
    <phoneticPr fontId="3" type="noConversion"/>
  </si>
  <si>
    <t>정 촌 리</t>
    <phoneticPr fontId="3" type="noConversion"/>
  </si>
  <si>
    <t>문덕 1리</t>
    <phoneticPr fontId="3" type="noConversion"/>
  </si>
  <si>
    <t>문덕 2리</t>
  </si>
  <si>
    <t>문덕 3리</t>
  </si>
  <si>
    <t>석교 1리</t>
    <phoneticPr fontId="3" type="noConversion"/>
  </si>
  <si>
    <t>석교 2리</t>
  </si>
  <si>
    <t>석교 3리</t>
  </si>
  <si>
    <t>요방 1리</t>
    <phoneticPr fontId="3" type="noConversion"/>
  </si>
  <si>
    <t>요방 2리</t>
  </si>
  <si>
    <t>요방 3리</t>
  </si>
  <si>
    <t>요방 4리</t>
  </si>
  <si>
    <t>소우 1리</t>
    <phoneticPr fontId="3" type="noConversion"/>
  </si>
  <si>
    <t>소우 2리</t>
    <phoneticPr fontId="3" type="noConversion"/>
  </si>
  <si>
    <t>직산읍</t>
    <phoneticPr fontId="3" type="noConversion"/>
  </si>
  <si>
    <t>군동 1리</t>
    <phoneticPr fontId="3" type="noConversion"/>
  </si>
  <si>
    <t>군동 2리</t>
  </si>
  <si>
    <t>군동 3리</t>
  </si>
  <si>
    <t>군동 4리</t>
  </si>
  <si>
    <t>군서 1리</t>
    <phoneticPr fontId="3" type="noConversion"/>
  </si>
  <si>
    <t>군서 2리</t>
  </si>
  <si>
    <t>군서 3리</t>
  </si>
  <si>
    <t>남산 1리</t>
    <phoneticPr fontId="3" type="noConversion"/>
  </si>
  <si>
    <t>남산 2리</t>
  </si>
  <si>
    <t>마정 1리</t>
    <phoneticPr fontId="3" type="noConversion"/>
  </si>
  <si>
    <t>마정 2리</t>
    <phoneticPr fontId="3" type="noConversion"/>
  </si>
  <si>
    <t>모시 1리</t>
    <phoneticPr fontId="3" type="noConversion"/>
  </si>
  <si>
    <t>모시 2리</t>
    <phoneticPr fontId="3" type="noConversion"/>
  </si>
  <si>
    <t>모시 3리</t>
    <phoneticPr fontId="3" type="noConversion"/>
  </si>
  <si>
    <t xml:space="preserve">모시 4리 </t>
    <phoneticPr fontId="3" type="noConversion"/>
  </si>
  <si>
    <t>모시 5리</t>
    <phoneticPr fontId="3" type="noConversion"/>
  </si>
  <si>
    <t>모시 6리</t>
    <phoneticPr fontId="3" type="noConversion"/>
  </si>
  <si>
    <t>모시 7리</t>
    <phoneticPr fontId="3" type="noConversion"/>
  </si>
  <si>
    <t>모시 8리</t>
    <phoneticPr fontId="3" type="noConversion"/>
  </si>
  <si>
    <t>모시 9리</t>
    <phoneticPr fontId="3" type="noConversion"/>
  </si>
  <si>
    <t>모시 10리</t>
    <phoneticPr fontId="3" type="noConversion"/>
  </si>
  <si>
    <t>부송 1리</t>
    <phoneticPr fontId="3" type="noConversion"/>
  </si>
  <si>
    <t>부송 2리</t>
    <phoneticPr fontId="3" type="noConversion"/>
  </si>
  <si>
    <t xml:space="preserve">부송 3리 </t>
    <phoneticPr fontId="3" type="noConversion"/>
  </si>
  <si>
    <t>부송 4리</t>
    <phoneticPr fontId="3" type="noConversion"/>
  </si>
  <si>
    <t>삼은 1리</t>
    <phoneticPr fontId="3" type="noConversion"/>
  </si>
  <si>
    <t>삼은 2리</t>
    <phoneticPr fontId="3" type="noConversion"/>
  </si>
  <si>
    <t xml:space="preserve">삼은 3리 </t>
    <phoneticPr fontId="3" type="noConversion"/>
  </si>
  <si>
    <t>삼은 4리</t>
    <phoneticPr fontId="3" type="noConversion"/>
  </si>
  <si>
    <t>삼은 5리</t>
    <phoneticPr fontId="3" type="noConversion"/>
  </si>
  <si>
    <t>삼은 6리</t>
    <phoneticPr fontId="3" type="noConversion"/>
  </si>
  <si>
    <t>삼은 7리</t>
    <phoneticPr fontId="3" type="noConversion"/>
  </si>
  <si>
    <t>삼은 8리</t>
    <phoneticPr fontId="3" type="noConversion"/>
  </si>
  <si>
    <t>삼은 9리</t>
    <phoneticPr fontId="3" type="noConversion"/>
  </si>
  <si>
    <t>삼은 10리</t>
    <phoneticPr fontId="3" type="noConversion"/>
  </si>
  <si>
    <t>삼은 11리</t>
    <phoneticPr fontId="3" type="noConversion"/>
  </si>
  <si>
    <t>삼은 12리</t>
    <phoneticPr fontId="3" type="noConversion"/>
  </si>
  <si>
    <t>삼은 13리</t>
    <phoneticPr fontId="3" type="noConversion"/>
  </si>
  <si>
    <t>삼은 14리</t>
    <phoneticPr fontId="3" type="noConversion"/>
  </si>
  <si>
    <t>삼은 15리</t>
  </si>
  <si>
    <t>삼은 16리</t>
  </si>
  <si>
    <t>삼은 17리</t>
  </si>
  <si>
    <t>상덕 1리</t>
    <phoneticPr fontId="3" type="noConversion"/>
  </si>
  <si>
    <t>상덕 2리</t>
    <phoneticPr fontId="3" type="noConversion"/>
  </si>
  <si>
    <t>상덕 3리</t>
    <phoneticPr fontId="3" type="noConversion"/>
  </si>
  <si>
    <t>상덕 4리</t>
    <phoneticPr fontId="3" type="noConversion"/>
  </si>
  <si>
    <t>상덕 5리</t>
    <phoneticPr fontId="3" type="noConversion"/>
  </si>
  <si>
    <t>석 곡 리</t>
    <phoneticPr fontId="3" type="noConversion"/>
  </si>
  <si>
    <t>수헐 1리</t>
    <phoneticPr fontId="3" type="noConversion"/>
  </si>
  <si>
    <t>수헐 2리</t>
    <phoneticPr fontId="3" type="noConversion"/>
  </si>
  <si>
    <t>수헐 3리</t>
    <phoneticPr fontId="3" type="noConversion"/>
  </si>
  <si>
    <t>수헐 4리</t>
    <phoneticPr fontId="3" type="noConversion"/>
  </si>
  <si>
    <t>신 갈 리</t>
    <phoneticPr fontId="3" type="noConversion"/>
  </si>
  <si>
    <t>양당 1리</t>
    <phoneticPr fontId="3" type="noConversion"/>
  </si>
  <si>
    <t>양당 2리</t>
    <phoneticPr fontId="3" type="noConversion"/>
  </si>
  <si>
    <t>판정 1리</t>
    <phoneticPr fontId="3" type="noConversion"/>
  </si>
  <si>
    <t>판정 2리</t>
    <phoneticPr fontId="3" type="noConversion"/>
  </si>
  <si>
    <t>입장면</t>
    <phoneticPr fontId="3" type="noConversion"/>
  </si>
  <si>
    <t>하장 1리</t>
    <phoneticPr fontId="3" type="noConversion"/>
  </si>
  <si>
    <t>하장 2리</t>
    <phoneticPr fontId="3" type="noConversion"/>
  </si>
  <si>
    <t>하장 3리</t>
    <phoneticPr fontId="3" type="noConversion"/>
  </si>
  <si>
    <t>하장 4리</t>
    <phoneticPr fontId="3" type="noConversion"/>
  </si>
  <si>
    <t>하장 5리</t>
    <phoneticPr fontId="3" type="noConversion"/>
  </si>
  <si>
    <t>하장 6리</t>
    <phoneticPr fontId="3" type="noConversion"/>
  </si>
  <si>
    <t>하장 7리</t>
    <phoneticPr fontId="3" type="noConversion"/>
  </si>
  <si>
    <t>하장 8리</t>
    <phoneticPr fontId="3" type="noConversion"/>
  </si>
  <si>
    <t>상 장 리</t>
    <phoneticPr fontId="3" type="noConversion"/>
  </si>
  <si>
    <t>기로 1리</t>
    <phoneticPr fontId="3" type="noConversion"/>
  </si>
  <si>
    <t>기로 2리</t>
    <phoneticPr fontId="3" type="noConversion"/>
  </si>
  <si>
    <t>도림 1리</t>
    <phoneticPr fontId="3" type="noConversion"/>
  </si>
  <si>
    <t>도림 2리</t>
    <phoneticPr fontId="3" type="noConversion"/>
  </si>
  <si>
    <t>도림 3리</t>
    <phoneticPr fontId="3" type="noConversion"/>
  </si>
  <si>
    <t>도림 4리</t>
    <phoneticPr fontId="3" type="noConversion"/>
  </si>
  <si>
    <t>양 대 리</t>
    <phoneticPr fontId="3" type="noConversion"/>
  </si>
  <si>
    <t>홍천 1리</t>
    <phoneticPr fontId="3" type="noConversion"/>
  </si>
  <si>
    <t>홍천 2리</t>
  </si>
  <si>
    <t>호당 1리</t>
    <phoneticPr fontId="3" type="noConversion"/>
  </si>
  <si>
    <t>호당 2리</t>
    <phoneticPr fontId="3" type="noConversion"/>
  </si>
  <si>
    <t>시장 1리</t>
    <phoneticPr fontId="3" type="noConversion"/>
  </si>
  <si>
    <t>시장 2리</t>
    <phoneticPr fontId="3" type="noConversion"/>
  </si>
  <si>
    <t>효계 1리</t>
    <phoneticPr fontId="3" type="noConversion"/>
  </si>
  <si>
    <t>효계 2리</t>
    <phoneticPr fontId="3" type="noConversion"/>
  </si>
  <si>
    <t>신덕 1리</t>
    <phoneticPr fontId="3" type="noConversion"/>
  </si>
  <si>
    <t>신덕 3리</t>
    <phoneticPr fontId="3" type="noConversion"/>
  </si>
  <si>
    <t>신두 1리</t>
    <phoneticPr fontId="3" type="noConversion"/>
  </si>
  <si>
    <t>신두 2리</t>
    <phoneticPr fontId="3" type="noConversion"/>
  </si>
  <si>
    <t>용정 1리</t>
    <phoneticPr fontId="3" type="noConversion"/>
  </si>
  <si>
    <t>용정 2리</t>
    <phoneticPr fontId="3" type="noConversion"/>
  </si>
  <si>
    <t>흑 암 리</t>
    <phoneticPr fontId="3" type="noConversion"/>
  </si>
  <si>
    <t>산정 1리</t>
    <phoneticPr fontId="3" type="noConversion"/>
  </si>
  <si>
    <t>산정 2리</t>
    <phoneticPr fontId="3" type="noConversion"/>
  </si>
  <si>
    <t>연곡 1리</t>
    <phoneticPr fontId="3" type="noConversion"/>
  </si>
  <si>
    <t>연곡 2리</t>
    <phoneticPr fontId="3" type="noConversion"/>
  </si>
  <si>
    <t>가산 1리</t>
    <phoneticPr fontId="3" type="noConversion"/>
  </si>
  <si>
    <t>가산 2리</t>
    <phoneticPr fontId="3" type="noConversion"/>
  </si>
  <si>
    <t>유 1 리</t>
    <phoneticPr fontId="3" type="noConversion"/>
  </si>
  <si>
    <t>유 2 리</t>
    <phoneticPr fontId="3" type="noConversion"/>
  </si>
  <si>
    <t>유 3 리</t>
    <phoneticPr fontId="3" type="noConversion"/>
  </si>
  <si>
    <t>유 4 리</t>
    <phoneticPr fontId="3" type="noConversion"/>
  </si>
  <si>
    <t>독정 1리</t>
    <phoneticPr fontId="3" type="noConversion"/>
  </si>
  <si>
    <t>독정 2리</t>
    <phoneticPr fontId="3" type="noConversion"/>
  </si>
  <si>
    <t>성정1동</t>
    <phoneticPr fontId="3" type="noConversion"/>
  </si>
  <si>
    <t>성정2동</t>
    <phoneticPr fontId="3" type="noConversion"/>
  </si>
  <si>
    <t>계</t>
    <phoneticPr fontId="3" type="noConversion"/>
  </si>
  <si>
    <t>25통</t>
    <phoneticPr fontId="3" type="noConversion"/>
  </si>
  <si>
    <t>26통</t>
    <phoneticPr fontId="3" type="noConversion"/>
  </si>
  <si>
    <t>쌍용1동</t>
    <phoneticPr fontId="3" type="noConversion"/>
  </si>
  <si>
    <t>계</t>
    <phoneticPr fontId="3" type="noConversion"/>
  </si>
  <si>
    <t>1통</t>
    <phoneticPr fontId="3" type="noConversion"/>
  </si>
  <si>
    <t>쌍용2동</t>
    <phoneticPr fontId="3" type="noConversion"/>
  </si>
  <si>
    <t>1통</t>
    <phoneticPr fontId="3" type="noConversion"/>
  </si>
  <si>
    <t>49통</t>
    <phoneticPr fontId="3" type="noConversion"/>
  </si>
  <si>
    <t>50통</t>
    <phoneticPr fontId="3" type="noConversion"/>
  </si>
  <si>
    <t>51통</t>
    <phoneticPr fontId="3" type="noConversion"/>
  </si>
  <si>
    <t>쌍용3동</t>
    <phoneticPr fontId="3" type="noConversion"/>
  </si>
  <si>
    <t>계</t>
    <phoneticPr fontId="3" type="noConversion"/>
  </si>
  <si>
    <t>1통</t>
    <phoneticPr fontId="3" type="noConversion"/>
  </si>
  <si>
    <t>백석동</t>
    <phoneticPr fontId="3" type="noConversion"/>
  </si>
  <si>
    <t>1통</t>
    <phoneticPr fontId="3" type="noConversion"/>
  </si>
  <si>
    <t>2통</t>
    <phoneticPr fontId="3" type="noConversion"/>
  </si>
  <si>
    <t>불당동</t>
    <phoneticPr fontId="3" type="noConversion"/>
  </si>
  <si>
    <t>1통</t>
    <phoneticPr fontId="3" type="noConversion"/>
  </si>
  <si>
    <t>2통</t>
    <phoneticPr fontId="3" type="noConversion"/>
  </si>
  <si>
    <t>63통</t>
  </si>
  <si>
    <t>64통</t>
  </si>
  <si>
    <t>65통</t>
  </si>
  <si>
    <t>66통</t>
  </si>
  <si>
    <t>67통</t>
  </si>
  <si>
    <t>68통</t>
  </si>
  <si>
    <t>69통</t>
  </si>
  <si>
    <t>70통</t>
  </si>
  <si>
    <t>71통</t>
  </si>
  <si>
    <t>72통</t>
  </si>
  <si>
    <t>73통</t>
  </si>
  <si>
    <t>74통</t>
  </si>
  <si>
    <t>부성1동</t>
    <phoneticPr fontId="3" type="noConversion"/>
  </si>
  <si>
    <t>53통</t>
    <phoneticPr fontId="13" type="noConversion"/>
  </si>
  <si>
    <t>54통</t>
    <phoneticPr fontId="13" type="noConversion"/>
  </si>
  <si>
    <t>부성2동</t>
    <phoneticPr fontId="3" type="noConversion"/>
  </si>
  <si>
    <t>※ 외국인(   ) 제외</t>
    <phoneticPr fontId="3" type="noConversion"/>
  </si>
  <si>
    <t>법정통(리)인구현황</t>
    <phoneticPr fontId="3" type="noConversion"/>
  </si>
  <si>
    <t>행  정  동</t>
    <phoneticPr fontId="3" type="noConversion"/>
  </si>
  <si>
    <t>법정동(리)</t>
    <phoneticPr fontId="3" type="noConversion"/>
  </si>
  <si>
    <t>세 대 수</t>
    <phoneticPr fontId="3" type="noConversion"/>
  </si>
  <si>
    <t>인     구     수</t>
    <phoneticPr fontId="3" type="noConversion"/>
  </si>
  <si>
    <t>비   고</t>
    <phoneticPr fontId="3" type="noConversion"/>
  </si>
  <si>
    <t>계</t>
    <phoneticPr fontId="3" type="noConversion"/>
  </si>
  <si>
    <t>남</t>
    <phoneticPr fontId="3" type="noConversion"/>
  </si>
  <si>
    <t>여</t>
    <phoneticPr fontId="3" type="noConversion"/>
  </si>
  <si>
    <t>30 개소</t>
    <phoneticPr fontId="3" type="noConversion"/>
  </si>
  <si>
    <t>합      계</t>
    <phoneticPr fontId="3" type="noConversion"/>
  </si>
  <si>
    <t>동남구</t>
    <phoneticPr fontId="3" type="noConversion"/>
  </si>
  <si>
    <t>소      계</t>
    <phoneticPr fontId="3" type="noConversion"/>
  </si>
  <si>
    <t>목천읍</t>
    <phoneticPr fontId="3" type="noConversion"/>
  </si>
  <si>
    <t>운  전  리</t>
    <phoneticPr fontId="3" type="noConversion"/>
  </si>
  <si>
    <t>지  산  리</t>
    <phoneticPr fontId="3" type="noConversion"/>
  </si>
  <si>
    <t>교  천  리</t>
    <phoneticPr fontId="3" type="noConversion"/>
  </si>
  <si>
    <t>신  계  리</t>
    <phoneticPr fontId="3" type="noConversion"/>
  </si>
  <si>
    <t>천  정  리</t>
    <phoneticPr fontId="3" type="noConversion"/>
  </si>
  <si>
    <t>응  원  리</t>
    <phoneticPr fontId="3" type="noConversion"/>
  </si>
  <si>
    <t>풍세면</t>
  </si>
  <si>
    <t>가  송  리</t>
    <phoneticPr fontId="3" type="noConversion"/>
  </si>
  <si>
    <t>남  관  리</t>
    <phoneticPr fontId="3" type="noConversion"/>
  </si>
  <si>
    <t>두  남  리</t>
    <phoneticPr fontId="3" type="noConversion"/>
  </si>
  <si>
    <t>미  죽  리</t>
    <phoneticPr fontId="3" type="noConversion"/>
  </si>
  <si>
    <t>보  성  리</t>
    <phoneticPr fontId="3" type="noConversion"/>
  </si>
  <si>
    <t>삼  태  리</t>
    <phoneticPr fontId="3" type="noConversion"/>
  </si>
  <si>
    <t>용  정  리</t>
    <phoneticPr fontId="3" type="noConversion"/>
  </si>
  <si>
    <t>풍  서  리</t>
    <phoneticPr fontId="3" type="noConversion"/>
  </si>
  <si>
    <t>광덕면</t>
    <phoneticPr fontId="3" type="noConversion"/>
  </si>
  <si>
    <t>광  덕  리</t>
    <phoneticPr fontId="3" type="noConversion"/>
  </si>
  <si>
    <t>지  장  리</t>
    <phoneticPr fontId="3" type="noConversion"/>
  </si>
  <si>
    <t>보산  원리</t>
    <phoneticPr fontId="3" type="noConversion"/>
  </si>
  <si>
    <t>대  덕  리</t>
    <phoneticPr fontId="3" type="noConversion"/>
  </si>
  <si>
    <t>매  당  리</t>
    <phoneticPr fontId="3" type="noConversion"/>
  </si>
  <si>
    <t>신  흥  리</t>
    <phoneticPr fontId="3" type="noConversion"/>
  </si>
  <si>
    <t>무  학  리</t>
    <phoneticPr fontId="3" type="noConversion"/>
  </si>
  <si>
    <t>신  덕  리</t>
    <phoneticPr fontId="3" type="noConversion"/>
  </si>
  <si>
    <t>행  정  리</t>
    <phoneticPr fontId="3" type="noConversion"/>
  </si>
  <si>
    <t>대  평  리</t>
    <phoneticPr fontId="3" type="noConversion"/>
  </si>
  <si>
    <t>원  덕  리</t>
    <phoneticPr fontId="3" type="noConversion"/>
  </si>
  <si>
    <t>북  면</t>
    <phoneticPr fontId="3" type="noConversion"/>
  </si>
  <si>
    <t>연  춘  리</t>
    <phoneticPr fontId="3" type="noConversion"/>
  </si>
  <si>
    <t>상  동  리</t>
    <phoneticPr fontId="3" type="noConversion"/>
  </si>
  <si>
    <t>은  지  리</t>
    <phoneticPr fontId="3" type="noConversion"/>
  </si>
  <si>
    <t>용  암  리</t>
    <phoneticPr fontId="3" type="noConversion"/>
  </si>
  <si>
    <t>매  송  리</t>
    <phoneticPr fontId="3" type="noConversion"/>
  </si>
  <si>
    <t>명  덕  리</t>
    <phoneticPr fontId="3" type="noConversion"/>
  </si>
  <si>
    <t>오  곡  리</t>
    <phoneticPr fontId="3" type="noConversion"/>
  </si>
  <si>
    <t>사  담  리</t>
    <phoneticPr fontId="3" type="noConversion"/>
  </si>
  <si>
    <t>전  곡  리</t>
    <phoneticPr fontId="3" type="noConversion"/>
  </si>
  <si>
    <t>양  곡  리</t>
    <phoneticPr fontId="3" type="noConversion"/>
  </si>
  <si>
    <t>납  안  리</t>
    <phoneticPr fontId="3" type="noConversion"/>
  </si>
  <si>
    <t>운  용  리</t>
    <phoneticPr fontId="3" type="noConversion"/>
  </si>
  <si>
    <t>대  평  리</t>
    <phoneticPr fontId="3" type="noConversion"/>
  </si>
  <si>
    <t>성남면</t>
    <phoneticPr fontId="3" type="noConversion"/>
  </si>
  <si>
    <t>봉  양  리</t>
    <phoneticPr fontId="3" type="noConversion"/>
  </si>
  <si>
    <t>대  흥  리</t>
    <phoneticPr fontId="3" type="noConversion"/>
  </si>
  <si>
    <t>대  정  리</t>
    <phoneticPr fontId="3" type="noConversion"/>
  </si>
  <si>
    <t>석  곡  리</t>
    <phoneticPr fontId="3" type="noConversion"/>
  </si>
  <si>
    <t>용  원  리</t>
    <phoneticPr fontId="3" type="noConversion"/>
  </si>
  <si>
    <t>신  사  리</t>
    <phoneticPr fontId="3" type="noConversion"/>
  </si>
  <si>
    <t>대  화  리</t>
    <phoneticPr fontId="3" type="noConversion"/>
  </si>
  <si>
    <t>화  성  리</t>
    <phoneticPr fontId="3" type="noConversion"/>
  </si>
  <si>
    <t>수신면</t>
    <phoneticPr fontId="3" type="noConversion"/>
  </si>
  <si>
    <t>속  창  리</t>
    <phoneticPr fontId="3" type="noConversion"/>
  </si>
  <si>
    <t>신  풍  리</t>
    <phoneticPr fontId="3" type="noConversion"/>
  </si>
  <si>
    <t>해  정  리</t>
    <phoneticPr fontId="3" type="noConversion"/>
  </si>
  <si>
    <t>백  자  리</t>
    <phoneticPr fontId="3" type="noConversion"/>
  </si>
  <si>
    <t>발  산  리</t>
    <phoneticPr fontId="3" type="noConversion"/>
  </si>
  <si>
    <t>장  산  리</t>
    <phoneticPr fontId="3" type="noConversion"/>
  </si>
  <si>
    <t>병천면</t>
    <phoneticPr fontId="3" type="noConversion"/>
  </si>
  <si>
    <t>가  전  리</t>
    <phoneticPr fontId="3" type="noConversion"/>
  </si>
  <si>
    <t>병  천  리</t>
    <phoneticPr fontId="3" type="noConversion"/>
  </si>
  <si>
    <t>탑  원  리</t>
    <phoneticPr fontId="3" type="noConversion"/>
  </si>
  <si>
    <t>도  원  리</t>
    <phoneticPr fontId="3" type="noConversion"/>
  </si>
  <si>
    <t>매  성  리</t>
    <phoneticPr fontId="3" type="noConversion"/>
  </si>
  <si>
    <t>관  성  리</t>
    <phoneticPr fontId="3" type="noConversion"/>
  </si>
  <si>
    <t>봉  항  리</t>
    <phoneticPr fontId="3" type="noConversion"/>
  </si>
  <si>
    <t>용  두  리</t>
    <phoneticPr fontId="3" type="noConversion"/>
  </si>
  <si>
    <t>송  정  리</t>
    <phoneticPr fontId="3" type="noConversion"/>
  </si>
  <si>
    <t>구  도  리</t>
    <phoneticPr fontId="3" type="noConversion"/>
  </si>
  <si>
    <t>송  연  리</t>
    <phoneticPr fontId="3" type="noConversion"/>
  </si>
  <si>
    <t>화  계  리</t>
    <phoneticPr fontId="3" type="noConversion"/>
  </si>
  <si>
    <t>동  산  리</t>
    <phoneticPr fontId="3" type="noConversion"/>
  </si>
  <si>
    <t>행  암  리</t>
    <phoneticPr fontId="3" type="noConversion"/>
  </si>
  <si>
    <t>덕  성  리</t>
    <phoneticPr fontId="3" type="noConversion"/>
  </si>
  <si>
    <t>죽  계  리</t>
    <phoneticPr fontId="3" type="noConversion"/>
  </si>
  <si>
    <t>장  송  리</t>
    <phoneticPr fontId="3" type="noConversion"/>
  </si>
  <si>
    <t>수  남  리</t>
    <phoneticPr fontId="3" type="noConversion"/>
  </si>
  <si>
    <t>화  덕  리</t>
    <phoneticPr fontId="3" type="noConversion"/>
  </si>
  <si>
    <t>중앙동</t>
    <phoneticPr fontId="3" type="noConversion"/>
  </si>
  <si>
    <t>대  흥  동</t>
    <phoneticPr fontId="3" type="noConversion"/>
  </si>
  <si>
    <t>사  직  동</t>
    <phoneticPr fontId="3" type="noConversion"/>
  </si>
  <si>
    <t>영  성  동</t>
    <phoneticPr fontId="3" type="noConversion"/>
  </si>
  <si>
    <t>오  룡  동</t>
    <phoneticPr fontId="3" type="noConversion"/>
  </si>
  <si>
    <t xml:space="preserve"> </t>
    <phoneticPr fontId="3" type="noConversion"/>
  </si>
  <si>
    <t>문성동</t>
    <phoneticPr fontId="3" type="noConversion"/>
  </si>
  <si>
    <t>성  황  동</t>
    <phoneticPr fontId="3" type="noConversion"/>
  </si>
  <si>
    <t>문  화  동</t>
    <phoneticPr fontId="3" type="noConversion"/>
  </si>
  <si>
    <t>원  성 동</t>
    <phoneticPr fontId="3" type="noConversion"/>
  </si>
  <si>
    <t>원성1동</t>
    <phoneticPr fontId="3" type="noConversion"/>
  </si>
  <si>
    <t>원  성  동</t>
    <phoneticPr fontId="3" type="noConversion"/>
  </si>
  <si>
    <t>유  량  동</t>
    <phoneticPr fontId="3" type="noConversion"/>
  </si>
  <si>
    <t>문  화  동</t>
    <phoneticPr fontId="3" type="noConversion"/>
  </si>
  <si>
    <t>원성2동</t>
    <phoneticPr fontId="3" type="noConversion"/>
  </si>
  <si>
    <t>원  성  동</t>
    <phoneticPr fontId="3" type="noConversion"/>
  </si>
  <si>
    <t>봉명동</t>
    <phoneticPr fontId="3" type="noConversion"/>
  </si>
  <si>
    <t>봉  명  동</t>
    <phoneticPr fontId="3" type="noConversion"/>
  </si>
  <si>
    <t>쌍  용  동</t>
    <phoneticPr fontId="3" type="noConversion"/>
  </si>
  <si>
    <t>일봉동</t>
    <phoneticPr fontId="3" type="noConversion"/>
  </si>
  <si>
    <t>다  가  동</t>
    <phoneticPr fontId="3" type="noConversion"/>
  </si>
  <si>
    <t>용  곡  동</t>
    <phoneticPr fontId="3" type="noConversion"/>
  </si>
  <si>
    <t>신방동</t>
    <phoneticPr fontId="3" type="noConversion"/>
  </si>
  <si>
    <t>신  방  동</t>
    <phoneticPr fontId="3" type="noConversion"/>
  </si>
  <si>
    <t>용  곡  동</t>
    <phoneticPr fontId="3" type="noConversion"/>
  </si>
  <si>
    <t>청룡동</t>
    <phoneticPr fontId="3" type="noConversion"/>
  </si>
  <si>
    <t>구  성  동</t>
    <phoneticPr fontId="3" type="noConversion"/>
  </si>
  <si>
    <t>청  수  동</t>
    <phoneticPr fontId="3" type="noConversion"/>
  </si>
  <si>
    <t>삼  룡  동</t>
    <phoneticPr fontId="3" type="noConversion"/>
  </si>
  <si>
    <t>청  당  동</t>
    <phoneticPr fontId="3" type="noConversion"/>
  </si>
  <si>
    <t>구  룡  동</t>
    <phoneticPr fontId="3" type="noConversion"/>
  </si>
  <si>
    <t>신안동</t>
    <phoneticPr fontId="3" type="noConversion"/>
  </si>
  <si>
    <t>신  부  동</t>
    <phoneticPr fontId="3" type="noConversion"/>
  </si>
  <si>
    <t>안  서  동</t>
    <phoneticPr fontId="3" type="noConversion"/>
  </si>
  <si>
    <t>서북구</t>
    <phoneticPr fontId="3" type="noConversion"/>
  </si>
  <si>
    <t>성환읍</t>
    <phoneticPr fontId="3" type="noConversion"/>
  </si>
  <si>
    <t>성  환  리</t>
  </si>
  <si>
    <t>성  월  리</t>
  </si>
  <si>
    <t>매  주  리</t>
  </si>
  <si>
    <t>율  금  리</t>
  </si>
  <si>
    <t>왕  림  리</t>
  </si>
  <si>
    <t>신  방  리</t>
  </si>
  <si>
    <t>송  덕  리</t>
  </si>
  <si>
    <t>우  신  리</t>
  </si>
  <si>
    <t>어  룡  리</t>
  </si>
  <si>
    <t>복  모  리</t>
  </si>
  <si>
    <t>신  가  리</t>
  </si>
  <si>
    <t>와  룡  리</t>
  </si>
  <si>
    <t>대  홍  리</t>
  </si>
  <si>
    <t>수  향  리</t>
  </si>
  <si>
    <t>안  궁  리</t>
  </si>
  <si>
    <t>양  령  리</t>
  </si>
  <si>
    <t>도  하  리</t>
  </si>
  <si>
    <t>성거읍</t>
    <phoneticPr fontId="3" type="noConversion"/>
  </si>
  <si>
    <t>송  남  리</t>
    <phoneticPr fontId="3" type="noConversion"/>
  </si>
  <si>
    <t>천  흥  리</t>
    <phoneticPr fontId="3" type="noConversion"/>
  </si>
  <si>
    <t>오  목  리</t>
    <phoneticPr fontId="3" type="noConversion"/>
  </si>
  <si>
    <t>오색  당리</t>
    <phoneticPr fontId="3" type="noConversion"/>
  </si>
  <si>
    <t>저      리</t>
    <phoneticPr fontId="3" type="noConversion"/>
  </si>
  <si>
    <t>모  전  리</t>
    <phoneticPr fontId="3" type="noConversion"/>
  </si>
  <si>
    <t>삼  곡  리</t>
    <phoneticPr fontId="3" type="noConversion"/>
  </si>
  <si>
    <t>정  촌  리</t>
    <phoneticPr fontId="3" type="noConversion"/>
  </si>
  <si>
    <t>문  덕  리</t>
    <phoneticPr fontId="3" type="noConversion"/>
  </si>
  <si>
    <t>석  교  리</t>
    <phoneticPr fontId="3" type="noConversion"/>
  </si>
  <si>
    <t>요  방  리</t>
    <phoneticPr fontId="3" type="noConversion"/>
  </si>
  <si>
    <t>소  우  리</t>
    <phoneticPr fontId="3" type="noConversion"/>
  </si>
  <si>
    <t>신  월  리</t>
    <phoneticPr fontId="3" type="noConversion"/>
  </si>
  <si>
    <t>직산읍</t>
    <phoneticPr fontId="3" type="noConversion"/>
  </si>
  <si>
    <t>군  동  리</t>
  </si>
  <si>
    <t>군  서  리</t>
  </si>
  <si>
    <t>남  산  리</t>
  </si>
  <si>
    <t>판  정  리</t>
  </si>
  <si>
    <t>수  헐  리</t>
  </si>
  <si>
    <t>삼  은  리</t>
  </si>
  <si>
    <t>상  덕  리</t>
  </si>
  <si>
    <t>부  송  리</t>
  </si>
  <si>
    <t>모  시  리</t>
  </si>
  <si>
    <t>자은  가리</t>
  </si>
  <si>
    <t>양  당  리</t>
  </si>
  <si>
    <t>신  갈  리</t>
  </si>
  <si>
    <t>마  정  리</t>
  </si>
  <si>
    <t>석  곡  리</t>
  </si>
  <si>
    <t>입장면</t>
    <phoneticPr fontId="3" type="noConversion"/>
  </si>
  <si>
    <t>하  장  리</t>
    <phoneticPr fontId="3" type="noConversion"/>
  </si>
  <si>
    <t>상  장  리</t>
    <phoneticPr fontId="3" type="noConversion"/>
  </si>
  <si>
    <t>기  로  리</t>
    <phoneticPr fontId="3" type="noConversion"/>
  </si>
  <si>
    <t>도  림  리</t>
    <phoneticPr fontId="3" type="noConversion"/>
  </si>
  <si>
    <t>양  대  리</t>
    <phoneticPr fontId="3" type="noConversion"/>
  </si>
  <si>
    <t>홍  천  리</t>
    <phoneticPr fontId="3" type="noConversion"/>
  </si>
  <si>
    <t>호  당  리</t>
    <phoneticPr fontId="3" type="noConversion"/>
  </si>
  <si>
    <t>시  장  리</t>
    <phoneticPr fontId="3" type="noConversion"/>
  </si>
  <si>
    <t>효  계  리</t>
    <phoneticPr fontId="3" type="noConversion"/>
  </si>
  <si>
    <t>신  두  리</t>
    <phoneticPr fontId="3" type="noConversion"/>
  </si>
  <si>
    <t>흑  암  리</t>
    <phoneticPr fontId="3" type="noConversion"/>
  </si>
  <si>
    <t>산  정  리</t>
    <phoneticPr fontId="3" type="noConversion"/>
  </si>
  <si>
    <t>연  곡  리</t>
    <phoneticPr fontId="3" type="noConversion"/>
  </si>
  <si>
    <t>가  산  리</t>
    <phoneticPr fontId="3" type="noConversion"/>
  </si>
  <si>
    <t>유      리</t>
    <phoneticPr fontId="3" type="noConversion"/>
  </si>
  <si>
    <t>독  정  리</t>
    <phoneticPr fontId="3" type="noConversion"/>
  </si>
  <si>
    <t>성정1동</t>
    <phoneticPr fontId="3" type="noConversion"/>
  </si>
  <si>
    <t>와  촌  동</t>
    <phoneticPr fontId="3" type="noConversion"/>
  </si>
  <si>
    <t>성  정  동</t>
    <phoneticPr fontId="3" type="noConversion"/>
  </si>
  <si>
    <t>성정2동</t>
    <phoneticPr fontId="3" type="noConversion"/>
  </si>
  <si>
    <t>성  정  동</t>
    <phoneticPr fontId="3" type="noConversion"/>
  </si>
  <si>
    <t>쌍용1동</t>
    <phoneticPr fontId="3" type="noConversion"/>
  </si>
  <si>
    <t>쌍  용  동</t>
    <phoneticPr fontId="3" type="noConversion"/>
  </si>
  <si>
    <t>쌍용2동</t>
    <phoneticPr fontId="3" type="noConversion"/>
  </si>
  <si>
    <t>쌍용3동</t>
    <phoneticPr fontId="3" type="noConversion"/>
  </si>
  <si>
    <t>백석동</t>
    <phoneticPr fontId="3" type="noConversion"/>
  </si>
  <si>
    <t>백  석  동</t>
    <phoneticPr fontId="3" type="noConversion"/>
  </si>
  <si>
    <t>불당동</t>
    <phoneticPr fontId="3" type="noConversion"/>
  </si>
  <si>
    <t>불  당  동</t>
    <phoneticPr fontId="3" type="noConversion"/>
  </si>
  <si>
    <t>부성1동</t>
    <phoneticPr fontId="3" type="noConversion"/>
  </si>
  <si>
    <t>두  정  동</t>
    <phoneticPr fontId="3" type="noConversion"/>
  </si>
  <si>
    <t>업  성  동</t>
    <phoneticPr fontId="3" type="noConversion"/>
  </si>
  <si>
    <t>신  당  동</t>
    <phoneticPr fontId="3" type="noConversion"/>
  </si>
  <si>
    <t>부  대  동</t>
    <phoneticPr fontId="3" type="noConversion"/>
  </si>
  <si>
    <t>부성2동</t>
    <phoneticPr fontId="3" type="noConversion"/>
  </si>
  <si>
    <t>성  성  동</t>
    <phoneticPr fontId="3" type="noConversion"/>
  </si>
  <si>
    <t>차  암  동</t>
    <phoneticPr fontId="3" type="noConversion"/>
  </si>
  <si>
    <t>주민등록, 외국인 인구 및 세대수 현황</t>
    <phoneticPr fontId="3" type="noConversion"/>
  </si>
  <si>
    <t>계</t>
    <phoneticPr fontId="3" type="noConversion"/>
  </si>
  <si>
    <t>삼성7리</t>
    <phoneticPr fontId="13" type="noConversion"/>
  </si>
  <si>
    <t>삼성8리</t>
    <phoneticPr fontId="13" type="noConversion"/>
  </si>
  <si>
    <t>서      리</t>
    <phoneticPr fontId="3" type="noConversion"/>
  </si>
  <si>
    <t>동      리</t>
    <phoneticPr fontId="3" type="noConversion"/>
  </si>
  <si>
    <t>교  촌  리</t>
    <phoneticPr fontId="3" type="noConversion"/>
  </si>
  <si>
    <t>서  흥  리</t>
    <phoneticPr fontId="3" type="noConversion"/>
  </si>
  <si>
    <t>덕  전  리</t>
    <phoneticPr fontId="3" type="noConversion"/>
  </si>
  <si>
    <t>송  전  리</t>
    <phoneticPr fontId="3" type="noConversion"/>
  </si>
  <si>
    <t>석  천  리</t>
    <phoneticPr fontId="3" type="noConversion"/>
  </si>
  <si>
    <t>동  평  리</t>
    <phoneticPr fontId="3" type="noConversion"/>
  </si>
  <si>
    <t>남  화  리</t>
    <phoneticPr fontId="3" type="noConversion"/>
  </si>
  <si>
    <t>삼  성  리</t>
    <phoneticPr fontId="3" type="noConversion"/>
  </si>
  <si>
    <t>도  장  리</t>
    <phoneticPr fontId="3" type="noConversion"/>
  </si>
  <si>
    <t>소  사  리</t>
    <phoneticPr fontId="3" type="noConversion"/>
  </si>
  <si>
    <t>59통</t>
    <phoneticPr fontId="3" type="noConversion"/>
  </si>
  <si>
    <t>60통</t>
    <phoneticPr fontId="3" type="noConversion"/>
  </si>
  <si>
    <t>61통</t>
    <phoneticPr fontId="3" type="noConversion"/>
  </si>
  <si>
    <t>65통</t>
    <phoneticPr fontId="3" type="noConversion"/>
  </si>
  <si>
    <t>66통</t>
    <phoneticPr fontId="3" type="noConversion"/>
  </si>
  <si>
    <t>67통</t>
    <phoneticPr fontId="3" type="noConversion"/>
  </si>
  <si>
    <t>재개발</t>
    <phoneticPr fontId="3" type="noConversion"/>
  </si>
  <si>
    <t>동   면</t>
    <phoneticPr fontId="3" type="noConversion"/>
  </si>
  <si>
    <t>75통</t>
    <phoneticPr fontId="3" type="noConversion"/>
  </si>
  <si>
    <t>76통</t>
    <phoneticPr fontId="3" type="noConversion"/>
  </si>
  <si>
    <t>도장3리</t>
    <phoneticPr fontId="3" type="noConversion"/>
  </si>
  <si>
    <t>천정2리</t>
    <phoneticPr fontId="3" type="noConversion"/>
  </si>
  <si>
    <t>천정3리</t>
    <phoneticPr fontId="3" type="noConversion"/>
  </si>
  <si>
    <t>석곡 4리</t>
    <phoneticPr fontId="3" type="noConversion"/>
  </si>
  <si>
    <t>62통</t>
    <phoneticPr fontId="3" type="noConversion"/>
  </si>
  <si>
    <t>63통</t>
    <phoneticPr fontId="3" type="noConversion"/>
  </si>
  <si>
    <t>32통</t>
    <phoneticPr fontId="3" type="noConversion"/>
  </si>
  <si>
    <t>33통</t>
    <phoneticPr fontId="3" type="noConversion"/>
  </si>
  <si>
    <t>28통</t>
    <phoneticPr fontId="3" type="noConversion"/>
  </si>
  <si>
    <t>29통</t>
    <phoneticPr fontId="3" type="noConversion"/>
  </si>
  <si>
    <t>연춘 3리</t>
    <phoneticPr fontId="3" type="noConversion"/>
  </si>
  <si>
    <t>은지 1리</t>
    <phoneticPr fontId="13" type="noConversion"/>
  </si>
  <si>
    <t>은지 2리</t>
    <phoneticPr fontId="3" type="noConversion"/>
  </si>
  <si>
    <t>은지 3리</t>
    <phoneticPr fontId="3" type="noConversion"/>
  </si>
  <si>
    <t>15통</t>
    <phoneticPr fontId="3" type="noConversion"/>
  </si>
  <si>
    <t>2021. 07.31.현재</t>
    <phoneticPr fontId="3" type="noConversion"/>
  </si>
  <si>
    <t>34통</t>
    <phoneticPr fontId="3" type="noConversion"/>
  </si>
  <si>
    <t>35통</t>
    <phoneticPr fontId="3" type="noConversion"/>
  </si>
  <si>
    <t xml:space="preserve">   (2021.07.31.현재)</t>
    <phoneticPr fontId="3" type="noConversion"/>
  </si>
  <si>
    <t xml:space="preserve">2021.
6월말
 인구수    </t>
    <phoneticPr fontId="3" type="noConversion"/>
  </si>
  <si>
    <t>자은가리</t>
    <phoneticPr fontId="3" type="noConversion"/>
  </si>
  <si>
    <t xml:space="preserve"> 1. 전년말 주민등록 인구 대비 : 1,224감 (0.19%감)   (2020년말 : 658,808명)</t>
    <phoneticPr fontId="3" type="noConversion"/>
  </si>
  <si>
    <t xml:space="preserve"> 2. 전월대비 인구 증감(외국인포함) : 월65증 (내국인 81증, 외국인 16감)</t>
    <phoneticPr fontId="3" type="noConversion"/>
  </si>
  <si>
    <t xml:space="preserve"> 3. 외국인 인구현황 : 26,215명(일반외국인 17,596명, 외국국적동포 8,619명)</t>
    <phoneticPr fontId="3" type="noConversion"/>
  </si>
  <si>
    <t xml:space="preserve"> 4. 금월 재외국민 현황 : 472명(동남구 213명, 서북구 259명)               </t>
    <phoneticPr fontId="3" type="noConversion"/>
  </si>
  <si>
    <t xml:space="preserve"> 5. 금월 거주불명 현황 : 2,301명(동남구 1,045명, 서북구 1,256명), 0.35%   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</si>
</sst>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\ "/>
    <numFmt numFmtId="178" formatCode="#,##0_);[Red]\(#,##0\)"/>
    <numFmt numFmtId="179" formatCode="#,##0;[Red]#,##0"/>
    <numFmt numFmtId="180" formatCode="###,###,###"/>
  </numFmts>
  <fonts count="37">
    <font>
      <sz val="11"/>
      <name val="돋움"/>
      <family val="3"/>
      <charset val="129"/>
    </font>
    <font>
      <sz val="11"/>
      <name val="돋움"/>
      <family val="3"/>
      <charset val="129"/>
    </font>
    <font>
      <sz val="12.5"/>
      <name val="돋움"/>
      <family val="3"/>
      <charset val="129"/>
    </font>
    <font>
      <sz val="8"/>
      <name val="돋움"/>
      <family val="3"/>
      <charset val="129"/>
    </font>
    <font>
      <b/>
      <sz val="12.5"/>
      <name val="돋움"/>
      <family val="3"/>
      <charset val="129"/>
    </font>
    <font>
      <b/>
      <sz val="10"/>
      <name val="굴림체"/>
      <family val="3"/>
      <charset val="129"/>
    </font>
    <font>
      <b/>
      <sz val="10"/>
      <name val="14"/>
      <family val="2"/>
    </font>
    <font>
      <sz val="10"/>
      <name val="14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name val="바탕체"/>
      <family val="1"/>
      <charset val="129"/>
    </font>
    <font>
      <sz val="10"/>
      <color indexed="8"/>
      <name val="굴림"/>
      <family val="3"/>
      <charset val="129"/>
    </font>
    <font>
      <b/>
      <sz val="9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2.5"/>
      <name val="HY중고딕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rgb="FF00B0F0"/>
      <name val="굴림"/>
      <family val="3"/>
      <charset val="129"/>
    </font>
    <font>
      <sz val="1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20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20"/>
      <color rgb="FF0070C0"/>
      <name val="맑은 고딕"/>
      <family val="3"/>
      <charset val="129"/>
      <scheme val="minor"/>
    </font>
    <font>
      <sz val="12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25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0"/>
      <color rgb="FFFF0000"/>
      <name val="굴림체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C4CDD0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9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361">
    <xf numFmtId="0" fontId="0" fillId="0" borderId="0" xfId="0"/>
    <xf numFmtId="41" fontId="2" fillId="0" borderId="0" xfId="1" applyFont="1" applyAlignment="1" applyProtection="1">
      <alignment vertical="center" wrapText="1"/>
      <protection locked="0"/>
    </xf>
    <xf numFmtId="41" fontId="4" fillId="0" borderId="0" xfId="1" applyFont="1" applyAlignment="1" applyProtection="1">
      <alignment vertical="center" wrapText="1"/>
      <protection locked="0"/>
    </xf>
    <xf numFmtId="41" fontId="5" fillId="2" borderId="1" xfId="1" applyFont="1" applyFill="1" applyBorder="1" applyAlignment="1" applyProtection="1">
      <alignment horizontal="center" vertical="center" wrapText="1" shrinkToFit="1"/>
      <protection locked="0"/>
    </xf>
    <xf numFmtId="41" fontId="6" fillId="0" borderId="0" xfId="1" applyFont="1" applyAlignment="1" applyProtection="1">
      <alignment vertical="center" wrapText="1" shrinkToFit="1"/>
      <protection locked="0"/>
    </xf>
    <xf numFmtId="41" fontId="7" fillId="0" borderId="0" xfId="1" applyFont="1" applyFill="1" applyAlignment="1" applyProtection="1">
      <alignment vertical="center" shrinkToFit="1"/>
      <protection locked="0"/>
    </xf>
    <xf numFmtId="41" fontId="8" fillId="0" borderId="0" xfId="1" applyFont="1" applyFill="1" applyAlignment="1" applyProtection="1">
      <alignment vertical="center" shrinkToFit="1"/>
      <protection locked="0"/>
    </xf>
    <xf numFmtId="41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76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41" fontId="9" fillId="0" borderId="0" xfId="1" applyFont="1" applyFill="1" applyAlignment="1" applyProtection="1">
      <alignment vertical="center" shrinkToFit="1"/>
      <protection locked="0"/>
    </xf>
    <xf numFmtId="41" fontId="9" fillId="0" borderId="0" xfId="1" applyFont="1" applyAlignment="1" applyProtection="1">
      <alignment vertical="center" shrinkToFit="1"/>
      <protection locked="0"/>
    </xf>
    <xf numFmtId="41" fontId="10" fillId="0" borderId="0" xfId="1" applyFont="1" applyAlignment="1" applyProtection="1">
      <alignment vertical="center" shrinkToFit="1"/>
      <protection locked="0"/>
    </xf>
    <xf numFmtId="41" fontId="9" fillId="0" borderId="0" xfId="1" applyFont="1" applyBorder="1" applyAlignment="1" applyProtection="1">
      <alignment horizontal="center" vertical="center" shrinkToFit="1"/>
      <protection locked="0"/>
    </xf>
    <xf numFmtId="41" fontId="9" fillId="0" borderId="0" xfId="1" applyFont="1" applyFill="1" applyBorder="1" applyAlignment="1" applyProtection="1">
      <alignment horizontal="center" vertical="center" shrinkToFit="1"/>
      <protection locked="0"/>
    </xf>
    <xf numFmtId="41" fontId="8" fillId="0" borderId="0" xfId="1" applyFont="1" applyAlignment="1" applyProtection="1">
      <alignment shrinkToFit="1"/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41" fontId="5" fillId="0" borderId="2" xfId="1" applyFont="1" applyFill="1" applyBorder="1" applyAlignment="1" applyProtection="1">
      <alignment horizontal="center" vertical="center" wrapText="1" shrinkToFit="1"/>
      <protection locked="0"/>
    </xf>
    <xf numFmtId="41" fontId="17" fillId="0" borderId="0" xfId="0" applyNumberFormat="1" applyFont="1" applyAlignment="1">
      <alignment wrapText="1"/>
    </xf>
    <xf numFmtId="10" fontId="0" fillId="0" borderId="0" xfId="0" applyNumberFormat="1" applyAlignment="1">
      <alignment shrinkToFit="1"/>
    </xf>
    <xf numFmtId="10" fontId="0" fillId="0" borderId="0" xfId="0" applyNumberFormat="1" applyAlignment="1">
      <alignment wrapText="1"/>
    </xf>
    <xf numFmtId="177" fontId="5" fillId="0" borderId="1" xfId="0" applyNumberFormat="1" applyFont="1" applyFill="1" applyBorder="1" applyAlignment="1">
      <alignment horizontal="right" vertical="center"/>
    </xf>
    <xf numFmtId="41" fontId="5" fillId="0" borderId="0" xfId="1" applyFont="1" applyBorder="1" applyAlignment="1" applyProtection="1">
      <alignment horizontal="left" vertical="center" wrapText="1"/>
      <protection locked="0"/>
    </xf>
    <xf numFmtId="0" fontId="5" fillId="0" borderId="1" xfId="29" applyNumberFormat="1" applyFont="1" applyFill="1" applyBorder="1" applyAlignment="1">
      <alignment horizontal="right" vertical="center"/>
    </xf>
    <xf numFmtId="10" fontId="5" fillId="0" borderId="3" xfId="1" applyNumberFormat="1" applyFont="1" applyFill="1" applyBorder="1" applyAlignment="1" applyProtection="1">
      <alignment horizontal="right" vertical="center" shrinkToFit="1"/>
      <protection locked="0"/>
    </xf>
    <xf numFmtId="41" fontId="5" fillId="8" borderId="2" xfId="1" applyFont="1" applyFill="1" applyBorder="1" applyAlignment="1" applyProtection="1">
      <alignment vertical="center" wrapText="1" shrinkToFit="1"/>
      <protection locked="0"/>
    </xf>
    <xf numFmtId="41" fontId="5" fillId="0" borderId="2" xfId="1" applyFont="1" applyFill="1" applyBorder="1" applyAlignment="1" applyProtection="1">
      <alignment vertical="center" wrapText="1" shrinkToFit="1"/>
      <protection locked="0"/>
    </xf>
    <xf numFmtId="41" fontId="5" fillId="0" borderId="2" xfId="1" applyFont="1" applyBorder="1" applyAlignment="1" applyProtection="1">
      <alignment vertical="center" wrapText="1" shrinkToFit="1"/>
      <protection locked="0"/>
    </xf>
    <xf numFmtId="41" fontId="5" fillId="0" borderId="4" xfId="1" applyFont="1" applyBorder="1" applyAlignment="1" applyProtection="1">
      <alignment vertical="center" wrapText="1" shrinkToFit="1"/>
      <protection locked="0"/>
    </xf>
    <xf numFmtId="41" fontId="5" fillId="9" borderId="2" xfId="1" applyFont="1" applyFill="1" applyBorder="1" applyAlignment="1" applyProtection="1">
      <alignment vertical="center" wrapText="1" shrinkToFit="1"/>
      <protection locked="0"/>
    </xf>
    <xf numFmtId="41" fontId="12" fillId="0" borderId="1" xfId="1" applyNumberFormat="1" applyFont="1" applyFill="1" applyBorder="1" applyAlignment="1" applyProtection="1">
      <alignment horizontal="right" vertical="center" wrapText="1" shrinkToFit="1"/>
      <protection locked="0"/>
    </xf>
    <xf numFmtId="177" fontId="12" fillId="9" borderId="1" xfId="0" applyNumberFormat="1" applyFont="1" applyFill="1" applyBorder="1" applyAlignment="1">
      <alignment horizontal="right" vertical="center" wrapText="1"/>
    </xf>
    <xf numFmtId="177" fontId="12" fillId="0" borderId="1" xfId="0" applyNumberFormat="1" applyFont="1" applyBorder="1" applyAlignment="1">
      <alignment horizontal="right" vertical="center" wrapText="1"/>
    </xf>
    <xf numFmtId="41" fontId="12" fillId="9" borderId="1" xfId="1" applyNumberFormat="1" applyFont="1" applyFill="1" applyBorder="1" applyAlignment="1" applyProtection="1">
      <alignment horizontal="right" vertical="center" wrapText="1" shrinkToFit="1"/>
      <protection locked="0"/>
    </xf>
    <xf numFmtId="41" fontId="12" fillId="0" borderId="5" xfId="1" applyFont="1" applyBorder="1" applyAlignment="1">
      <alignment horizontal="right" vertical="center" wrapText="1"/>
    </xf>
    <xf numFmtId="41" fontId="12" fillId="8" borderId="1" xfId="1" applyNumberFormat="1" applyFont="1" applyFill="1" applyBorder="1" applyAlignment="1" applyProtection="1">
      <alignment horizontal="right" vertical="center" wrapText="1" shrinkToFit="1"/>
      <protection locked="0"/>
    </xf>
    <xf numFmtId="176" fontId="12" fillId="0" borderId="1" xfId="1" applyNumberFormat="1" applyFont="1" applyFill="1" applyBorder="1" applyAlignment="1" applyProtection="1">
      <alignment horizontal="right" vertical="center" wrapText="1" shrinkToFit="1"/>
      <protection locked="0"/>
    </xf>
    <xf numFmtId="10" fontId="12" fillId="9" borderId="3" xfId="1" applyNumberFormat="1" applyFont="1" applyFill="1" applyBorder="1" applyAlignment="1" applyProtection="1">
      <alignment horizontal="right" vertical="center" wrapText="1" shrinkToFit="1"/>
      <protection locked="0"/>
    </xf>
    <xf numFmtId="41" fontId="12" fillId="0" borderId="1" xfId="1" applyFont="1" applyBorder="1" applyAlignment="1">
      <alignment horizontal="right" vertical="center" wrapText="1"/>
    </xf>
    <xf numFmtId="41" fontId="12" fillId="10" borderId="1" xfId="1" applyFont="1" applyFill="1" applyBorder="1" applyAlignment="1">
      <alignment horizontal="right" vertical="center" wrapText="1"/>
    </xf>
    <xf numFmtId="41" fontId="12" fillId="0" borderId="6" xfId="1" applyFont="1" applyBorder="1" applyAlignment="1">
      <alignment horizontal="right" vertical="center" wrapText="1"/>
    </xf>
    <xf numFmtId="41" fontId="12" fillId="0" borderId="0" xfId="1" applyFont="1" applyBorder="1" applyAlignment="1">
      <alignment horizontal="right" vertical="center" wrapText="1"/>
    </xf>
    <xf numFmtId="177" fontId="12" fillId="0" borderId="1" xfId="0" applyNumberFormat="1" applyFont="1" applyFill="1" applyBorder="1" applyAlignment="1">
      <alignment horizontal="right" vertical="center" wrapText="1"/>
    </xf>
    <xf numFmtId="41" fontId="12" fillId="0" borderId="7" xfId="1" applyNumberFormat="1" applyFont="1" applyFill="1" applyBorder="1" applyAlignment="1" applyProtection="1">
      <alignment horizontal="right" vertical="center" wrapText="1" shrinkToFit="1"/>
      <protection locked="0"/>
    </xf>
    <xf numFmtId="41" fontId="12" fillId="9" borderId="7" xfId="1" applyNumberFormat="1" applyFont="1" applyFill="1" applyBorder="1" applyAlignment="1" applyProtection="1">
      <alignment horizontal="right" vertical="center" wrapText="1" shrinkToFit="1"/>
      <protection locked="0"/>
    </xf>
    <xf numFmtId="177" fontId="12" fillId="0" borderId="7" xfId="0" applyNumberFormat="1" applyFont="1" applyBorder="1" applyAlignment="1">
      <alignment horizontal="right" vertical="center" wrapText="1"/>
    </xf>
    <xf numFmtId="177" fontId="12" fillId="9" borderId="7" xfId="0" applyNumberFormat="1" applyFont="1" applyFill="1" applyBorder="1" applyAlignment="1">
      <alignment horizontal="right" vertical="center" wrapText="1"/>
    </xf>
    <xf numFmtId="41" fontId="12" fillId="0" borderId="7" xfId="1" applyFont="1" applyBorder="1" applyAlignment="1">
      <alignment horizontal="right" vertical="center" wrapText="1"/>
    </xf>
    <xf numFmtId="176" fontId="12" fillId="0" borderId="7" xfId="1" applyNumberFormat="1" applyFont="1" applyFill="1" applyBorder="1" applyAlignment="1" applyProtection="1">
      <alignment horizontal="right" vertical="center" wrapText="1" shrinkToFit="1"/>
      <protection locked="0"/>
    </xf>
    <xf numFmtId="10" fontId="12" fillId="9" borderId="8" xfId="1" applyNumberFormat="1" applyFont="1" applyFill="1" applyBorder="1" applyAlignment="1" applyProtection="1">
      <alignment horizontal="right" vertical="center" wrapText="1" shrinkToFit="1"/>
      <protection locked="0"/>
    </xf>
    <xf numFmtId="177" fontId="12" fillId="0" borderId="7" xfId="0" applyNumberFormat="1" applyFont="1" applyFill="1" applyBorder="1" applyAlignment="1">
      <alignment horizontal="right" vertical="center" wrapText="1"/>
    </xf>
    <xf numFmtId="10" fontId="7" fillId="0" borderId="0" xfId="1" applyNumberFormat="1" applyFont="1" applyFill="1" applyAlignment="1" applyProtection="1">
      <alignment vertical="center" shrinkToFit="1"/>
      <protection locked="0"/>
    </xf>
    <xf numFmtId="43" fontId="9" fillId="0" borderId="0" xfId="1" applyNumberFormat="1" applyFont="1" applyAlignment="1" applyProtection="1">
      <alignment vertical="center" shrinkToFit="1"/>
      <protection locked="0"/>
    </xf>
    <xf numFmtId="0" fontId="1" fillId="0" borderId="0" xfId="0" applyFont="1" applyAlignment="1">
      <alignment wrapText="1"/>
    </xf>
    <xf numFmtId="0" fontId="18" fillId="0" borderId="0" xfId="33" applyFont="1" applyAlignment="1">
      <alignment horizontal="center" vertical="center"/>
    </xf>
    <xf numFmtId="0" fontId="19" fillId="0" borderId="0" xfId="33" applyFont="1" applyBorder="1" applyAlignment="1">
      <alignment horizontal="center" vertical="center" wrapText="1" shrinkToFit="1"/>
    </xf>
    <xf numFmtId="0" fontId="19" fillId="0" borderId="0" xfId="33" applyFont="1" applyBorder="1" applyAlignment="1">
      <alignment horizontal="center" vertical="center" shrinkToFit="1"/>
    </xf>
    <xf numFmtId="178" fontId="20" fillId="0" borderId="0" xfId="33" applyNumberFormat="1" applyFont="1" applyBorder="1" applyAlignment="1">
      <alignment horizontal="center" vertical="center" shrinkToFit="1"/>
    </xf>
    <xf numFmtId="179" fontId="18" fillId="0" borderId="0" xfId="33" applyNumberFormat="1" applyFont="1" applyAlignment="1">
      <alignment horizontal="center" vertical="center"/>
    </xf>
    <xf numFmtId="179" fontId="21" fillId="3" borderId="9" xfId="33" applyNumberFormat="1" applyFont="1" applyFill="1" applyBorder="1" applyAlignment="1">
      <alignment horizontal="center" vertical="center" shrinkToFit="1"/>
    </xf>
    <xf numFmtId="179" fontId="21" fillId="3" borderId="10" xfId="33" applyNumberFormat="1" applyFont="1" applyFill="1" applyBorder="1" applyAlignment="1">
      <alignment horizontal="center" vertical="center" shrinkToFit="1"/>
    </xf>
    <xf numFmtId="178" fontId="21" fillId="3" borderId="10" xfId="33" applyNumberFormat="1" applyFont="1" applyFill="1" applyBorder="1" applyAlignment="1">
      <alignment horizontal="right" vertical="center" shrinkToFit="1"/>
    </xf>
    <xf numFmtId="178" fontId="22" fillId="3" borderId="10" xfId="33" applyNumberFormat="1" applyFont="1" applyFill="1" applyBorder="1" applyAlignment="1">
      <alignment horizontal="right" vertical="center" shrinkToFit="1"/>
    </xf>
    <xf numFmtId="179" fontId="21" fillId="3" borderId="11" xfId="33" applyNumberFormat="1" applyFont="1" applyFill="1" applyBorder="1" applyAlignment="1">
      <alignment horizontal="center" vertical="center" shrinkToFit="1"/>
    </xf>
    <xf numFmtId="179" fontId="21" fillId="4" borderId="12" xfId="33" applyNumberFormat="1" applyFont="1" applyFill="1" applyBorder="1" applyAlignment="1">
      <alignment horizontal="center" vertical="center" shrinkToFit="1"/>
    </xf>
    <xf numFmtId="178" fontId="21" fillId="4" borderId="12" xfId="33" applyNumberFormat="1" applyFont="1" applyFill="1" applyBorder="1" applyAlignment="1">
      <alignment horizontal="right" vertical="center" shrinkToFit="1"/>
    </xf>
    <xf numFmtId="178" fontId="22" fillId="4" borderId="12" xfId="33" applyNumberFormat="1" applyFont="1" applyFill="1" applyBorder="1" applyAlignment="1">
      <alignment horizontal="right" vertical="center" shrinkToFit="1"/>
    </xf>
    <xf numFmtId="179" fontId="21" fillId="4" borderId="13" xfId="33" applyNumberFormat="1" applyFont="1" applyFill="1" applyBorder="1" applyAlignment="1">
      <alignment horizontal="center" vertical="center" shrinkToFit="1"/>
    </xf>
    <xf numFmtId="179" fontId="21" fillId="5" borderId="14" xfId="33" applyNumberFormat="1" applyFont="1" applyFill="1" applyBorder="1" applyAlignment="1">
      <alignment horizontal="center" vertical="center" shrinkToFit="1"/>
    </xf>
    <xf numFmtId="178" fontId="21" fillId="5" borderId="14" xfId="33" applyNumberFormat="1" applyFont="1" applyFill="1" applyBorder="1" applyAlignment="1">
      <alignment horizontal="right" vertical="center" shrinkToFit="1"/>
    </xf>
    <xf numFmtId="178" fontId="22" fillId="5" borderId="14" xfId="33" applyNumberFormat="1" applyFont="1" applyFill="1" applyBorder="1" applyAlignment="1">
      <alignment horizontal="right" vertical="center" shrinkToFit="1"/>
    </xf>
    <xf numFmtId="179" fontId="21" fillId="5" borderId="15" xfId="33" applyNumberFormat="1" applyFont="1" applyFill="1" applyBorder="1" applyAlignment="1">
      <alignment horizontal="center" vertical="center" shrinkToFit="1"/>
    </xf>
    <xf numFmtId="179" fontId="23" fillId="0" borderId="1" xfId="33" applyNumberFormat="1" applyFont="1" applyBorder="1" applyAlignment="1">
      <alignment horizontal="center" vertical="center" shrinkToFit="1"/>
    </xf>
    <xf numFmtId="179" fontId="23" fillId="0" borderId="16" xfId="33" applyNumberFormat="1" applyFont="1" applyBorder="1" applyAlignment="1">
      <alignment horizontal="center" vertical="center" shrinkToFit="1"/>
    </xf>
    <xf numFmtId="179" fontId="23" fillId="0" borderId="17" xfId="33" applyNumberFormat="1" applyFont="1" applyBorder="1" applyAlignment="1">
      <alignment horizontal="center" vertical="center" shrinkToFit="1"/>
    </xf>
    <xf numFmtId="179" fontId="23" fillId="0" borderId="5" xfId="33" applyNumberFormat="1" applyFont="1" applyBorder="1" applyAlignment="1">
      <alignment horizontal="center" vertical="center" shrinkToFit="1"/>
    </xf>
    <xf numFmtId="179" fontId="23" fillId="0" borderId="6" xfId="33" applyNumberFormat="1" applyFont="1" applyBorder="1" applyAlignment="1">
      <alignment horizontal="center" vertical="center" shrinkToFit="1"/>
    </xf>
    <xf numFmtId="179" fontId="23" fillId="0" borderId="18" xfId="33" applyNumberFormat="1" applyFont="1" applyBorder="1" applyAlignment="1">
      <alignment horizontal="center" vertical="center" shrinkToFit="1"/>
    </xf>
    <xf numFmtId="179" fontId="21" fillId="5" borderId="19" xfId="33" applyNumberFormat="1" applyFont="1" applyFill="1" applyBorder="1" applyAlignment="1">
      <alignment horizontal="center" vertical="center" shrinkToFit="1"/>
    </xf>
    <xf numFmtId="179" fontId="21" fillId="0" borderId="17" xfId="33" applyNumberFormat="1" applyFont="1" applyFill="1" applyBorder="1" applyAlignment="1">
      <alignment horizontal="center" vertical="center" shrinkToFit="1"/>
    </xf>
    <xf numFmtId="179" fontId="21" fillId="0" borderId="16" xfId="33" applyNumberFormat="1" applyFont="1" applyFill="1" applyBorder="1" applyAlignment="1">
      <alignment horizontal="center" vertical="center" shrinkToFit="1"/>
    </xf>
    <xf numFmtId="179" fontId="23" fillId="0" borderId="1" xfId="33" applyNumberFormat="1" applyFont="1" applyFill="1" applyBorder="1" applyAlignment="1">
      <alignment horizontal="center" vertical="center" shrinkToFit="1"/>
    </xf>
    <xf numFmtId="179" fontId="23" fillId="0" borderId="20" xfId="33" applyNumberFormat="1" applyFont="1" applyBorder="1" applyAlignment="1">
      <alignment horizontal="center" vertical="center" shrinkToFit="1"/>
    </xf>
    <xf numFmtId="179" fontId="23" fillId="0" borderId="21" xfId="33" applyNumberFormat="1" applyFont="1" applyBorder="1" applyAlignment="1">
      <alignment horizontal="center" vertical="center" shrinkToFit="1"/>
    </xf>
    <xf numFmtId="179" fontId="23" fillId="0" borderId="22" xfId="33" applyNumberFormat="1" applyFont="1" applyBorder="1" applyAlignment="1">
      <alignment horizontal="center" vertical="center" shrinkToFit="1"/>
    </xf>
    <xf numFmtId="179" fontId="23" fillId="0" borderId="23" xfId="33" applyNumberFormat="1" applyFont="1" applyBorder="1" applyAlignment="1">
      <alignment horizontal="center" vertical="center" shrinkToFit="1"/>
    </xf>
    <xf numFmtId="179" fontId="21" fillId="5" borderId="12" xfId="33" applyNumberFormat="1" applyFont="1" applyFill="1" applyBorder="1" applyAlignment="1">
      <alignment horizontal="center" vertical="center" shrinkToFit="1"/>
    </xf>
    <xf numFmtId="179" fontId="21" fillId="5" borderId="13" xfId="33" applyNumberFormat="1" applyFont="1" applyFill="1" applyBorder="1" applyAlignment="1">
      <alignment horizontal="center" vertical="center" shrinkToFit="1"/>
    </xf>
    <xf numFmtId="179" fontId="23" fillId="0" borderId="16" xfId="33" applyNumberFormat="1" applyFont="1" applyFill="1" applyBorder="1" applyAlignment="1">
      <alignment horizontal="right" vertical="center" shrinkToFit="1"/>
    </xf>
    <xf numFmtId="179" fontId="23" fillId="0" borderId="18" xfId="33" applyNumberFormat="1" applyFont="1" applyFill="1" applyBorder="1" applyAlignment="1">
      <alignment horizontal="right" vertical="center" shrinkToFit="1"/>
    </xf>
    <xf numFmtId="179" fontId="23" fillId="0" borderId="23" xfId="33" applyNumberFormat="1" applyFont="1" applyFill="1" applyBorder="1" applyAlignment="1">
      <alignment horizontal="right" vertical="center" shrinkToFit="1"/>
    </xf>
    <xf numFmtId="179" fontId="23" fillId="0" borderId="16" xfId="33" applyNumberFormat="1" applyFont="1" applyFill="1" applyBorder="1" applyAlignment="1">
      <alignment horizontal="center" vertical="center" shrinkToFit="1"/>
    </xf>
    <xf numFmtId="179" fontId="23" fillId="0" borderId="5" xfId="33" applyNumberFormat="1" applyFont="1" applyFill="1" applyBorder="1" applyAlignment="1">
      <alignment horizontal="center" vertical="center" shrinkToFit="1"/>
    </xf>
    <xf numFmtId="179" fontId="23" fillId="0" borderId="17" xfId="33" applyNumberFormat="1" applyFont="1" applyFill="1" applyBorder="1" applyAlignment="1">
      <alignment horizontal="center" vertical="center" shrinkToFit="1"/>
    </xf>
    <xf numFmtId="179" fontId="23" fillId="0" borderId="22" xfId="33" applyNumberFormat="1" applyFont="1" applyFill="1" applyBorder="1" applyAlignment="1">
      <alignment horizontal="center" vertical="center" shrinkToFit="1"/>
    </xf>
    <xf numFmtId="179" fontId="23" fillId="0" borderId="23" xfId="33" applyNumberFormat="1" applyFont="1" applyFill="1" applyBorder="1" applyAlignment="1">
      <alignment horizontal="center" vertical="center" shrinkToFit="1"/>
    </xf>
    <xf numFmtId="179" fontId="23" fillId="0" borderId="18" xfId="33" applyNumberFormat="1" applyFont="1" applyFill="1" applyBorder="1" applyAlignment="1">
      <alignment horizontal="center" vertical="center" shrinkToFit="1"/>
    </xf>
    <xf numFmtId="179" fontId="23" fillId="0" borderId="6" xfId="33" applyNumberFormat="1" applyFont="1" applyFill="1" applyBorder="1" applyAlignment="1">
      <alignment horizontal="center" vertical="center" shrinkToFit="1"/>
    </xf>
    <xf numFmtId="179" fontId="23" fillId="0" borderId="21" xfId="33" applyNumberFormat="1" applyFont="1" applyFill="1" applyBorder="1" applyAlignment="1">
      <alignment horizontal="center" vertical="center" shrinkToFit="1"/>
    </xf>
    <xf numFmtId="179" fontId="23" fillId="0" borderId="24" xfId="33" applyNumberFormat="1" applyFont="1" applyFill="1" applyBorder="1" applyAlignment="1">
      <alignment horizontal="center" vertical="center" shrinkToFit="1"/>
    </xf>
    <xf numFmtId="179" fontId="18" fillId="0" borderId="0" xfId="33" applyNumberFormat="1" applyFont="1" applyFill="1" applyAlignment="1">
      <alignment horizontal="center" vertical="center"/>
    </xf>
    <xf numFmtId="179" fontId="21" fillId="0" borderId="21" xfId="33" applyNumberFormat="1" applyFont="1" applyFill="1" applyBorder="1" applyAlignment="1">
      <alignment horizontal="center" vertical="center" shrinkToFit="1"/>
    </xf>
    <xf numFmtId="179" fontId="18" fillId="0" borderId="23" xfId="33" applyNumberFormat="1" applyFont="1" applyBorder="1" applyAlignment="1">
      <alignment horizontal="center" vertical="center"/>
    </xf>
    <xf numFmtId="179" fontId="23" fillId="0" borderId="25" xfId="33" applyNumberFormat="1" applyFont="1" applyBorder="1" applyAlignment="1">
      <alignment horizontal="center" vertical="center"/>
    </xf>
    <xf numFmtId="179" fontId="23" fillId="0" borderId="26" xfId="33" applyNumberFormat="1" applyFont="1" applyBorder="1" applyAlignment="1">
      <alignment horizontal="center" vertical="center"/>
    </xf>
    <xf numFmtId="179" fontId="23" fillId="0" borderId="27" xfId="33" applyNumberFormat="1" applyFont="1" applyBorder="1" applyAlignment="1">
      <alignment horizontal="center" vertical="center"/>
    </xf>
    <xf numFmtId="179" fontId="23" fillId="0" borderId="1" xfId="33" applyNumberFormat="1" applyFont="1" applyBorder="1" applyAlignment="1">
      <alignment horizontal="center" vertical="center"/>
    </xf>
    <xf numFmtId="179" fontId="18" fillId="0" borderId="0" xfId="33" applyNumberFormat="1" applyFont="1" applyBorder="1" applyAlignment="1">
      <alignment horizontal="center" vertical="center"/>
    </xf>
    <xf numFmtId="179" fontId="23" fillId="10" borderId="1" xfId="33" applyNumberFormat="1" applyFont="1" applyFill="1" applyBorder="1" applyAlignment="1">
      <alignment horizontal="center" vertical="center" shrinkToFit="1"/>
    </xf>
    <xf numFmtId="179" fontId="23" fillId="10" borderId="21" xfId="33" applyNumberFormat="1" applyFont="1" applyFill="1" applyBorder="1" applyAlignment="1">
      <alignment horizontal="center" vertical="center" shrinkToFit="1"/>
    </xf>
    <xf numFmtId="179" fontId="24" fillId="0" borderId="1" xfId="11" applyNumberFormat="1" applyFont="1" applyBorder="1" applyAlignment="1">
      <alignment horizontal="center" vertical="center"/>
    </xf>
    <xf numFmtId="179" fontId="24" fillId="0" borderId="6" xfId="11" applyNumberFormat="1" applyFont="1" applyBorder="1" applyAlignment="1">
      <alignment horizontal="center" vertical="center"/>
    </xf>
    <xf numFmtId="179" fontId="24" fillId="0" borderId="28" xfId="11" applyNumberFormat="1" applyFont="1" applyBorder="1" applyAlignment="1">
      <alignment horizontal="center" vertical="center"/>
    </xf>
    <xf numFmtId="179" fontId="23" fillId="0" borderId="29" xfId="33" applyNumberFormat="1" applyFont="1" applyBorder="1" applyAlignment="1">
      <alignment horizontal="center" vertical="center" shrinkToFit="1"/>
    </xf>
    <xf numFmtId="179" fontId="18" fillId="0" borderId="0" xfId="33" applyNumberFormat="1" applyFont="1" applyBorder="1" applyAlignment="1">
      <alignment horizontal="left" vertical="center"/>
    </xf>
    <xf numFmtId="179" fontId="25" fillId="0" borderId="0" xfId="33" applyNumberFormat="1" applyFont="1" applyAlignment="1">
      <alignment horizontal="center" vertical="center"/>
    </xf>
    <xf numFmtId="178" fontId="25" fillId="0" borderId="0" xfId="33" applyNumberFormat="1" applyFont="1" applyAlignment="1">
      <alignment horizontal="center" vertical="center"/>
    </xf>
    <xf numFmtId="0" fontId="18" fillId="0" borderId="0" xfId="7" applyFont="1" applyAlignment="1">
      <alignment horizontal="center" vertical="center"/>
    </xf>
    <xf numFmtId="0" fontId="19" fillId="0" borderId="0" xfId="7" applyFont="1" applyBorder="1" applyAlignment="1">
      <alignment horizontal="center" vertical="center" wrapText="1" shrinkToFit="1"/>
    </xf>
    <xf numFmtId="0" fontId="19" fillId="0" borderId="0" xfId="7" applyFont="1" applyBorder="1" applyAlignment="1">
      <alignment horizontal="center" vertical="center" shrinkToFit="1"/>
    </xf>
    <xf numFmtId="178" fontId="26" fillId="0" borderId="0" xfId="7" applyNumberFormat="1" applyFont="1" applyBorder="1" applyAlignment="1">
      <alignment horizontal="center" vertical="center" shrinkToFit="1"/>
    </xf>
    <xf numFmtId="178" fontId="21" fillId="6" borderId="28" xfId="7" applyNumberFormat="1" applyFont="1" applyFill="1" applyBorder="1" applyAlignment="1">
      <alignment horizontal="center" vertical="center" shrinkToFit="1"/>
    </xf>
    <xf numFmtId="0" fontId="21" fillId="6" borderId="28" xfId="7" applyFont="1" applyFill="1" applyBorder="1" applyAlignment="1">
      <alignment horizontal="center" vertical="center" shrinkToFit="1"/>
    </xf>
    <xf numFmtId="0" fontId="21" fillId="3" borderId="9" xfId="7" applyFont="1" applyFill="1" applyBorder="1" applyAlignment="1">
      <alignment horizontal="center" vertical="center" shrinkToFit="1"/>
    </xf>
    <xf numFmtId="179" fontId="21" fillId="3" borderId="10" xfId="7" applyNumberFormat="1" applyFont="1" applyFill="1" applyBorder="1" applyAlignment="1">
      <alignment horizontal="center" vertical="center" shrinkToFit="1"/>
    </xf>
    <xf numFmtId="178" fontId="21" fillId="3" borderId="10" xfId="7" applyNumberFormat="1" applyFont="1" applyFill="1" applyBorder="1" applyAlignment="1">
      <alignment horizontal="right" vertical="center" shrinkToFit="1"/>
    </xf>
    <xf numFmtId="178" fontId="22" fillId="3" borderId="10" xfId="7" applyNumberFormat="1" applyFont="1" applyFill="1" applyBorder="1" applyAlignment="1">
      <alignment horizontal="right" vertical="center" shrinkToFit="1"/>
    </xf>
    <xf numFmtId="179" fontId="21" fillId="3" borderId="11" xfId="7" applyNumberFormat="1" applyFont="1" applyFill="1" applyBorder="1" applyAlignment="1">
      <alignment horizontal="center" vertical="center" shrinkToFit="1"/>
    </xf>
    <xf numFmtId="0" fontId="19" fillId="4" borderId="30" xfId="7" applyFont="1" applyFill="1" applyBorder="1" applyAlignment="1">
      <alignment horizontal="center" vertical="center" shrinkToFit="1"/>
    </xf>
    <xf numFmtId="179" fontId="21" fillId="4" borderId="12" xfId="7" applyNumberFormat="1" applyFont="1" applyFill="1" applyBorder="1" applyAlignment="1">
      <alignment horizontal="center" vertical="center" shrinkToFit="1"/>
    </xf>
    <xf numFmtId="178" fontId="21" fillId="4" borderId="12" xfId="7" applyNumberFormat="1" applyFont="1" applyFill="1" applyBorder="1" applyAlignment="1">
      <alignment horizontal="right" vertical="center" shrinkToFit="1"/>
    </xf>
    <xf numFmtId="178" fontId="22" fillId="4" borderId="12" xfId="7" applyNumberFormat="1" applyFont="1" applyFill="1" applyBorder="1" applyAlignment="1">
      <alignment horizontal="right" vertical="center" shrinkToFit="1"/>
    </xf>
    <xf numFmtId="179" fontId="21" fillId="4" borderId="13" xfId="7" applyNumberFormat="1" applyFont="1" applyFill="1" applyBorder="1" applyAlignment="1">
      <alignment horizontal="center" vertical="center" shrinkToFit="1"/>
    </xf>
    <xf numFmtId="179" fontId="21" fillId="5" borderId="14" xfId="7" applyNumberFormat="1" applyFont="1" applyFill="1" applyBorder="1" applyAlignment="1">
      <alignment horizontal="center" vertical="center" shrinkToFit="1"/>
    </xf>
    <xf numFmtId="179" fontId="21" fillId="5" borderId="15" xfId="7" applyNumberFormat="1" applyFont="1" applyFill="1" applyBorder="1" applyAlignment="1">
      <alignment horizontal="center" vertical="center" shrinkToFit="1"/>
    </xf>
    <xf numFmtId="179" fontId="23" fillId="0" borderId="1" xfId="7" applyNumberFormat="1" applyFont="1" applyBorder="1" applyAlignment="1">
      <alignment horizontal="center" vertical="center" shrinkToFit="1"/>
    </xf>
    <xf numFmtId="179" fontId="23" fillId="0" borderId="16" xfId="7" applyNumberFormat="1" applyFont="1" applyBorder="1" applyAlignment="1">
      <alignment horizontal="center" vertical="center" shrinkToFit="1"/>
    </xf>
    <xf numFmtId="179" fontId="23" fillId="0" borderId="22" xfId="7" applyNumberFormat="1" applyFont="1" applyBorder="1" applyAlignment="1">
      <alignment horizontal="center" vertical="center" shrinkToFit="1"/>
    </xf>
    <xf numFmtId="179" fontId="23" fillId="0" borderId="23" xfId="7" applyNumberFormat="1" applyFont="1" applyBorder="1" applyAlignment="1">
      <alignment horizontal="center" vertical="center" shrinkToFit="1"/>
    </xf>
    <xf numFmtId="179" fontId="23" fillId="0" borderId="5" xfId="7" applyNumberFormat="1" applyFont="1" applyBorder="1" applyAlignment="1">
      <alignment horizontal="center" vertical="center" shrinkToFit="1"/>
    </xf>
    <xf numFmtId="179" fontId="23" fillId="0" borderId="17" xfId="7" applyNumberFormat="1" applyFont="1" applyBorder="1" applyAlignment="1">
      <alignment horizontal="center" vertical="center" shrinkToFit="1"/>
    </xf>
    <xf numFmtId="179" fontId="23" fillId="0" borderId="6" xfId="7" applyNumberFormat="1" applyFont="1" applyBorder="1" applyAlignment="1">
      <alignment horizontal="center" vertical="center" shrinkToFit="1"/>
    </xf>
    <xf numFmtId="179" fontId="23" fillId="0" borderId="18" xfId="7" applyNumberFormat="1" applyFont="1" applyBorder="1" applyAlignment="1">
      <alignment horizontal="center" vertical="center" shrinkToFit="1"/>
    </xf>
    <xf numFmtId="178" fontId="21" fillId="5" borderId="14" xfId="7" applyNumberFormat="1" applyFont="1" applyFill="1" applyBorder="1" applyAlignment="1">
      <alignment horizontal="center" vertical="center" shrinkToFit="1"/>
    </xf>
    <xf numFmtId="178" fontId="21" fillId="5" borderId="15" xfId="7" applyNumberFormat="1" applyFont="1" applyFill="1" applyBorder="1" applyAlignment="1">
      <alignment horizontal="center" vertical="center" shrinkToFit="1"/>
    </xf>
    <xf numFmtId="178" fontId="18" fillId="0" borderId="0" xfId="7" applyNumberFormat="1" applyFont="1" applyAlignment="1">
      <alignment horizontal="center" vertical="center"/>
    </xf>
    <xf numFmtId="178" fontId="23" fillId="0" borderId="1" xfId="7" applyNumberFormat="1" applyFont="1" applyBorder="1" applyAlignment="1">
      <alignment horizontal="center" vertical="center" shrinkToFit="1"/>
    </xf>
    <xf numFmtId="178" fontId="23" fillId="0" borderId="16" xfId="7" applyNumberFormat="1" applyFont="1" applyBorder="1" applyAlignment="1">
      <alignment horizontal="center" vertical="center" shrinkToFit="1"/>
    </xf>
    <xf numFmtId="178" fontId="23" fillId="0" borderId="22" xfId="7" applyNumberFormat="1" applyFont="1" applyBorder="1" applyAlignment="1">
      <alignment horizontal="center" vertical="center" shrinkToFit="1"/>
    </xf>
    <xf numFmtId="178" fontId="23" fillId="0" borderId="23" xfId="7" applyNumberFormat="1" applyFont="1" applyBorder="1" applyAlignment="1">
      <alignment horizontal="center" vertical="center" shrinkToFit="1"/>
    </xf>
    <xf numFmtId="179" fontId="21" fillId="5" borderId="5" xfId="7" applyNumberFormat="1" applyFont="1" applyFill="1" applyBorder="1" applyAlignment="1">
      <alignment horizontal="center" vertical="center" shrinkToFit="1"/>
    </xf>
    <xf numFmtId="179" fontId="21" fillId="5" borderId="17" xfId="7" applyNumberFormat="1" applyFont="1" applyFill="1" applyBorder="1" applyAlignment="1">
      <alignment horizontal="center" vertical="center" shrinkToFit="1"/>
    </xf>
    <xf numFmtId="179" fontId="23" fillId="0" borderId="1" xfId="7" applyNumberFormat="1" applyFont="1" applyFill="1" applyBorder="1" applyAlignment="1">
      <alignment horizontal="center" vertical="center" shrinkToFit="1"/>
    </xf>
    <xf numFmtId="179" fontId="23" fillId="0" borderId="16" xfId="7" applyNumberFormat="1" applyFont="1" applyFill="1" applyBorder="1" applyAlignment="1">
      <alignment horizontal="center" vertical="center" shrinkToFit="1"/>
    </xf>
    <xf numFmtId="179" fontId="23" fillId="0" borderId="22" xfId="7" applyNumberFormat="1" applyFont="1" applyFill="1" applyBorder="1" applyAlignment="1">
      <alignment horizontal="center" vertical="center" shrinkToFit="1"/>
    </xf>
    <xf numFmtId="179" fontId="23" fillId="0" borderId="23" xfId="7" applyNumberFormat="1" applyFont="1" applyFill="1" applyBorder="1" applyAlignment="1">
      <alignment horizontal="center" vertical="center" shrinkToFit="1"/>
    </xf>
    <xf numFmtId="178" fontId="21" fillId="5" borderId="5" xfId="7" applyNumberFormat="1" applyFont="1" applyFill="1" applyBorder="1" applyAlignment="1">
      <alignment horizontal="center" vertical="center" shrinkToFit="1"/>
    </xf>
    <xf numFmtId="178" fontId="21" fillId="5" borderId="17" xfId="7" applyNumberFormat="1" applyFont="1" applyFill="1" applyBorder="1" applyAlignment="1">
      <alignment horizontal="center" vertical="center" shrinkToFit="1"/>
    </xf>
    <xf numFmtId="178" fontId="23" fillId="0" borderId="1" xfId="7" applyNumberFormat="1" applyFont="1" applyFill="1" applyBorder="1" applyAlignment="1">
      <alignment horizontal="center" vertical="center" shrinkToFit="1"/>
    </xf>
    <xf numFmtId="0" fontId="19" fillId="7" borderId="31" xfId="7" applyNumberFormat="1" applyFont="1" applyFill="1" applyBorder="1" applyAlignment="1">
      <alignment horizontal="center" vertical="center" shrinkToFit="1"/>
    </xf>
    <xf numFmtId="179" fontId="23" fillId="0" borderId="6" xfId="7" applyNumberFormat="1" applyFont="1" applyFill="1" applyBorder="1" applyAlignment="1">
      <alignment horizontal="center" vertical="center" shrinkToFit="1"/>
    </xf>
    <xf numFmtId="179" fontId="23" fillId="0" borderId="18" xfId="7" applyNumberFormat="1" applyFont="1" applyFill="1" applyBorder="1" applyAlignment="1">
      <alignment horizontal="center" vertical="center" shrinkToFit="1"/>
    </xf>
    <xf numFmtId="179" fontId="23" fillId="0" borderId="24" xfId="7" applyNumberFormat="1" applyFont="1" applyFill="1" applyBorder="1" applyAlignment="1">
      <alignment horizontal="center" vertical="center" shrinkToFit="1"/>
    </xf>
    <xf numFmtId="0" fontId="19" fillId="4" borderId="30" xfId="7" applyNumberFormat="1" applyFont="1" applyFill="1" applyBorder="1" applyAlignment="1">
      <alignment horizontal="center" vertical="center" shrinkToFit="1"/>
    </xf>
    <xf numFmtId="49" fontId="24" fillId="0" borderId="1" xfId="9" applyNumberFormat="1" applyFont="1" applyBorder="1" applyAlignment="1">
      <alignment horizontal="center" vertical="center"/>
    </xf>
    <xf numFmtId="179" fontId="23" fillId="0" borderId="29" xfId="7" applyNumberFormat="1" applyFont="1" applyBorder="1" applyAlignment="1">
      <alignment horizontal="center" vertical="center" shrinkToFit="1"/>
    </xf>
    <xf numFmtId="0" fontId="18" fillId="0" borderId="32" xfId="7" applyFont="1" applyBorder="1" applyAlignment="1">
      <alignment horizontal="left" vertical="center"/>
    </xf>
    <xf numFmtId="176" fontId="23" fillId="0" borderId="0" xfId="7" applyNumberFormat="1" applyFont="1" applyBorder="1" applyAlignment="1">
      <alignment horizontal="right" vertical="center" shrinkToFit="1"/>
    </xf>
    <xf numFmtId="178" fontId="27" fillId="0" borderId="0" xfId="7" applyNumberFormat="1" applyFont="1" applyFill="1" applyBorder="1" applyAlignment="1">
      <alignment horizontal="right" vertical="center" shrinkToFit="1"/>
    </xf>
    <xf numFmtId="179" fontId="23" fillId="0" borderId="0" xfId="7" applyNumberFormat="1" applyFont="1" applyBorder="1" applyAlignment="1">
      <alignment horizontal="center" vertical="center" shrinkToFit="1"/>
    </xf>
    <xf numFmtId="178" fontId="28" fillId="0" borderId="0" xfId="7" applyNumberFormat="1" applyFont="1" applyAlignment="1">
      <alignment horizontal="center" vertical="center"/>
    </xf>
    <xf numFmtId="179" fontId="21" fillId="6" borderId="28" xfId="33" applyNumberFormat="1" applyFont="1" applyFill="1" applyBorder="1" applyAlignment="1">
      <alignment horizontal="center" vertical="center" shrinkToFit="1"/>
    </xf>
    <xf numFmtId="177" fontId="12" fillId="11" borderId="1" xfId="0" applyNumberFormat="1" applyFont="1" applyFill="1" applyBorder="1" applyAlignment="1">
      <alignment horizontal="right" vertical="center" wrapText="1"/>
    </xf>
    <xf numFmtId="41" fontId="12" fillId="11" borderId="1" xfId="1" applyNumberFormat="1" applyFont="1" applyFill="1" applyBorder="1" applyAlignment="1" applyProtection="1">
      <alignment horizontal="right" vertical="center" wrapText="1" shrinkToFit="1"/>
      <protection locked="0"/>
    </xf>
    <xf numFmtId="41" fontId="12" fillId="11" borderId="7" xfId="1" applyNumberFormat="1" applyFont="1" applyFill="1" applyBorder="1" applyAlignment="1" applyProtection="1">
      <alignment horizontal="right" vertical="center" wrapText="1" shrinkToFit="1"/>
      <protection locked="0"/>
    </xf>
    <xf numFmtId="177" fontId="12" fillId="8" borderId="1" xfId="0" applyNumberFormat="1" applyFont="1" applyFill="1" applyBorder="1" applyAlignment="1">
      <alignment horizontal="right" vertical="center" wrapText="1"/>
    </xf>
    <xf numFmtId="176" fontId="12" fillId="8" borderId="1" xfId="1" applyNumberFormat="1" applyFont="1" applyFill="1" applyBorder="1" applyAlignment="1" applyProtection="1">
      <alignment horizontal="right" vertical="center" wrapText="1" shrinkToFit="1"/>
      <protection locked="0"/>
    </xf>
    <xf numFmtId="10" fontId="12" fillId="8" borderId="3" xfId="1" applyNumberFormat="1" applyFont="1" applyFill="1" applyBorder="1" applyAlignment="1" applyProtection="1">
      <alignment horizontal="right" vertical="center" wrapText="1" shrinkToFit="1"/>
      <protection locked="0"/>
    </xf>
    <xf numFmtId="41" fontId="12" fillId="8" borderId="1" xfId="1" applyFont="1" applyFill="1" applyBorder="1" applyAlignment="1" applyProtection="1">
      <alignment horizontal="right" vertical="center" wrapText="1" shrinkToFit="1"/>
      <protection locked="0"/>
    </xf>
    <xf numFmtId="179" fontId="23" fillId="0" borderId="1" xfId="0" applyNumberFormat="1" applyFont="1" applyBorder="1" applyAlignment="1">
      <alignment horizontal="center" vertical="center" shrinkToFit="1"/>
    </xf>
    <xf numFmtId="179" fontId="23" fillId="0" borderId="5" xfId="0" applyNumberFormat="1" applyFont="1" applyBorder="1" applyAlignment="1">
      <alignment horizontal="center" vertical="center" shrinkToFit="1"/>
    </xf>
    <xf numFmtId="179" fontId="23" fillId="0" borderId="6" xfId="0" applyNumberFormat="1" applyFont="1" applyBorder="1" applyAlignment="1">
      <alignment horizontal="center" vertical="center" shrinkToFit="1"/>
    </xf>
    <xf numFmtId="179" fontId="23" fillId="0" borderId="22" xfId="0" applyNumberFormat="1" applyFont="1" applyBorder="1" applyAlignment="1">
      <alignment horizontal="center" vertical="center" shrinkToFit="1"/>
    </xf>
    <xf numFmtId="179" fontId="29" fillId="4" borderId="30" xfId="33" applyNumberFormat="1" applyFont="1" applyFill="1" applyBorder="1" applyAlignment="1">
      <alignment horizontal="center" vertical="center" shrinkToFit="1"/>
    </xf>
    <xf numFmtId="179" fontId="29" fillId="7" borderId="31" xfId="33" applyNumberFormat="1" applyFont="1" applyFill="1" applyBorder="1" applyAlignment="1">
      <alignment horizontal="center" vertical="top" shrinkToFit="1"/>
    </xf>
    <xf numFmtId="41" fontId="22" fillId="5" borderId="14" xfId="1" applyFont="1" applyFill="1" applyBorder="1" applyAlignment="1">
      <alignment vertical="center" shrinkToFit="1"/>
    </xf>
    <xf numFmtId="41" fontId="30" fillId="0" borderId="1" xfId="1" applyFont="1" applyBorder="1" applyAlignment="1">
      <alignment horizontal="right" vertical="center"/>
    </xf>
    <xf numFmtId="41" fontId="30" fillId="0" borderId="5" xfId="1" applyFont="1" applyFill="1" applyBorder="1" applyAlignment="1">
      <alignment horizontal="right" vertical="center" shrinkToFit="1"/>
    </xf>
    <xf numFmtId="41" fontId="21" fillId="5" borderId="14" xfId="1" applyFont="1" applyFill="1" applyBorder="1" applyAlignment="1">
      <alignment horizontal="right" vertical="center" shrinkToFit="1"/>
    </xf>
    <xf numFmtId="41" fontId="22" fillId="5" borderId="14" xfId="1" applyFont="1" applyFill="1" applyBorder="1" applyAlignment="1">
      <alignment horizontal="right" vertical="center" shrinkToFit="1"/>
    </xf>
    <xf numFmtId="41" fontId="24" fillId="0" borderId="1" xfId="1" applyFont="1" applyBorder="1" applyAlignment="1">
      <alignment vertical="center"/>
    </xf>
    <xf numFmtId="41" fontId="30" fillId="0" borderId="1" xfId="1" applyFont="1" applyBorder="1" applyAlignment="1">
      <alignment vertical="center"/>
    </xf>
    <xf numFmtId="41" fontId="23" fillId="0" borderId="1" xfId="1" applyFont="1" applyBorder="1" applyAlignment="1">
      <alignment horizontal="right" vertical="center" shrinkToFit="1"/>
    </xf>
    <xf numFmtId="41" fontId="30" fillId="0" borderId="1" xfId="1" applyFont="1" applyFill="1" applyBorder="1" applyAlignment="1">
      <alignment horizontal="right" vertical="center" shrinkToFit="1"/>
    </xf>
    <xf numFmtId="41" fontId="23" fillId="0" borderId="1" xfId="1" applyFont="1" applyFill="1" applyBorder="1" applyAlignment="1">
      <alignment horizontal="right" vertical="center" shrinkToFit="1"/>
    </xf>
    <xf numFmtId="41" fontId="23" fillId="0" borderId="5" xfId="1" applyFont="1" applyBorder="1" applyAlignment="1">
      <alignment horizontal="right" vertical="center" shrinkToFit="1"/>
    </xf>
    <xf numFmtId="41" fontId="23" fillId="0" borderId="5" xfId="1" applyFont="1" applyFill="1" applyBorder="1" applyAlignment="1">
      <alignment horizontal="right" vertical="center" shrinkToFit="1"/>
    </xf>
    <xf numFmtId="41" fontId="23" fillId="0" borderId="6" xfId="1" applyFont="1" applyBorder="1" applyAlignment="1">
      <alignment horizontal="right" vertical="center" shrinkToFit="1"/>
    </xf>
    <xf numFmtId="41" fontId="23" fillId="0" borderId="6" xfId="1" applyFont="1" applyFill="1" applyBorder="1" applyAlignment="1">
      <alignment horizontal="right" vertical="center" shrinkToFit="1"/>
    </xf>
    <xf numFmtId="41" fontId="23" fillId="0" borderId="20" xfId="1" applyFont="1" applyBorder="1" applyAlignment="1">
      <alignment horizontal="right" vertical="center" shrinkToFit="1"/>
    </xf>
    <xf numFmtId="41" fontId="23" fillId="0" borderId="20" xfId="1" applyFont="1" applyFill="1" applyBorder="1" applyAlignment="1">
      <alignment horizontal="right" vertical="center" shrinkToFit="1"/>
    </xf>
    <xf numFmtId="41" fontId="23" fillId="0" borderId="22" xfId="1" applyFont="1" applyBorder="1" applyAlignment="1">
      <alignment horizontal="right" vertical="center" shrinkToFit="1"/>
    </xf>
    <xf numFmtId="41" fontId="21" fillId="5" borderId="12" xfId="1" applyFont="1" applyFill="1" applyBorder="1" applyAlignment="1">
      <alignment horizontal="right" vertical="center" shrinkToFit="1"/>
    </xf>
    <xf numFmtId="41" fontId="22" fillId="5" borderId="12" xfId="1" applyFont="1" applyFill="1" applyBorder="1" applyAlignment="1">
      <alignment horizontal="right" vertical="center" shrinkToFit="1"/>
    </xf>
    <xf numFmtId="41" fontId="30" fillId="0" borderId="1" xfId="1" applyFont="1" applyBorder="1" applyAlignment="1">
      <alignment vertical="center"/>
    </xf>
    <xf numFmtId="41" fontId="30" fillId="10" borderId="1" xfId="1" applyFont="1" applyFill="1" applyBorder="1" applyAlignment="1">
      <alignment horizontal="right" vertical="center" shrinkToFit="1"/>
    </xf>
    <xf numFmtId="41" fontId="30" fillId="2" borderId="1" xfId="1" applyFont="1" applyFill="1" applyBorder="1" applyAlignment="1">
      <alignment horizontal="right" vertical="center" shrinkToFit="1"/>
    </xf>
    <xf numFmtId="41" fontId="21" fillId="12" borderId="14" xfId="1" applyFont="1" applyFill="1" applyBorder="1" applyAlignment="1">
      <alignment horizontal="right" vertical="center"/>
    </xf>
    <xf numFmtId="41" fontId="22" fillId="12" borderId="14" xfId="1" applyFont="1" applyFill="1" applyBorder="1" applyAlignment="1">
      <alignment horizontal="right" vertical="center"/>
    </xf>
    <xf numFmtId="41" fontId="30" fillId="0" borderId="28" xfId="1" applyFont="1" applyBorder="1" applyAlignment="1">
      <alignment vertical="center"/>
    </xf>
    <xf numFmtId="41" fontId="21" fillId="5" borderId="14" xfId="1" applyFont="1" applyFill="1" applyBorder="1" applyAlignment="1">
      <alignment horizontal="right" vertical="center"/>
    </xf>
    <xf numFmtId="41" fontId="22" fillId="5" borderId="14" xfId="1" applyFont="1" applyFill="1" applyBorder="1" applyAlignment="1">
      <alignment horizontal="right" vertical="center"/>
    </xf>
    <xf numFmtId="41" fontId="30" fillId="0" borderId="1" xfId="1" applyFont="1" applyFill="1" applyBorder="1" applyAlignment="1">
      <alignment horizontal="right" vertical="center"/>
    </xf>
    <xf numFmtId="41" fontId="22" fillId="5" borderId="12" xfId="1" applyFont="1" applyFill="1" applyBorder="1" applyAlignment="1">
      <alignment horizontal="right" vertical="center"/>
    </xf>
    <xf numFmtId="41" fontId="30" fillId="10" borderId="1" xfId="1" applyFont="1" applyFill="1" applyBorder="1" applyAlignment="1">
      <alignment horizontal="right" vertical="center"/>
    </xf>
    <xf numFmtId="41" fontId="30" fillId="10" borderId="22" xfId="1" applyFont="1" applyFill="1" applyBorder="1" applyAlignment="1">
      <alignment horizontal="right" vertical="center"/>
    </xf>
    <xf numFmtId="41" fontId="21" fillId="5" borderId="5" xfId="1" applyFont="1" applyFill="1" applyBorder="1" applyAlignment="1">
      <alignment horizontal="right" vertical="center"/>
    </xf>
    <xf numFmtId="41" fontId="22" fillId="5" borderId="5" xfId="1" applyFont="1" applyFill="1" applyBorder="1" applyAlignment="1">
      <alignment horizontal="right" vertical="center"/>
    </xf>
    <xf numFmtId="41" fontId="30" fillId="0" borderId="6" xfId="1" applyFont="1" applyFill="1" applyBorder="1" applyAlignment="1">
      <alignment horizontal="right" vertical="center"/>
    </xf>
    <xf numFmtId="41" fontId="21" fillId="4" borderId="12" xfId="1" applyFont="1" applyFill="1" applyBorder="1" applyAlignment="1">
      <alignment horizontal="right" vertical="center"/>
    </xf>
    <xf numFmtId="41" fontId="22" fillId="4" borderId="12" xfId="1" applyFont="1" applyFill="1" applyBorder="1" applyAlignment="1">
      <alignment horizontal="right" vertical="center"/>
    </xf>
    <xf numFmtId="41" fontId="30" fillId="0" borderId="22" xfId="1" applyFont="1" applyFill="1" applyBorder="1" applyAlignment="1">
      <alignment horizontal="right" vertical="center"/>
    </xf>
    <xf numFmtId="41" fontId="30" fillId="10" borderId="5" xfId="1" applyFont="1" applyFill="1" applyBorder="1" applyAlignment="1">
      <alignment horizontal="right" vertical="center"/>
    </xf>
    <xf numFmtId="41" fontId="30" fillId="0" borderId="28" xfId="1" applyFont="1" applyBorder="1" applyAlignment="1">
      <alignment horizontal="right" vertical="center"/>
    </xf>
    <xf numFmtId="41" fontId="30" fillId="0" borderId="1" xfId="1" applyFont="1" applyFill="1" applyBorder="1" applyAlignment="1">
      <alignment vertical="center"/>
    </xf>
    <xf numFmtId="41" fontId="30" fillId="0" borderId="22" xfId="1" applyFont="1" applyFill="1" applyBorder="1" applyAlignment="1">
      <alignment vertical="center"/>
    </xf>
    <xf numFmtId="179" fontId="29" fillId="7" borderId="30" xfId="33" applyNumberFormat="1" applyFont="1" applyFill="1" applyBorder="1" applyAlignment="1">
      <alignment horizontal="center" vertical="top"/>
    </xf>
    <xf numFmtId="0" fontId="16" fillId="0" borderId="1" xfId="37" applyBorder="1" applyAlignment="1">
      <alignment horizontal="right" vertical="center"/>
    </xf>
    <xf numFmtId="0" fontId="16" fillId="0" borderId="5" xfId="37" applyBorder="1" applyAlignment="1">
      <alignment horizontal="right" vertical="center"/>
    </xf>
    <xf numFmtId="0" fontId="16" fillId="0" borderId="6" xfId="37" applyBorder="1" applyAlignment="1">
      <alignment horizontal="right" vertical="center"/>
    </xf>
    <xf numFmtId="0" fontId="16" fillId="0" borderId="22" xfId="37" applyBorder="1" applyAlignment="1">
      <alignment horizontal="right" vertical="center"/>
    </xf>
    <xf numFmtId="0" fontId="16" fillId="0" borderId="20" xfId="37" applyBorder="1" applyAlignment="1">
      <alignment horizontal="right" vertical="center"/>
    </xf>
    <xf numFmtId="0" fontId="16" fillId="0" borderId="1" xfId="21" applyBorder="1">
      <alignment vertical="center"/>
    </xf>
    <xf numFmtId="178" fontId="23" fillId="0" borderId="5" xfId="0" applyNumberFormat="1" applyFont="1" applyBorder="1" applyAlignment="1">
      <alignment horizontal="right" vertical="center"/>
    </xf>
    <xf numFmtId="0" fontId="16" fillId="0" borderId="1" xfId="35" applyBorder="1">
      <alignment vertical="center"/>
    </xf>
    <xf numFmtId="3" fontId="16" fillId="0" borderId="1" xfId="37" applyNumberFormat="1" applyBorder="1">
      <alignment vertical="center"/>
    </xf>
    <xf numFmtId="0" fontId="16" fillId="0" borderId="1" xfId="37" applyBorder="1">
      <alignment vertical="center"/>
    </xf>
    <xf numFmtId="179" fontId="29" fillId="7" borderId="31" xfId="33" applyNumberFormat="1" applyFont="1" applyFill="1" applyBorder="1" applyAlignment="1">
      <alignment vertical="top"/>
    </xf>
    <xf numFmtId="179" fontId="24" fillId="0" borderId="5" xfId="11" applyNumberFormat="1" applyFont="1" applyBorder="1" applyAlignment="1">
      <alignment horizontal="center" vertical="center"/>
    </xf>
    <xf numFmtId="41" fontId="30" fillId="0" borderId="5" xfId="1" applyFont="1" applyBorder="1" applyAlignment="1">
      <alignment vertical="center"/>
    </xf>
    <xf numFmtId="179" fontId="23" fillId="0" borderId="24" xfId="33" applyNumberFormat="1" applyFont="1" applyBorder="1" applyAlignment="1">
      <alignment horizontal="center" vertical="center" shrinkToFit="1"/>
    </xf>
    <xf numFmtId="179" fontId="29" fillId="7" borderId="33" xfId="33" applyNumberFormat="1" applyFont="1" applyFill="1" applyBorder="1" applyAlignment="1">
      <alignment vertical="top"/>
    </xf>
    <xf numFmtId="178" fontId="23" fillId="0" borderId="20" xfId="0" applyNumberFormat="1" applyFont="1" applyBorder="1" applyAlignment="1">
      <alignment horizontal="right" vertical="center" shrinkToFit="1"/>
    </xf>
    <xf numFmtId="178" fontId="23" fillId="0" borderId="6" xfId="0" applyNumberFormat="1" applyFont="1" applyBorder="1" applyAlignment="1">
      <alignment horizontal="right" vertical="center" shrinkToFit="1"/>
    </xf>
    <xf numFmtId="178" fontId="23" fillId="0" borderId="1" xfId="0" applyNumberFormat="1" applyFont="1" applyBorder="1" applyAlignment="1">
      <alignment horizontal="right" vertical="center" shrinkToFit="1"/>
    </xf>
    <xf numFmtId="0" fontId="0" fillId="0" borderId="1" xfId="0" applyBorder="1" applyAlignment="1">
      <alignment vertical="center"/>
    </xf>
    <xf numFmtId="179" fontId="18" fillId="0" borderId="1" xfId="18" applyNumberFormat="1" applyFont="1" applyFill="1" applyBorder="1" applyAlignment="1">
      <alignment horizontal="right" vertical="center" shrinkToFit="1"/>
    </xf>
    <xf numFmtId="179" fontId="23" fillId="0" borderId="1" xfId="18" applyNumberFormat="1" applyFont="1" applyBorder="1" applyAlignment="1">
      <alignment horizontal="right" vertical="center" shrinkToFit="1"/>
    </xf>
    <xf numFmtId="179" fontId="18" fillId="10" borderId="1" xfId="18" applyNumberFormat="1" applyFont="1" applyFill="1" applyBorder="1" applyAlignment="1">
      <alignment horizontal="right" vertical="center" shrinkToFit="1"/>
    </xf>
    <xf numFmtId="176" fontId="23" fillId="0" borderId="1" xfId="8" applyNumberFormat="1" applyFont="1" applyBorder="1" applyAlignment="1">
      <alignment horizontal="right" vertical="center" shrinkToFit="1"/>
    </xf>
    <xf numFmtId="176" fontId="23" fillId="0" borderId="6" xfId="8" applyNumberFormat="1" applyFont="1" applyBorder="1" applyAlignment="1">
      <alignment horizontal="right" vertical="center" shrinkToFit="1"/>
    </xf>
    <xf numFmtId="176" fontId="23" fillId="0" borderId="22" xfId="8" applyNumberFormat="1" applyFont="1" applyBorder="1" applyAlignment="1">
      <alignment horizontal="right" vertical="center" shrinkToFit="1"/>
    </xf>
    <xf numFmtId="3" fontId="0" fillId="0" borderId="1" xfId="0" applyNumberFormat="1" applyBorder="1" applyAlignment="1">
      <alignment vertical="center"/>
    </xf>
    <xf numFmtId="178" fontId="23" fillId="0" borderId="5" xfId="0" applyNumberFormat="1" applyFont="1" applyBorder="1" applyAlignment="1">
      <alignment horizontal="right" vertical="center" shrinkToFit="1"/>
    </xf>
    <xf numFmtId="178" fontId="23" fillId="0" borderId="22" xfId="0" applyNumberFormat="1" applyFont="1" applyBorder="1" applyAlignment="1">
      <alignment horizontal="right" vertical="center" shrinkToFit="1"/>
    </xf>
    <xf numFmtId="178" fontId="23" fillId="0" borderId="22" xfId="0" applyNumberFormat="1" applyFont="1" applyFill="1" applyBorder="1" applyAlignment="1">
      <alignment horizontal="right" vertical="center"/>
    </xf>
    <xf numFmtId="178" fontId="23" fillId="0" borderId="24" xfId="0" applyNumberFormat="1" applyFont="1" applyFill="1" applyBorder="1" applyAlignment="1">
      <alignment horizontal="right" vertical="center"/>
    </xf>
    <xf numFmtId="3" fontId="16" fillId="0" borderId="1" xfId="35" applyNumberFormat="1" applyBorder="1">
      <alignment vertical="center"/>
    </xf>
    <xf numFmtId="41" fontId="24" fillId="0" borderId="1" xfId="2" applyFont="1" applyBorder="1">
      <alignment vertical="center"/>
    </xf>
    <xf numFmtId="0" fontId="16" fillId="0" borderId="1" xfId="23" applyBorder="1">
      <alignment vertical="center"/>
    </xf>
    <xf numFmtId="3" fontId="16" fillId="0" borderId="1" xfId="23" applyNumberFormat="1" applyBorder="1">
      <alignment vertical="center"/>
    </xf>
    <xf numFmtId="0" fontId="16" fillId="0" borderId="1" xfId="35" applyBorder="1" applyAlignment="1"/>
    <xf numFmtId="3" fontId="16" fillId="0" borderId="1" xfId="21" applyNumberFormat="1" applyFont="1" applyBorder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80" fontId="31" fillId="13" borderId="1" xfId="0" applyNumberFormat="1" applyFont="1" applyFill="1" applyBorder="1" applyAlignment="1">
      <alignment horizontal="right" vertical="center" wrapText="1"/>
    </xf>
    <xf numFmtId="180" fontId="31" fillId="13" borderId="28" xfId="0" applyNumberFormat="1" applyFont="1" applyFill="1" applyBorder="1" applyAlignment="1">
      <alignment horizontal="right" vertical="center" wrapText="1"/>
    </xf>
    <xf numFmtId="0" fontId="18" fillId="0" borderId="0" xfId="7" applyFont="1" applyBorder="1" applyAlignment="1">
      <alignment horizontal="left" vertical="center"/>
    </xf>
    <xf numFmtId="49" fontId="24" fillId="0" borderId="28" xfId="9" applyNumberFormat="1" applyFont="1" applyBorder="1" applyAlignment="1">
      <alignment horizontal="center" vertical="center"/>
    </xf>
    <xf numFmtId="180" fontId="31" fillId="13" borderId="51" xfId="0" applyNumberFormat="1" applyFont="1" applyFill="1" applyBorder="1" applyAlignment="1">
      <alignment horizontal="right" vertical="center" wrapText="1"/>
    </xf>
    <xf numFmtId="178" fontId="23" fillId="10" borderId="5" xfId="0" applyNumberFormat="1" applyFont="1" applyFill="1" applyBorder="1" applyAlignment="1">
      <alignment horizontal="right" vertical="center"/>
    </xf>
    <xf numFmtId="3" fontId="16" fillId="0" borderId="22" xfId="21" applyNumberFormat="1" applyBorder="1">
      <alignment vertical="center"/>
    </xf>
    <xf numFmtId="3" fontId="16" fillId="0" borderId="22" xfId="21" applyNumberFormat="1" applyFont="1" applyBorder="1">
      <alignment vertical="center"/>
    </xf>
    <xf numFmtId="178" fontId="23" fillId="0" borderId="6" xfId="7" applyNumberFormat="1" applyFont="1" applyFill="1" applyBorder="1" applyAlignment="1">
      <alignment horizontal="center" vertical="center" shrinkToFit="1"/>
    </xf>
    <xf numFmtId="0" fontId="16" fillId="0" borderId="6" xfId="23" applyBorder="1">
      <alignment vertical="center"/>
    </xf>
    <xf numFmtId="178" fontId="23" fillId="0" borderId="18" xfId="7" applyNumberFormat="1" applyFont="1" applyBorder="1" applyAlignment="1">
      <alignment horizontal="center" vertical="center" shrinkToFit="1"/>
    </xf>
    <xf numFmtId="180" fontId="31" fillId="13" borderId="22" xfId="0" applyNumberFormat="1" applyFont="1" applyFill="1" applyBorder="1" applyAlignment="1">
      <alignment horizontal="right" vertical="center" wrapText="1"/>
    </xf>
    <xf numFmtId="3" fontId="31" fillId="13" borderId="1" xfId="0" applyNumberFormat="1" applyFont="1" applyFill="1" applyBorder="1" applyAlignment="1">
      <alignment horizontal="right" vertical="center" wrapText="1"/>
    </xf>
    <xf numFmtId="3" fontId="31" fillId="13" borderId="22" xfId="0" applyNumberFormat="1" applyFont="1" applyFill="1" applyBorder="1" applyAlignment="1">
      <alignment horizontal="right" vertical="center" wrapText="1"/>
    </xf>
    <xf numFmtId="180" fontId="31" fillId="13" borderId="5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16" fillId="0" borderId="1" xfId="26" applyBorder="1">
      <alignment vertical="center"/>
    </xf>
    <xf numFmtId="3" fontId="16" fillId="0" borderId="1" xfId="26" applyNumberFormat="1" applyBorder="1">
      <alignment vertical="center"/>
    </xf>
    <xf numFmtId="3" fontId="16" fillId="0" borderId="1" xfId="25" applyNumberFormat="1" applyBorder="1">
      <alignment vertical="center"/>
    </xf>
    <xf numFmtId="0" fontId="16" fillId="10" borderId="1" xfId="23" applyFill="1" applyBorder="1">
      <alignment vertical="center"/>
    </xf>
    <xf numFmtId="0" fontId="16" fillId="0" borderId="1" xfId="23" applyFont="1" applyBorder="1">
      <alignment vertical="center"/>
    </xf>
    <xf numFmtId="0" fontId="16" fillId="0" borderId="1" xfId="35" applyBorder="1" applyAlignment="1">
      <alignment vertical="center"/>
    </xf>
    <xf numFmtId="0" fontId="16" fillId="0" borderId="22" xfId="23" applyBorder="1">
      <alignment vertical="center"/>
    </xf>
    <xf numFmtId="179" fontId="35" fillId="0" borderId="16" xfId="33" applyNumberFormat="1" applyFont="1" applyBorder="1" applyAlignment="1">
      <alignment horizontal="center" vertical="center" shrinkToFit="1"/>
    </xf>
    <xf numFmtId="179" fontId="23" fillId="10" borderId="52" xfId="33" applyNumberFormat="1" applyFont="1" applyFill="1" applyBorder="1" applyAlignment="1">
      <alignment horizontal="center" vertical="center"/>
    </xf>
    <xf numFmtId="179" fontId="23" fillId="10" borderId="53" xfId="33" applyNumberFormat="1" applyFont="1" applyFill="1" applyBorder="1" applyAlignment="1">
      <alignment horizontal="center" vertical="center"/>
    </xf>
    <xf numFmtId="0" fontId="18" fillId="0" borderId="1" xfId="23" applyFont="1" applyBorder="1">
      <alignment vertical="center"/>
    </xf>
    <xf numFmtId="41" fontId="23" fillId="0" borderId="1" xfId="1" applyFont="1" applyBorder="1" applyAlignment="1">
      <alignment vertical="center"/>
    </xf>
    <xf numFmtId="0" fontId="18" fillId="10" borderId="1" xfId="23" applyFont="1" applyFill="1" applyBorder="1">
      <alignment vertical="center"/>
    </xf>
    <xf numFmtId="41" fontId="32" fillId="0" borderId="0" xfId="3" applyFont="1" applyFill="1" applyAlignment="1" applyProtection="1">
      <alignment horizontal="center" vertical="center" wrapText="1"/>
      <protection locked="0"/>
    </xf>
    <xf numFmtId="41" fontId="15" fillId="0" borderId="37" xfId="1" applyFont="1" applyBorder="1" applyAlignment="1" applyProtection="1">
      <alignment horizontal="right" wrapText="1"/>
      <protection locked="0"/>
    </xf>
    <xf numFmtId="41" fontId="5" fillId="2" borderId="38" xfId="1" applyFont="1" applyFill="1" applyBorder="1" applyAlignment="1" applyProtection="1">
      <alignment vertical="center" wrapText="1" shrinkToFit="1"/>
      <protection locked="0"/>
    </xf>
    <xf numFmtId="41" fontId="5" fillId="2" borderId="39" xfId="1" applyFont="1" applyFill="1" applyBorder="1" applyAlignment="1" applyProtection="1">
      <alignment vertical="center" wrapText="1" shrinkToFit="1"/>
      <protection locked="0"/>
    </xf>
    <xf numFmtId="41" fontId="5" fillId="2" borderId="34" xfId="1" applyFont="1" applyFill="1" applyBorder="1" applyAlignment="1" applyProtection="1">
      <alignment horizontal="center" vertical="center" wrapText="1" shrinkToFit="1"/>
      <protection locked="0"/>
    </xf>
    <xf numFmtId="41" fontId="5" fillId="2" borderId="5" xfId="1" applyFont="1" applyFill="1" applyBorder="1" applyAlignment="1" applyProtection="1">
      <alignment horizontal="center" vertical="center" wrapText="1" shrinkToFit="1"/>
      <protection locked="0"/>
    </xf>
    <xf numFmtId="41" fontId="5" fillId="2" borderId="40" xfId="1" applyFont="1" applyFill="1" applyBorder="1" applyAlignment="1" applyProtection="1">
      <alignment horizontal="center" vertical="center" wrapText="1" shrinkToFit="1"/>
      <protection locked="0"/>
    </xf>
    <xf numFmtId="41" fontId="5" fillId="2" borderId="41" xfId="1" applyFont="1" applyFill="1" applyBorder="1" applyAlignment="1" applyProtection="1">
      <alignment horizontal="center" vertical="center" wrapText="1" shrinkToFit="1"/>
      <protection locked="0"/>
    </xf>
    <xf numFmtId="41" fontId="5" fillId="2" borderId="42" xfId="1" applyFont="1" applyFill="1" applyBorder="1" applyAlignment="1" applyProtection="1">
      <alignment horizontal="center" vertical="center" wrapText="1" shrinkToFit="1"/>
      <protection locked="0"/>
    </xf>
    <xf numFmtId="41" fontId="5" fillId="0" borderId="40" xfId="1" applyFont="1" applyFill="1" applyBorder="1" applyAlignment="1" applyProtection="1">
      <alignment horizontal="center" vertical="center" shrinkToFit="1"/>
      <protection locked="0"/>
    </xf>
    <xf numFmtId="41" fontId="5" fillId="0" borderId="41" xfId="1" applyFont="1" applyFill="1" applyBorder="1" applyAlignment="1" applyProtection="1">
      <alignment horizontal="center" vertical="center" shrinkToFit="1"/>
      <protection locked="0"/>
    </xf>
    <xf numFmtId="41" fontId="5" fillId="0" borderId="42" xfId="1" applyFont="1" applyFill="1" applyBorder="1" applyAlignment="1" applyProtection="1">
      <alignment horizontal="center" vertical="center" shrinkToFit="1"/>
      <protection locked="0"/>
    </xf>
    <xf numFmtId="41" fontId="5" fillId="0" borderId="0" xfId="1" applyFont="1" applyBorder="1" applyAlignment="1" applyProtection="1">
      <alignment horizontal="left" vertical="center" wrapText="1" shrinkToFit="1"/>
      <protection locked="0"/>
    </xf>
    <xf numFmtId="10" fontId="5" fillId="2" borderId="35" xfId="1" applyNumberFormat="1" applyFont="1" applyFill="1" applyBorder="1" applyAlignment="1" applyProtection="1">
      <alignment horizontal="center" vertical="center" wrapText="1" shrinkToFit="1"/>
      <protection locked="0"/>
    </xf>
    <xf numFmtId="10" fontId="5" fillId="2" borderId="36" xfId="1" applyNumberFormat="1" applyFont="1" applyFill="1" applyBorder="1" applyAlignment="1" applyProtection="1">
      <alignment horizontal="center" vertical="center" wrapText="1" shrinkToFit="1"/>
      <protection locked="0"/>
    </xf>
    <xf numFmtId="41" fontId="36" fillId="0" borderId="0" xfId="1" applyFont="1" applyBorder="1" applyAlignment="1" applyProtection="1">
      <alignment horizontal="left" vertical="center" wrapText="1" shrinkToFit="1"/>
      <protection locked="0"/>
    </xf>
    <xf numFmtId="179" fontId="29" fillId="7" borderId="30" xfId="33" applyNumberFormat="1" applyFont="1" applyFill="1" applyBorder="1" applyAlignment="1">
      <alignment horizontal="center" vertical="top" shrinkToFit="1"/>
    </xf>
    <xf numFmtId="179" fontId="29" fillId="7" borderId="31" xfId="33" applyNumberFormat="1" applyFont="1" applyFill="1" applyBorder="1" applyAlignment="1">
      <alignment horizontal="center" vertical="top" shrinkToFit="1"/>
    </xf>
    <xf numFmtId="179" fontId="29" fillId="7" borderId="33" xfId="33" applyNumberFormat="1" applyFont="1" applyFill="1" applyBorder="1" applyAlignment="1">
      <alignment horizontal="center" vertical="center" shrinkToFit="1"/>
    </xf>
    <xf numFmtId="179" fontId="29" fillId="7" borderId="44" xfId="33" applyNumberFormat="1" applyFont="1" applyFill="1" applyBorder="1" applyAlignment="1">
      <alignment horizontal="center" vertical="center" shrinkToFit="1"/>
    </xf>
    <xf numFmtId="179" fontId="29" fillId="7" borderId="46" xfId="33" applyNumberFormat="1" applyFont="1" applyFill="1" applyBorder="1" applyAlignment="1">
      <alignment horizontal="center" vertical="center" shrinkToFit="1"/>
    </xf>
    <xf numFmtId="179" fontId="33" fillId="0" borderId="31" xfId="33" applyNumberFormat="1" applyFont="1" applyBorder="1" applyAlignment="1">
      <alignment horizontal="center" vertical="top" shrinkToFit="1"/>
    </xf>
    <xf numFmtId="179" fontId="29" fillId="7" borderId="30" xfId="33" applyNumberFormat="1" applyFont="1" applyFill="1" applyBorder="1" applyAlignment="1">
      <alignment horizontal="center" vertical="top"/>
    </xf>
    <xf numFmtId="179" fontId="29" fillId="7" borderId="31" xfId="33" applyNumberFormat="1" applyFont="1" applyFill="1" applyBorder="1" applyAlignment="1">
      <alignment horizontal="center" vertical="top"/>
    </xf>
    <xf numFmtId="179" fontId="33" fillId="0" borderId="31" xfId="33" applyNumberFormat="1" applyFont="1" applyBorder="1" applyAlignment="1">
      <alignment horizontal="center" vertical="top"/>
    </xf>
    <xf numFmtId="179" fontId="33" fillId="0" borderId="43" xfId="33" applyNumberFormat="1" applyFont="1" applyBorder="1" applyAlignment="1">
      <alignment horizontal="center" vertical="top"/>
    </xf>
    <xf numFmtId="0" fontId="34" fillId="0" borderId="0" xfId="33" applyFont="1" applyBorder="1" applyAlignment="1">
      <alignment horizontal="center" vertical="center"/>
    </xf>
    <xf numFmtId="0" fontId="19" fillId="0" borderId="0" xfId="33" applyFont="1" applyBorder="1" applyAlignment="1">
      <alignment horizontal="right" vertical="center" shrinkToFit="1"/>
    </xf>
    <xf numFmtId="179" fontId="21" fillId="6" borderId="47" xfId="33" applyNumberFormat="1" applyFont="1" applyFill="1" applyBorder="1" applyAlignment="1">
      <alignment horizontal="center" vertical="center" shrinkToFit="1"/>
    </xf>
    <xf numFmtId="179" fontId="21" fillId="6" borderId="48" xfId="33" applyNumberFormat="1" applyFont="1" applyFill="1" applyBorder="1" applyAlignment="1">
      <alignment horizontal="center" vertical="center" shrinkToFit="1"/>
    </xf>
    <xf numFmtId="179" fontId="21" fillId="6" borderId="49" xfId="33" applyNumberFormat="1" applyFont="1" applyFill="1" applyBorder="1" applyAlignment="1">
      <alignment horizontal="center" vertical="center" shrinkToFit="1"/>
    </xf>
    <xf numFmtId="179" fontId="21" fillId="6" borderId="28" xfId="33" applyNumberFormat="1" applyFont="1" applyFill="1" applyBorder="1" applyAlignment="1">
      <alignment horizontal="center" vertical="center" shrinkToFit="1"/>
    </xf>
    <xf numFmtId="179" fontId="21" fillId="6" borderId="50" xfId="33" applyNumberFormat="1" applyFont="1" applyFill="1" applyBorder="1" applyAlignment="1">
      <alignment horizontal="center" vertical="center" shrinkToFit="1"/>
    </xf>
    <xf numFmtId="179" fontId="21" fillId="6" borderId="29" xfId="33" applyNumberFormat="1" applyFont="1" applyFill="1" applyBorder="1" applyAlignment="1">
      <alignment horizontal="center" vertical="center" shrinkToFit="1"/>
    </xf>
    <xf numFmtId="179" fontId="33" fillId="0" borderId="43" xfId="33" applyNumberFormat="1" applyFont="1" applyBorder="1" applyAlignment="1">
      <alignment horizontal="center" vertical="top" shrinkToFit="1"/>
    </xf>
    <xf numFmtId="179" fontId="29" fillId="7" borderId="33" xfId="33" applyNumberFormat="1" applyFont="1" applyFill="1" applyBorder="1" applyAlignment="1">
      <alignment horizontal="center" vertical="center"/>
    </xf>
    <xf numFmtId="179" fontId="29" fillId="7" borderId="44" xfId="33" applyNumberFormat="1" applyFont="1" applyFill="1" applyBorder="1" applyAlignment="1">
      <alignment horizontal="center" vertical="center"/>
    </xf>
    <xf numFmtId="179" fontId="29" fillId="7" borderId="46" xfId="33" applyNumberFormat="1" applyFont="1" applyFill="1" applyBorder="1" applyAlignment="1">
      <alignment horizontal="center" vertical="center"/>
    </xf>
    <xf numFmtId="179" fontId="29" fillId="7" borderId="45" xfId="33" applyNumberFormat="1" applyFont="1" applyFill="1" applyBorder="1" applyAlignment="1">
      <alignment horizontal="center" vertical="center"/>
    </xf>
    <xf numFmtId="179" fontId="29" fillId="7" borderId="43" xfId="33" applyNumberFormat="1" applyFont="1" applyFill="1" applyBorder="1" applyAlignment="1">
      <alignment horizontal="center" vertical="top"/>
    </xf>
    <xf numFmtId="179" fontId="33" fillId="0" borderId="31" xfId="33" applyNumberFormat="1" applyFont="1" applyBorder="1" applyAlignment="1">
      <alignment horizontal="center"/>
    </xf>
    <xf numFmtId="179" fontId="29" fillId="7" borderId="43" xfId="33" applyNumberFormat="1" applyFont="1" applyFill="1" applyBorder="1" applyAlignment="1">
      <alignment horizontal="center" vertical="top" shrinkToFit="1"/>
    </xf>
    <xf numFmtId="178" fontId="19" fillId="7" borderId="30" xfId="7" applyNumberFormat="1" applyFont="1" applyFill="1" applyBorder="1" applyAlignment="1">
      <alignment horizontal="center" vertical="center" shrinkToFit="1"/>
    </xf>
    <xf numFmtId="178" fontId="19" fillId="7" borderId="31" xfId="7" applyNumberFormat="1" applyFont="1" applyFill="1" applyBorder="1" applyAlignment="1">
      <alignment horizontal="center" vertical="center" shrinkToFit="1"/>
    </xf>
    <xf numFmtId="178" fontId="19" fillId="7" borderId="43" xfId="7" applyNumberFormat="1" applyFont="1" applyFill="1" applyBorder="1" applyAlignment="1">
      <alignment horizontal="center" vertical="center" shrinkToFit="1"/>
    </xf>
    <xf numFmtId="0" fontId="19" fillId="7" borderId="31" xfId="7" applyNumberFormat="1" applyFont="1" applyFill="1" applyBorder="1" applyAlignment="1">
      <alignment horizontal="center" vertical="center" shrinkToFit="1"/>
    </xf>
    <xf numFmtId="0" fontId="19" fillId="7" borderId="43" xfId="7" applyNumberFormat="1" applyFont="1" applyFill="1" applyBorder="1" applyAlignment="1">
      <alignment horizontal="center" vertical="center" shrinkToFit="1"/>
    </xf>
    <xf numFmtId="0" fontId="19" fillId="7" borderId="30" xfId="7" applyNumberFormat="1" applyFont="1" applyFill="1" applyBorder="1" applyAlignment="1">
      <alignment horizontal="center" vertical="center" shrinkToFit="1"/>
    </xf>
    <xf numFmtId="0" fontId="34" fillId="0" borderId="0" xfId="7" applyFont="1" applyBorder="1" applyAlignment="1">
      <alignment horizontal="center" vertical="center"/>
    </xf>
    <xf numFmtId="0" fontId="19" fillId="0" borderId="0" xfId="7" applyFont="1" applyBorder="1" applyAlignment="1">
      <alignment horizontal="right" vertical="center" shrinkToFit="1"/>
    </xf>
    <xf numFmtId="0" fontId="21" fillId="6" borderId="47" xfId="7" applyFont="1" applyFill="1" applyBorder="1" applyAlignment="1">
      <alignment horizontal="center" vertical="center" shrinkToFit="1"/>
    </xf>
    <xf numFmtId="0" fontId="21" fillId="6" borderId="48" xfId="7" applyFont="1" applyFill="1" applyBorder="1" applyAlignment="1">
      <alignment horizontal="center" vertical="center" shrinkToFit="1"/>
    </xf>
    <xf numFmtId="0" fontId="21" fillId="6" borderId="49" xfId="7" applyFont="1" applyFill="1" applyBorder="1" applyAlignment="1">
      <alignment horizontal="center" vertical="center" shrinkToFit="1"/>
    </xf>
    <xf numFmtId="0" fontId="21" fillId="6" borderId="28" xfId="7" applyFont="1" applyFill="1" applyBorder="1" applyAlignment="1">
      <alignment horizontal="center" vertical="center" shrinkToFit="1"/>
    </xf>
    <xf numFmtId="0" fontId="21" fillId="6" borderId="50" xfId="7" applyFont="1" applyFill="1" applyBorder="1" applyAlignment="1">
      <alignment horizontal="center" vertical="center" shrinkToFit="1"/>
    </xf>
    <xf numFmtId="0" fontId="21" fillId="6" borderId="29" xfId="7" applyFont="1" applyFill="1" applyBorder="1" applyAlignment="1">
      <alignment horizontal="center" vertical="center" shrinkToFit="1"/>
    </xf>
    <xf numFmtId="0" fontId="19" fillId="7" borderId="30" xfId="7" applyFont="1" applyFill="1" applyBorder="1" applyAlignment="1">
      <alignment horizontal="center" vertical="center" shrinkToFit="1"/>
    </xf>
    <xf numFmtId="0" fontId="19" fillId="7" borderId="31" xfId="7" applyFont="1" applyFill="1" applyBorder="1" applyAlignment="1">
      <alignment horizontal="center" vertical="center" shrinkToFit="1"/>
    </xf>
    <xf numFmtId="0" fontId="19" fillId="7" borderId="43" xfId="7" applyFont="1" applyFill="1" applyBorder="1" applyAlignment="1">
      <alignment horizontal="center" vertical="center" shrinkToFit="1"/>
    </xf>
    <xf numFmtId="0" fontId="19" fillId="7" borderId="30" xfId="7" applyNumberFormat="1" applyFont="1" applyFill="1" applyBorder="1" applyAlignment="1">
      <alignment horizontal="center" vertical="center"/>
    </xf>
    <xf numFmtId="0" fontId="18" fillId="0" borderId="31" xfId="7" applyFont="1" applyBorder="1" applyAlignment="1">
      <alignment horizontal="center" vertical="center"/>
    </xf>
    <xf numFmtId="0" fontId="18" fillId="0" borderId="43" xfId="7" applyFont="1" applyBorder="1" applyAlignment="1">
      <alignment horizontal="center" vertical="center"/>
    </xf>
    <xf numFmtId="176" fontId="19" fillId="7" borderId="30" xfId="7" applyNumberFormat="1" applyFont="1" applyFill="1" applyBorder="1" applyAlignment="1">
      <alignment horizontal="center" vertical="center" shrinkToFit="1"/>
    </xf>
    <xf numFmtId="176" fontId="19" fillId="7" borderId="31" xfId="7" applyNumberFormat="1" applyFont="1" applyFill="1" applyBorder="1" applyAlignment="1">
      <alignment horizontal="center" vertical="center" shrinkToFit="1"/>
    </xf>
    <xf numFmtId="176" fontId="19" fillId="7" borderId="43" xfId="7" applyNumberFormat="1" applyFont="1" applyFill="1" applyBorder="1" applyAlignment="1">
      <alignment horizontal="center" vertical="center" shrinkToFit="1"/>
    </xf>
    <xf numFmtId="0" fontId="19" fillId="7" borderId="33" xfId="7" applyNumberFormat="1" applyFont="1" applyFill="1" applyBorder="1" applyAlignment="1">
      <alignment horizontal="center" vertical="center" shrinkToFit="1"/>
    </xf>
    <xf numFmtId="41" fontId="0" fillId="0" borderId="1" xfId="1" applyFont="1" applyBorder="1" applyAlignment="1">
      <alignment vertical="center"/>
    </xf>
  </cellXfs>
  <cellStyles count="39">
    <cellStyle name="쉼표 [0]" xfId="1" builtinId="6"/>
    <cellStyle name="쉼표 [0] 2" xfId="2"/>
    <cellStyle name="쉼표 [0] 2 2" xfId="3"/>
    <cellStyle name="쉼표 [0] 3" xfId="4"/>
    <cellStyle name="쉼표 [0] 4" xfId="5"/>
    <cellStyle name="표준" xfId="0" builtinId="0"/>
    <cellStyle name="표준 10" xfId="6"/>
    <cellStyle name="표준 11" xfId="7"/>
    <cellStyle name="표준 11 2" xfId="8"/>
    <cellStyle name="표준 12" xfId="9"/>
    <cellStyle name="표준 13" xfId="10"/>
    <cellStyle name="표준 14" xfId="11"/>
    <cellStyle name="표준 15" xfId="12"/>
    <cellStyle name="표준 16" xfId="13"/>
    <cellStyle name="표준 17" xfId="14"/>
    <cellStyle name="표준 18" xfId="15"/>
    <cellStyle name="표준 19" xfId="16"/>
    <cellStyle name="표준 2" xfId="17"/>
    <cellStyle name="표준 2 2" xfId="18"/>
    <cellStyle name="표준 20" xfId="19"/>
    <cellStyle name="표준 21" xfId="20"/>
    <cellStyle name="표준 22" xfId="21"/>
    <cellStyle name="표준 23" xfId="22"/>
    <cellStyle name="표준 24" xfId="23"/>
    <cellStyle name="표준 27" xfId="24"/>
    <cellStyle name="표준 28" xfId="25"/>
    <cellStyle name="표준 29" xfId="26"/>
    <cellStyle name="표준 3" xfId="27"/>
    <cellStyle name="표준 3 2" xfId="28"/>
    <cellStyle name="표준 4" xfId="29"/>
    <cellStyle name="표준 4 2" xfId="30"/>
    <cellStyle name="표준 43" xfId="31"/>
    <cellStyle name="표준 48" xfId="32"/>
    <cellStyle name="표준 5" xfId="33"/>
    <cellStyle name="표준 6" xfId="34"/>
    <cellStyle name="표준 7" xfId="35"/>
    <cellStyle name="표준 70" xfId="36"/>
    <cellStyle name="표준 8" xfId="37"/>
    <cellStyle name="표준 9" xfId="3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F6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2" sqref="E12"/>
    </sheetView>
  </sheetViews>
  <sheetFormatPr defaultRowHeight="13.5"/>
  <cols>
    <col min="1" max="1" width="8.33203125" style="15" customWidth="1"/>
    <col min="2" max="8" width="7.88671875" style="15" customWidth="1"/>
    <col min="9" max="9" width="7.88671875" style="15" hidden="1" customWidth="1"/>
    <col min="10" max="10" width="7.88671875" style="16" hidden="1" customWidth="1"/>
    <col min="11" max="11" width="7.88671875" style="15" hidden="1" customWidth="1"/>
    <col min="12" max="12" width="7.88671875" style="19" hidden="1" customWidth="1"/>
    <col min="13" max="14" width="7.88671875" style="15" hidden="1" customWidth="1"/>
    <col min="15" max="16" width="7.88671875" style="15" customWidth="1"/>
    <col min="17" max="18" width="6.77734375" style="15" customWidth="1"/>
    <col min="19" max="16384" width="8.88671875" style="15"/>
  </cols>
  <sheetData>
    <row r="1" spans="1:32" s="1" customFormat="1" ht="38.25" customHeight="1">
      <c r="A1" s="294" t="s">
        <v>882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</row>
    <row r="2" spans="1:32" s="2" customFormat="1" ht="17.25" customHeight="1" thickBot="1">
      <c r="A2" s="295" t="s">
        <v>926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</row>
    <row r="3" spans="1:32" s="4" customFormat="1" ht="21.75" customHeight="1">
      <c r="A3" s="296" t="s">
        <v>0</v>
      </c>
      <c r="B3" s="298" t="s">
        <v>1</v>
      </c>
      <c r="C3" s="300" t="s">
        <v>46</v>
      </c>
      <c r="D3" s="301"/>
      <c r="E3" s="302"/>
      <c r="F3" s="303" t="s">
        <v>47</v>
      </c>
      <c r="G3" s="304"/>
      <c r="H3" s="305"/>
      <c r="I3" s="300" t="s">
        <v>44</v>
      </c>
      <c r="J3" s="301"/>
      <c r="K3" s="301"/>
      <c r="L3" s="301" t="s">
        <v>45</v>
      </c>
      <c r="M3" s="301"/>
      <c r="N3" s="302"/>
      <c r="O3" s="298" t="s">
        <v>2</v>
      </c>
      <c r="P3" s="298" t="s">
        <v>927</v>
      </c>
      <c r="Q3" s="298" t="s">
        <v>41</v>
      </c>
      <c r="R3" s="307" t="s">
        <v>3</v>
      </c>
    </row>
    <row r="4" spans="1:32" s="4" customFormat="1" ht="21.75" customHeight="1">
      <c r="A4" s="297"/>
      <c r="B4" s="299"/>
      <c r="C4" s="3" t="s">
        <v>4</v>
      </c>
      <c r="D4" s="3" t="s">
        <v>5</v>
      </c>
      <c r="E4" s="3" t="s">
        <v>6</v>
      </c>
      <c r="F4" s="3" t="s">
        <v>37</v>
      </c>
      <c r="G4" s="3" t="s">
        <v>36</v>
      </c>
      <c r="H4" s="3" t="s">
        <v>40</v>
      </c>
      <c r="I4" s="3" t="s">
        <v>37</v>
      </c>
      <c r="J4" s="3" t="s">
        <v>36</v>
      </c>
      <c r="K4" s="3" t="s">
        <v>40</v>
      </c>
      <c r="L4" s="3" t="s">
        <v>37</v>
      </c>
      <c r="M4" s="3" t="s">
        <v>36</v>
      </c>
      <c r="N4" s="3" t="s">
        <v>40</v>
      </c>
      <c r="O4" s="299"/>
      <c r="P4" s="299"/>
      <c r="Q4" s="299"/>
      <c r="R4" s="308"/>
    </row>
    <row r="5" spans="1:32" s="5" customFormat="1" ht="16.5" customHeight="1">
      <c r="A5" s="29" t="s">
        <v>7</v>
      </c>
      <c r="B5" s="33">
        <v>683799</v>
      </c>
      <c r="C5" s="33">
        <v>657584</v>
      </c>
      <c r="D5" s="33">
        <v>335996</v>
      </c>
      <c r="E5" s="33">
        <v>321588</v>
      </c>
      <c r="F5" s="33">
        <v>26215</v>
      </c>
      <c r="G5" s="33">
        <v>14690</v>
      </c>
      <c r="H5" s="33">
        <v>11525</v>
      </c>
      <c r="I5" s="33">
        <v>17596</v>
      </c>
      <c r="J5" s="33">
        <v>9962</v>
      </c>
      <c r="K5" s="33">
        <v>7634</v>
      </c>
      <c r="L5" s="33">
        <v>8619</v>
      </c>
      <c r="M5" s="33">
        <v>4728</v>
      </c>
      <c r="N5" s="33">
        <v>3891</v>
      </c>
      <c r="O5" s="33">
        <v>294912</v>
      </c>
      <c r="P5" s="33">
        <v>657503</v>
      </c>
      <c r="Q5" s="33">
        <v>81</v>
      </c>
      <c r="R5" s="37">
        <v>1.2319335425085514E-4</v>
      </c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</row>
    <row r="6" spans="1:32" s="6" customFormat="1" ht="16.5" customHeight="1">
      <c r="A6" s="25" t="s">
        <v>8</v>
      </c>
      <c r="B6" s="35">
        <v>267396</v>
      </c>
      <c r="C6" s="175">
        <v>255891</v>
      </c>
      <c r="D6" s="175">
        <v>129756</v>
      </c>
      <c r="E6" s="175">
        <v>126135</v>
      </c>
      <c r="F6" s="175">
        <v>11505</v>
      </c>
      <c r="G6" s="175">
        <v>6480</v>
      </c>
      <c r="H6" s="175">
        <v>5025</v>
      </c>
      <c r="I6" s="175">
        <v>7554</v>
      </c>
      <c r="J6" s="175">
        <v>4280</v>
      </c>
      <c r="K6" s="175">
        <v>3274</v>
      </c>
      <c r="L6" s="35">
        <v>3951</v>
      </c>
      <c r="M6" s="35">
        <v>2200</v>
      </c>
      <c r="N6" s="35">
        <v>1751</v>
      </c>
      <c r="O6" s="35">
        <v>116147</v>
      </c>
      <c r="P6" s="35">
        <v>256047</v>
      </c>
      <c r="Q6" s="176">
        <v>-156</v>
      </c>
      <c r="R6" s="177">
        <v>-6.0926314309482242E-4</v>
      </c>
    </row>
    <row r="7" spans="1:32" s="9" customFormat="1" ht="16.5" customHeight="1">
      <c r="A7" s="26" t="s">
        <v>9</v>
      </c>
      <c r="B7" s="30">
        <v>25061</v>
      </c>
      <c r="C7" s="31">
        <v>24274</v>
      </c>
      <c r="D7" s="32">
        <v>12432</v>
      </c>
      <c r="E7" s="32">
        <v>11842</v>
      </c>
      <c r="F7" s="31">
        <v>787</v>
      </c>
      <c r="G7" s="42">
        <v>413</v>
      </c>
      <c r="H7" s="42">
        <v>374</v>
      </c>
      <c r="I7" s="31">
        <v>540</v>
      </c>
      <c r="J7" s="31">
        <v>273</v>
      </c>
      <c r="K7" s="31">
        <v>267</v>
      </c>
      <c r="L7" s="33">
        <v>247</v>
      </c>
      <c r="M7" s="34">
        <v>140</v>
      </c>
      <c r="N7" s="34">
        <v>107</v>
      </c>
      <c r="O7" s="31">
        <v>11237</v>
      </c>
      <c r="P7" s="172">
        <v>24278</v>
      </c>
      <c r="Q7" s="36">
        <v>-4</v>
      </c>
      <c r="R7" s="37">
        <v>-1.6475821731608864E-4</v>
      </c>
    </row>
    <row r="8" spans="1:32" s="10" customFormat="1" ht="16.5" customHeight="1">
      <c r="A8" s="27" t="s">
        <v>10</v>
      </c>
      <c r="B8" s="30">
        <v>4453</v>
      </c>
      <c r="C8" s="31">
        <v>4107</v>
      </c>
      <c r="D8" s="32">
        <v>2257</v>
      </c>
      <c r="E8" s="32">
        <v>1850</v>
      </c>
      <c r="F8" s="31">
        <v>346</v>
      </c>
      <c r="G8" s="42">
        <v>278</v>
      </c>
      <c r="H8" s="42">
        <v>68</v>
      </c>
      <c r="I8" s="31">
        <v>288</v>
      </c>
      <c r="J8" s="31">
        <v>231</v>
      </c>
      <c r="K8" s="31">
        <v>57</v>
      </c>
      <c r="L8" s="33">
        <v>58</v>
      </c>
      <c r="M8" s="38">
        <v>47</v>
      </c>
      <c r="N8" s="38">
        <v>11</v>
      </c>
      <c r="O8" s="31">
        <v>2170</v>
      </c>
      <c r="P8" s="172">
        <v>4109</v>
      </c>
      <c r="Q8" s="36">
        <v>-2</v>
      </c>
      <c r="R8" s="37">
        <v>-4.8673643222195179E-4</v>
      </c>
      <c r="T8" s="52"/>
    </row>
    <row r="9" spans="1:32" s="10" customFormat="1" ht="16.5" customHeight="1">
      <c r="A9" s="27" t="s">
        <v>11</v>
      </c>
      <c r="B9" s="30">
        <v>4513</v>
      </c>
      <c r="C9" s="31">
        <v>4295</v>
      </c>
      <c r="D9" s="32">
        <v>2173</v>
      </c>
      <c r="E9" s="32">
        <v>2122</v>
      </c>
      <c r="F9" s="31">
        <v>218</v>
      </c>
      <c r="G9" s="42">
        <v>165</v>
      </c>
      <c r="H9" s="42">
        <v>53</v>
      </c>
      <c r="I9" s="31">
        <v>138</v>
      </c>
      <c r="J9" s="31">
        <v>103</v>
      </c>
      <c r="K9" s="31">
        <v>35</v>
      </c>
      <c r="L9" s="33">
        <v>80</v>
      </c>
      <c r="M9" s="38">
        <v>62</v>
      </c>
      <c r="N9" s="38">
        <v>18</v>
      </c>
      <c r="O9" s="31">
        <v>2358</v>
      </c>
      <c r="P9" s="172">
        <v>4315</v>
      </c>
      <c r="Q9" s="36">
        <v>-20</v>
      </c>
      <c r="R9" s="37">
        <v>-4.6349942062572421E-3</v>
      </c>
    </row>
    <row r="10" spans="1:32" s="10" customFormat="1" ht="16.5" customHeight="1">
      <c r="A10" s="27" t="s">
        <v>12</v>
      </c>
      <c r="B10" s="30">
        <v>4605</v>
      </c>
      <c r="C10" s="31">
        <v>4357</v>
      </c>
      <c r="D10" s="32">
        <v>2272</v>
      </c>
      <c r="E10" s="32">
        <v>2085</v>
      </c>
      <c r="F10" s="31">
        <v>248</v>
      </c>
      <c r="G10" s="42">
        <v>170</v>
      </c>
      <c r="H10" s="42">
        <v>78</v>
      </c>
      <c r="I10" s="31">
        <v>172</v>
      </c>
      <c r="J10" s="31">
        <v>125</v>
      </c>
      <c r="K10" s="31">
        <v>47</v>
      </c>
      <c r="L10" s="33">
        <v>76</v>
      </c>
      <c r="M10" s="38">
        <v>45</v>
      </c>
      <c r="N10" s="38">
        <v>31</v>
      </c>
      <c r="O10" s="31">
        <v>2443</v>
      </c>
      <c r="P10" s="172">
        <v>4351</v>
      </c>
      <c r="Q10" s="36">
        <v>6</v>
      </c>
      <c r="R10" s="37">
        <v>1.3789933348655481E-3</v>
      </c>
    </row>
    <row r="11" spans="1:32" s="10" customFormat="1" ht="16.5" customHeight="1">
      <c r="A11" s="27" t="s">
        <v>13</v>
      </c>
      <c r="B11" s="30">
        <v>3682</v>
      </c>
      <c r="C11" s="31">
        <v>3125</v>
      </c>
      <c r="D11" s="32">
        <v>1637</v>
      </c>
      <c r="E11" s="32">
        <v>1488</v>
      </c>
      <c r="F11" s="31">
        <v>557</v>
      </c>
      <c r="G11" s="42">
        <v>492</v>
      </c>
      <c r="H11" s="42">
        <v>65</v>
      </c>
      <c r="I11" s="31">
        <v>487</v>
      </c>
      <c r="J11" s="31">
        <v>437</v>
      </c>
      <c r="K11" s="31">
        <v>50</v>
      </c>
      <c r="L11" s="33">
        <v>70</v>
      </c>
      <c r="M11" s="38">
        <v>55</v>
      </c>
      <c r="N11" s="38">
        <v>15</v>
      </c>
      <c r="O11" s="31">
        <v>1628</v>
      </c>
      <c r="P11" s="172">
        <v>3121</v>
      </c>
      <c r="Q11" s="36">
        <v>4</v>
      </c>
      <c r="R11" s="37">
        <v>1.2816404998397949E-3</v>
      </c>
    </row>
    <row r="12" spans="1:32" s="10" customFormat="1" ht="16.5" customHeight="1">
      <c r="A12" s="27" t="s">
        <v>14</v>
      </c>
      <c r="B12" s="30">
        <v>2690</v>
      </c>
      <c r="C12" s="31">
        <v>2272</v>
      </c>
      <c r="D12" s="32">
        <v>1245</v>
      </c>
      <c r="E12" s="32">
        <v>1027</v>
      </c>
      <c r="F12" s="31">
        <v>418</v>
      </c>
      <c r="G12" s="42">
        <v>363</v>
      </c>
      <c r="H12" s="42">
        <v>55</v>
      </c>
      <c r="I12" s="31">
        <v>356</v>
      </c>
      <c r="J12" s="31">
        <v>309</v>
      </c>
      <c r="K12" s="31">
        <v>47</v>
      </c>
      <c r="L12" s="33">
        <v>62</v>
      </c>
      <c r="M12" s="38">
        <v>54</v>
      </c>
      <c r="N12" s="38">
        <v>8</v>
      </c>
      <c r="O12" s="31">
        <v>1302</v>
      </c>
      <c r="P12" s="172">
        <v>2271</v>
      </c>
      <c r="Q12" s="36">
        <v>1</v>
      </c>
      <c r="R12" s="37">
        <v>4.4033465433729633E-4</v>
      </c>
    </row>
    <row r="13" spans="1:32" s="10" customFormat="1" ht="16.5" customHeight="1">
      <c r="A13" s="27" t="s">
        <v>15</v>
      </c>
      <c r="B13" s="30">
        <v>6502</v>
      </c>
      <c r="C13" s="31">
        <v>6088</v>
      </c>
      <c r="D13" s="32">
        <v>3244</v>
      </c>
      <c r="E13" s="32">
        <v>2844</v>
      </c>
      <c r="F13" s="31">
        <v>414</v>
      </c>
      <c r="G13" s="42">
        <v>281</v>
      </c>
      <c r="H13" s="42">
        <v>133</v>
      </c>
      <c r="I13" s="31">
        <v>336</v>
      </c>
      <c r="J13" s="31">
        <v>237</v>
      </c>
      <c r="K13" s="31">
        <v>99</v>
      </c>
      <c r="L13" s="33">
        <v>78</v>
      </c>
      <c r="M13" s="38">
        <v>44</v>
      </c>
      <c r="N13" s="38">
        <v>34</v>
      </c>
      <c r="O13" s="31">
        <v>3367</v>
      </c>
      <c r="P13" s="172">
        <v>6045</v>
      </c>
      <c r="Q13" s="36">
        <v>43</v>
      </c>
      <c r="R13" s="37">
        <v>7.1133167907361456E-3</v>
      </c>
    </row>
    <row r="14" spans="1:32" s="10" customFormat="1" ht="16.5" customHeight="1">
      <c r="A14" s="27" t="s">
        <v>16</v>
      </c>
      <c r="B14" s="30">
        <v>2390</v>
      </c>
      <c r="C14" s="31">
        <v>2092</v>
      </c>
      <c r="D14" s="32">
        <v>1122</v>
      </c>
      <c r="E14" s="32">
        <v>970</v>
      </c>
      <c r="F14" s="31">
        <v>298</v>
      </c>
      <c r="G14" s="42">
        <v>273</v>
      </c>
      <c r="H14" s="42">
        <v>25</v>
      </c>
      <c r="I14" s="31">
        <v>248</v>
      </c>
      <c r="J14" s="31">
        <v>231</v>
      </c>
      <c r="K14" s="31">
        <v>17</v>
      </c>
      <c r="L14" s="33">
        <v>50</v>
      </c>
      <c r="M14" s="39">
        <v>42</v>
      </c>
      <c r="N14" s="38">
        <v>8</v>
      </c>
      <c r="O14" s="31">
        <v>1173</v>
      </c>
      <c r="P14" s="172">
        <v>2093</v>
      </c>
      <c r="Q14" s="36">
        <v>-1</v>
      </c>
      <c r="R14" s="37">
        <v>-4.7778308647873863E-4</v>
      </c>
    </row>
    <row r="15" spans="1:32" s="10" customFormat="1" ht="16.5" customHeight="1">
      <c r="A15" s="27" t="s">
        <v>17</v>
      </c>
      <c r="B15" s="30">
        <v>5854</v>
      </c>
      <c r="C15" s="31">
        <v>5386</v>
      </c>
      <c r="D15" s="32">
        <v>2823</v>
      </c>
      <c r="E15" s="32">
        <v>2563</v>
      </c>
      <c r="F15" s="31">
        <v>468</v>
      </c>
      <c r="G15" s="42">
        <v>238</v>
      </c>
      <c r="H15" s="42">
        <v>230</v>
      </c>
      <c r="I15" s="31">
        <v>246</v>
      </c>
      <c r="J15" s="31">
        <v>121</v>
      </c>
      <c r="K15" s="31">
        <v>125</v>
      </c>
      <c r="L15" s="33">
        <v>222</v>
      </c>
      <c r="M15" s="38">
        <v>117</v>
      </c>
      <c r="N15" s="38">
        <v>105</v>
      </c>
      <c r="O15" s="31">
        <v>3159</v>
      </c>
      <c r="P15" s="172">
        <v>5358</v>
      </c>
      <c r="Q15" s="36">
        <v>28</v>
      </c>
      <c r="R15" s="37">
        <v>5.2258305337812613E-3</v>
      </c>
    </row>
    <row r="16" spans="1:32" s="10" customFormat="1" ht="16.5" customHeight="1">
      <c r="A16" s="27" t="s">
        <v>18</v>
      </c>
      <c r="B16" s="30">
        <v>4804</v>
      </c>
      <c r="C16" s="31">
        <v>4306</v>
      </c>
      <c r="D16" s="32">
        <v>2255</v>
      </c>
      <c r="E16" s="32">
        <v>2051</v>
      </c>
      <c r="F16" s="31">
        <v>498</v>
      </c>
      <c r="G16" s="42">
        <v>286</v>
      </c>
      <c r="H16" s="42">
        <v>212</v>
      </c>
      <c r="I16" s="31">
        <v>273</v>
      </c>
      <c r="J16" s="31">
        <v>159</v>
      </c>
      <c r="K16" s="31">
        <v>114</v>
      </c>
      <c r="L16" s="33">
        <v>225</v>
      </c>
      <c r="M16" s="38">
        <v>127</v>
      </c>
      <c r="N16" s="38">
        <v>98</v>
      </c>
      <c r="O16" s="31">
        <v>2564</v>
      </c>
      <c r="P16" s="172">
        <v>4272</v>
      </c>
      <c r="Q16" s="36">
        <v>34</v>
      </c>
      <c r="R16" s="37">
        <v>7.9588014981273412E-3</v>
      </c>
    </row>
    <row r="17" spans="1:18" s="10" customFormat="1" ht="16.5" customHeight="1">
      <c r="A17" s="27" t="s">
        <v>19</v>
      </c>
      <c r="B17" s="30">
        <v>9023</v>
      </c>
      <c r="C17" s="31">
        <v>8645</v>
      </c>
      <c r="D17" s="32">
        <v>4480</v>
      </c>
      <c r="E17" s="32">
        <v>4165</v>
      </c>
      <c r="F17" s="31">
        <v>378</v>
      </c>
      <c r="G17" s="42">
        <v>166</v>
      </c>
      <c r="H17" s="42">
        <v>212</v>
      </c>
      <c r="I17" s="31">
        <v>211</v>
      </c>
      <c r="J17" s="31">
        <v>88</v>
      </c>
      <c r="K17" s="31">
        <v>123</v>
      </c>
      <c r="L17" s="33">
        <v>167</v>
      </c>
      <c r="M17" s="38">
        <v>78</v>
      </c>
      <c r="N17" s="38">
        <v>89</v>
      </c>
      <c r="O17" s="31">
        <v>4224</v>
      </c>
      <c r="P17" s="172">
        <v>8647</v>
      </c>
      <c r="Q17" s="36">
        <v>-2</v>
      </c>
      <c r="R17" s="37">
        <v>-2.3129409043598937E-4</v>
      </c>
    </row>
    <row r="18" spans="1:18" s="10" customFormat="1" ht="16.5" customHeight="1">
      <c r="A18" s="27" t="s">
        <v>20</v>
      </c>
      <c r="B18" s="30">
        <v>9701</v>
      </c>
      <c r="C18" s="31">
        <v>9250</v>
      </c>
      <c r="D18" s="32">
        <v>4785</v>
      </c>
      <c r="E18" s="32">
        <v>4465</v>
      </c>
      <c r="F18" s="31">
        <v>451</v>
      </c>
      <c r="G18" s="42">
        <v>213</v>
      </c>
      <c r="H18" s="42">
        <v>238</v>
      </c>
      <c r="I18" s="31">
        <v>215</v>
      </c>
      <c r="J18" s="31">
        <v>80</v>
      </c>
      <c r="K18" s="31">
        <v>135</v>
      </c>
      <c r="L18" s="33">
        <v>236</v>
      </c>
      <c r="M18" s="38">
        <v>133</v>
      </c>
      <c r="N18" s="38">
        <v>103</v>
      </c>
      <c r="O18" s="31">
        <v>4846</v>
      </c>
      <c r="P18" s="172">
        <v>9263</v>
      </c>
      <c r="Q18" s="36">
        <v>-13</v>
      </c>
      <c r="R18" s="37">
        <v>-1.4034330130627227E-3</v>
      </c>
    </row>
    <row r="19" spans="1:18" s="10" customFormat="1" ht="16.5" customHeight="1">
      <c r="A19" s="27" t="s">
        <v>21</v>
      </c>
      <c r="B19" s="30">
        <v>18973</v>
      </c>
      <c r="C19" s="31">
        <v>18090</v>
      </c>
      <c r="D19" s="32">
        <v>9276</v>
      </c>
      <c r="E19" s="32">
        <v>8814</v>
      </c>
      <c r="F19" s="31">
        <v>883</v>
      </c>
      <c r="G19" s="42">
        <v>430</v>
      </c>
      <c r="H19" s="42">
        <v>453</v>
      </c>
      <c r="I19" s="31">
        <v>497</v>
      </c>
      <c r="J19" s="31">
        <v>222</v>
      </c>
      <c r="K19" s="31">
        <v>275</v>
      </c>
      <c r="L19" s="33">
        <v>386</v>
      </c>
      <c r="M19" s="38">
        <v>208</v>
      </c>
      <c r="N19" s="38">
        <v>178</v>
      </c>
      <c r="O19" s="31">
        <v>9132</v>
      </c>
      <c r="P19" s="172">
        <v>18097</v>
      </c>
      <c r="Q19" s="36">
        <v>-7</v>
      </c>
      <c r="R19" s="37">
        <v>-3.8680444272531358E-4</v>
      </c>
    </row>
    <row r="20" spans="1:18" s="10" customFormat="1" ht="16.5" customHeight="1">
      <c r="A20" s="27" t="s">
        <v>22</v>
      </c>
      <c r="B20" s="30">
        <v>23503</v>
      </c>
      <c r="C20" s="31">
        <v>23197</v>
      </c>
      <c r="D20" s="32">
        <v>11562</v>
      </c>
      <c r="E20" s="32">
        <v>11635</v>
      </c>
      <c r="F20" s="31">
        <v>306</v>
      </c>
      <c r="G20" s="42">
        <v>122</v>
      </c>
      <c r="H20" s="42">
        <v>184</v>
      </c>
      <c r="I20" s="31">
        <v>174</v>
      </c>
      <c r="J20" s="31">
        <v>65</v>
      </c>
      <c r="K20" s="31">
        <v>109</v>
      </c>
      <c r="L20" s="33">
        <v>132</v>
      </c>
      <c r="M20" s="38">
        <v>57</v>
      </c>
      <c r="N20" s="38">
        <v>75</v>
      </c>
      <c r="O20" s="31">
        <v>8698</v>
      </c>
      <c r="P20" s="172">
        <v>23268</v>
      </c>
      <c r="Q20" s="36">
        <v>-71</v>
      </c>
      <c r="R20" s="37">
        <v>-3.0514010658414989E-3</v>
      </c>
    </row>
    <row r="21" spans="1:18" s="10" customFormat="1" ht="16.5" customHeight="1">
      <c r="A21" s="27" t="s">
        <v>38</v>
      </c>
      <c r="B21" s="30">
        <v>45300</v>
      </c>
      <c r="C21" s="31">
        <v>44576</v>
      </c>
      <c r="D21" s="32">
        <v>22752</v>
      </c>
      <c r="E21" s="32">
        <v>21824</v>
      </c>
      <c r="F21" s="31">
        <v>724</v>
      </c>
      <c r="G21" s="42">
        <v>316</v>
      </c>
      <c r="H21" s="42">
        <v>408</v>
      </c>
      <c r="I21" s="31">
        <v>482</v>
      </c>
      <c r="J21" s="31">
        <v>186</v>
      </c>
      <c r="K21" s="31">
        <v>296</v>
      </c>
      <c r="L21" s="33">
        <v>242</v>
      </c>
      <c r="M21" s="38">
        <v>130</v>
      </c>
      <c r="N21" s="38">
        <v>112</v>
      </c>
      <c r="O21" s="31">
        <v>18443</v>
      </c>
      <c r="P21" s="172">
        <v>44654</v>
      </c>
      <c r="Q21" s="36">
        <v>-78</v>
      </c>
      <c r="R21" s="37">
        <v>-1.7467640077036771E-3</v>
      </c>
    </row>
    <row r="22" spans="1:18" s="10" customFormat="1" ht="16.5" customHeight="1">
      <c r="A22" s="27" t="s">
        <v>23</v>
      </c>
      <c r="B22" s="30">
        <v>55983</v>
      </c>
      <c r="C22" s="31">
        <v>55232</v>
      </c>
      <c r="D22" s="32">
        <v>27593</v>
      </c>
      <c r="E22" s="32">
        <v>27639</v>
      </c>
      <c r="F22" s="31">
        <v>751</v>
      </c>
      <c r="G22" s="42">
        <v>342</v>
      </c>
      <c r="H22" s="42">
        <v>409</v>
      </c>
      <c r="I22" s="31">
        <v>561</v>
      </c>
      <c r="J22" s="31">
        <v>250</v>
      </c>
      <c r="K22" s="31">
        <v>311</v>
      </c>
      <c r="L22" s="33">
        <v>190</v>
      </c>
      <c r="M22" s="38">
        <v>92</v>
      </c>
      <c r="N22" s="38">
        <v>98</v>
      </c>
      <c r="O22" s="31">
        <v>21423</v>
      </c>
      <c r="P22" s="172">
        <v>55323</v>
      </c>
      <c r="Q22" s="36">
        <v>-91</v>
      </c>
      <c r="R22" s="37">
        <v>-1.6448854906639192E-3</v>
      </c>
    </row>
    <row r="23" spans="1:18" s="10" customFormat="1" ht="16.5" customHeight="1">
      <c r="A23" s="27" t="s">
        <v>24</v>
      </c>
      <c r="B23" s="30">
        <v>40359</v>
      </c>
      <c r="C23" s="31">
        <v>36599</v>
      </c>
      <c r="D23" s="32">
        <v>17848</v>
      </c>
      <c r="E23" s="32">
        <v>18751</v>
      </c>
      <c r="F23" s="31">
        <v>3760</v>
      </c>
      <c r="G23" s="42">
        <v>1932</v>
      </c>
      <c r="H23" s="42">
        <v>1828</v>
      </c>
      <c r="I23" s="31">
        <v>2330</v>
      </c>
      <c r="J23" s="31">
        <v>1163</v>
      </c>
      <c r="K23" s="31">
        <v>1167</v>
      </c>
      <c r="L23" s="33">
        <v>1430</v>
      </c>
      <c r="M23" s="40">
        <v>769</v>
      </c>
      <c r="N23" s="40">
        <v>661</v>
      </c>
      <c r="O23" s="31">
        <v>17980</v>
      </c>
      <c r="P23" s="172">
        <v>36582</v>
      </c>
      <c r="Q23" s="36">
        <v>17</v>
      </c>
      <c r="R23" s="37">
        <v>4.6470941993330053E-4</v>
      </c>
    </row>
    <row r="24" spans="1:18" s="11" customFormat="1" ht="16.5" customHeight="1">
      <c r="A24" s="25" t="s">
        <v>25</v>
      </c>
      <c r="B24" s="35">
        <v>416403</v>
      </c>
      <c r="C24" s="35">
        <v>401693</v>
      </c>
      <c r="D24" s="35">
        <v>206240</v>
      </c>
      <c r="E24" s="35">
        <v>195453</v>
      </c>
      <c r="F24" s="35">
        <v>14710</v>
      </c>
      <c r="G24" s="35">
        <v>8210</v>
      </c>
      <c r="H24" s="35">
        <v>6500</v>
      </c>
      <c r="I24" s="35">
        <v>10042</v>
      </c>
      <c r="J24" s="35">
        <v>5682</v>
      </c>
      <c r="K24" s="35">
        <v>4360</v>
      </c>
      <c r="L24" s="35">
        <v>4668</v>
      </c>
      <c r="M24" s="178">
        <v>2528</v>
      </c>
      <c r="N24" s="178">
        <v>2140</v>
      </c>
      <c r="O24" s="35">
        <v>178765</v>
      </c>
      <c r="P24" s="35">
        <v>401456</v>
      </c>
      <c r="Q24" s="176">
        <v>237</v>
      </c>
      <c r="R24" s="177">
        <v>5.9035112191622497E-4</v>
      </c>
    </row>
    <row r="25" spans="1:18" s="12" customFormat="1" ht="16.5" customHeight="1">
      <c r="A25" s="27" t="s">
        <v>26</v>
      </c>
      <c r="B25" s="30">
        <v>26497</v>
      </c>
      <c r="C25" s="31">
        <v>23943</v>
      </c>
      <c r="D25" s="32">
        <v>12498</v>
      </c>
      <c r="E25" s="32">
        <v>11445</v>
      </c>
      <c r="F25" s="31">
        <v>2554</v>
      </c>
      <c r="G25" s="42">
        <v>1598</v>
      </c>
      <c r="H25" s="42">
        <v>956</v>
      </c>
      <c r="I25" s="31">
        <v>1952</v>
      </c>
      <c r="J25" s="31">
        <v>1259</v>
      </c>
      <c r="K25" s="31">
        <v>693</v>
      </c>
      <c r="L25" s="33">
        <v>602</v>
      </c>
      <c r="M25" s="34">
        <v>339</v>
      </c>
      <c r="N25" s="34">
        <v>263</v>
      </c>
      <c r="O25" s="31">
        <v>11179</v>
      </c>
      <c r="P25" s="173">
        <v>23962</v>
      </c>
      <c r="Q25" s="36">
        <v>-19</v>
      </c>
      <c r="R25" s="37">
        <v>-7.9292212670060926E-4</v>
      </c>
    </row>
    <row r="26" spans="1:18" s="12" customFormat="1" ht="16.5" customHeight="1">
      <c r="A26" s="27" t="s">
        <v>27</v>
      </c>
      <c r="B26" s="30">
        <v>22721</v>
      </c>
      <c r="C26" s="31">
        <v>21645</v>
      </c>
      <c r="D26" s="32">
        <v>11346</v>
      </c>
      <c r="E26" s="32">
        <v>10299</v>
      </c>
      <c r="F26" s="31">
        <v>1076</v>
      </c>
      <c r="G26" s="42">
        <v>618</v>
      </c>
      <c r="H26" s="42">
        <v>458</v>
      </c>
      <c r="I26" s="31">
        <v>736</v>
      </c>
      <c r="J26" s="31">
        <v>429</v>
      </c>
      <c r="K26" s="31">
        <v>307</v>
      </c>
      <c r="L26" s="33">
        <v>340</v>
      </c>
      <c r="M26" s="41">
        <v>189</v>
      </c>
      <c r="N26" s="38">
        <v>151</v>
      </c>
      <c r="O26" s="31">
        <v>9640</v>
      </c>
      <c r="P26" s="173">
        <v>21675</v>
      </c>
      <c r="Q26" s="36">
        <v>-30</v>
      </c>
      <c r="R26" s="37">
        <v>-1.3840830449826989E-3</v>
      </c>
    </row>
    <row r="27" spans="1:18" s="13" customFormat="1" ht="16.5" customHeight="1">
      <c r="A27" s="26" t="s">
        <v>28</v>
      </c>
      <c r="B27" s="30">
        <v>21739</v>
      </c>
      <c r="C27" s="31">
        <v>19940</v>
      </c>
      <c r="D27" s="32">
        <v>10872</v>
      </c>
      <c r="E27" s="32">
        <v>9068</v>
      </c>
      <c r="F27" s="31">
        <v>1799</v>
      </c>
      <c r="G27" s="42">
        <v>1263</v>
      </c>
      <c r="H27" s="42">
        <v>536</v>
      </c>
      <c r="I27" s="31">
        <v>1375</v>
      </c>
      <c r="J27" s="31">
        <v>1010</v>
      </c>
      <c r="K27" s="31">
        <v>365</v>
      </c>
      <c r="L27" s="33">
        <v>424</v>
      </c>
      <c r="M27" s="38">
        <v>253</v>
      </c>
      <c r="N27" s="38">
        <v>171</v>
      </c>
      <c r="O27" s="31">
        <v>9613</v>
      </c>
      <c r="P27" s="173">
        <v>19944</v>
      </c>
      <c r="Q27" s="36">
        <v>-4</v>
      </c>
      <c r="R27" s="37">
        <v>-2.0056157240272763E-4</v>
      </c>
    </row>
    <row r="28" spans="1:18" s="12" customFormat="1" ht="16.5" customHeight="1">
      <c r="A28" s="27" t="s">
        <v>29</v>
      </c>
      <c r="B28" s="30">
        <v>9993</v>
      </c>
      <c r="C28" s="31">
        <v>8483</v>
      </c>
      <c r="D28" s="32">
        <v>4571</v>
      </c>
      <c r="E28" s="32">
        <v>3912</v>
      </c>
      <c r="F28" s="31">
        <v>1510</v>
      </c>
      <c r="G28" s="42">
        <v>1048</v>
      </c>
      <c r="H28" s="42">
        <v>462</v>
      </c>
      <c r="I28" s="31">
        <v>1077</v>
      </c>
      <c r="J28" s="31">
        <v>773</v>
      </c>
      <c r="K28" s="31">
        <v>304</v>
      </c>
      <c r="L28" s="33">
        <v>433</v>
      </c>
      <c r="M28" s="38">
        <v>275</v>
      </c>
      <c r="N28" s="38">
        <v>158</v>
      </c>
      <c r="O28" s="31">
        <v>4480</v>
      </c>
      <c r="P28" s="173">
        <v>8505</v>
      </c>
      <c r="Q28" s="36">
        <v>-22</v>
      </c>
      <c r="R28" s="37">
        <v>-2.5867136978248088E-3</v>
      </c>
    </row>
    <row r="29" spans="1:18" s="12" customFormat="1" ht="16.5" customHeight="1">
      <c r="A29" s="27" t="s">
        <v>30</v>
      </c>
      <c r="B29" s="30">
        <v>18126</v>
      </c>
      <c r="C29" s="31">
        <v>16996</v>
      </c>
      <c r="D29" s="32">
        <v>8965</v>
      </c>
      <c r="E29" s="32">
        <v>8031</v>
      </c>
      <c r="F29" s="31">
        <v>1130</v>
      </c>
      <c r="G29" s="42">
        <v>593</v>
      </c>
      <c r="H29" s="42">
        <v>537</v>
      </c>
      <c r="I29" s="31">
        <v>562</v>
      </c>
      <c r="J29" s="31">
        <v>295</v>
      </c>
      <c r="K29" s="31">
        <v>267</v>
      </c>
      <c r="L29" s="33">
        <v>568</v>
      </c>
      <c r="M29" s="38">
        <v>298</v>
      </c>
      <c r="N29" s="38">
        <v>270</v>
      </c>
      <c r="O29" s="31">
        <v>9339</v>
      </c>
      <c r="P29" s="173">
        <v>16794</v>
      </c>
      <c r="Q29" s="36">
        <v>202</v>
      </c>
      <c r="R29" s="37">
        <v>1.20281052756937E-2</v>
      </c>
    </row>
    <row r="30" spans="1:18" s="12" customFormat="1" ht="16.5" customHeight="1">
      <c r="A30" s="27" t="s">
        <v>31</v>
      </c>
      <c r="B30" s="30">
        <v>27339</v>
      </c>
      <c r="C30" s="31">
        <v>25791</v>
      </c>
      <c r="D30" s="32">
        <v>13882</v>
      </c>
      <c r="E30" s="32">
        <v>11909</v>
      </c>
      <c r="F30" s="31">
        <v>1548</v>
      </c>
      <c r="G30" s="42">
        <v>747</v>
      </c>
      <c r="H30" s="42">
        <v>801</v>
      </c>
      <c r="I30" s="31">
        <v>876</v>
      </c>
      <c r="J30" s="31">
        <v>391</v>
      </c>
      <c r="K30" s="31">
        <v>485</v>
      </c>
      <c r="L30" s="33">
        <v>672</v>
      </c>
      <c r="M30" s="38">
        <v>356</v>
      </c>
      <c r="N30" s="38">
        <v>316</v>
      </c>
      <c r="O30" s="31">
        <v>17386</v>
      </c>
      <c r="P30" s="173">
        <v>25798</v>
      </c>
      <c r="Q30" s="36">
        <v>-7</v>
      </c>
      <c r="R30" s="37">
        <v>-2.7133886347778898E-4</v>
      </c>
    </row>
    <row r="31" spans="1:18" s="12" customFormat="1" ht="16.5" customHeight="1">
      <c r="A31" s="27" t="s">
        <v>32</v>
      </c>
      <c r="B31" s="30">
        <v>14044</v>
      </c>
      <c r="C31" s="31">
        <v>13825</v>
      </c>
      <c r="D31" s="32">
        <v>6783</v>
      </c>
      <c r="E31" s="32">
        <v>7042</v>
      </c>
      <c r="F31" s="31">
        <v>219</v>
      </c>
      <c r="G31" s="42">
        <v>92</v>
      </c>
      <c r="H31" s="42">
        <v>127</v>
      </c>
      <c r="I31" s="31">
        <v>112</v>
      </c>
      <c r="J31" s="31">
        <v>41</v>
      </c>
      <c r="K31" s="31">
        <v>71</v>
      </c>
      <c r="L31" s="33">
        <v>107</v>
      </c>
      <c r="M31" s="38">
        <v>51</v>
      </c>
      <c r="N31" s="38">
        <v>56</v>
      </c>
      <c r="O31" s="31">
        <v>6258</v>
      </c>
      <c r="P31" s="173">
        <v>13890</v>
      </c>
      <c r="Q31" s="36">
        <v>-65</v>
      </c>
      <c r="R31" s="37">
        <v>-4.6796256299496044E-3</v>
      </c>
    </row>
    <row r="32" spans="1:18" s="12" customFormat="1" ht="16.5" customHeight="1">
      <c r="A32" s="27" t="s">
        <v>33</v>
      </c>
      <c r="B32" s="30">
        <v>38106</v>
      </c>
      <c r="C32" s="31">
        <v>37529</v>
      </c>
      <c r="D32" s="32">
        <v>18442</v>
      </c>
      <c r="E32" s="32">
        <v>19087</v>
      </c>
      <c r="F32" s="31">
        <v>577</v>
      </c>
      <c r="G32" s="42">
        <v>241</v>
      </c>
      <c r="H32" s="42">
        <v>336</v>
      </c>
      <c r="I32" s="31">
        <v>421</v>
      </c>
      <c r="J32" s="31">
        <v>168</v>
      </c>
      <c r="K32" s="31">
        <v>253</v>
      </c>
      <c r="L32" s="33">
        <v>156</v>
      </c>
      <c r="M32" s="38">
        <v>73</v>
      </c>
      <c r="N32" s="38">
        <v>83</v>
      </c>
      <c r="O32" s="31">
        <v>14579</v>
      </c>
      <c r="P32" s="173">
        <v>37560</v>
      </c>
      <c r="Q32" s="36">
        <v>-31</v>
      </c>
      <c r="R32" s="37">
        <v>-8.2534611288604895E-4</v>
      </c>
    </row>
    <row r="33" spans="1:18" s="12" customFormat="1" ht="16.5" customHeight="1">
      <c r="A33" s="27" t="s">
        <v>34</v>
      </c>
      <c r="B33" s="30">
        <v>19058</v>
      </c>
      <c r="C33" s="31">
        <v>18853</v>
      </c>
      <c r="D33" s="32">
        <v>9080</v>
      </c>
      <c r="E33" s="32">
        <v>9773</v>
      </c>
      <c r="F33" s="31">
        <v>205</v>
      </c>
      <c r="G33" s="42">
        <v>75</v>
      </c>
      <c r="H33" s="42">
        <v>130</v>
      </c>
      <c r="I33" s="31">
        <v>132</v>
      </c>
      <c r="J33" s="31">
        <v>46</v>
      </c>
      <c r="K33" s="31">
        <v>86</v>
      </c>
      <c r="L33" s="33">
        <v>73</v>
      </c>
      <c r="M33" s="38">
        <v>29</v>
      </c>
      <c r="N33" s="38">
        <v>44</v>
      </c>
      <c r="O33" s="31">
        <v>8049</v>
      </c>
      <c r="P33" s="173">
        <v>18875</v>
      </c>
      <c r="Q33" s="36">
        <v>-22</v>
      </c>
      <c r="R33" s="37">
        <v>-1.1655629139072847E-3</v>
      </c>
    </row>
    <row r="34" spans="1:18" s="12" customFormat="1" ht="16.5" customHeight="1">
      <c r="A34" s="27" t="s">
        <v>35</v>
      </c>
      <c r="B34" s="30">
        <v>40889</v>
      </c>
      <c r="C34" s="31">
        <v>40497</v>
      </c>
      <c r="D34" s="32">
        <v>20351</v>
      </c>
      <c r="E34" s="32">
        <v>20146</v>
      </c>
      <c r="F34" s="31">
        <v>392</v>
      </c>
      <c r="G34" s="42">
        <v>206</v>
      </c>
      <c r="H34" s="42">
        <v>186</v>
      </c>
      <c r="I34" s="31">
        <v>272</v>
      </c>
      <c r="J34" s="31">
        <v>153</v>
      </c>
      <c r="K34" s="31">
        <v>119</v>
      </c>
      <c r="L34" s="33">
        <v>120</v>
      </c>
      <c r="M34" s="38">
        <v>53</v>
      </c>
      <c r="N34" s="38">
        <v>67</v>
      </c>
      <c r="O34" s="31">
        <v>14414</v>
      </c>
      <c r="P34" s="173">
        <v>40542</v>
      </c>
      <c r="Q34" s="36">
        <v>-45</v>
      </c>
      <c r="R34" s="37">
        <v>-1.1099600414385081E-3</v>
      </c>
    </row>
    <row r="35" spans="1:18" s="12" customFormat="1" ht="16.5" customHeight="1">
      <c r="A35" s="27" t="s">
        <v>39</v>
      </c>
      <c r="B35" s="30">
        <v>70833</v>
      </c>
      <c r="C35" s="31">
        <v>70150</v>
      </c>
      <c r="D35" s="30">
        <v>35165</v>
      </c>
      <c r="E35" s="32">
        <v>34985</v>
      </c>
      <c r="F35" s="31">
        <v>683</v>
      </c>
      <c r="G35" s="42">
        <v>273</v>
      </c>
      <c r="H35" s="42">
        <v>410</v>
      </c>
      <c r="I35" s="31">
        <v>507</v>
      </c>
      <c r="J35" s="31">
        <v>194</v>
      </c>
      <c r="K35" s="31">
        <v>313</v>
      </c>
      <c r="L35" s="33">
        <v>176</v>
      </c>
      <c r="M35" s="38">
        <v>79</v>
      </c>
      <c r="N35" s="38">
        <v>97</v>
      </c>
      <c r="O35" s="31">
        <v>26447</v>
      </c>
      <c r="P35" s="173">
        <v>70188</v>
      </c>
      <c r="Q35" s="36">
        <v>-38</v>
      </c>
      <c r="R35" s="37">
        <v>-5.4140308884709633E-4</v>
      </c>
    </row>
    <row r="36" spans="1:18" s="12" customFormat="1" ht="16.5" customHeight="1">
      <c r="A36" s="27" t="s">
        <v>42</v>
      </c>
      <c r="B36" s="30">
        <v>48171</v>
      </c>
      <c r="C36" s="31">
        <v>46872</v>
      </c>
      <c r="D36" s="42">
        <v>24161</v>
      </c>
      <c r="E36" s="32">
        <v>22711</v>
      </c>
      <c r="F36" s="31">
        <v>1299</v>
      </c>
      <c r="G36" s="42">
        <v>644</v>
      </c>
      <c r="H36" s="42">
        <v>655</v>
      </c>
      <c r="I36" s="31">
        <v>805</v>
      </c>
      <c r="J36" s="31">
        <v>399</v>
      </c>
      <c r="K36" s="31">
        <v>406</v>
      </c>
      <c r="L36" s="33">
        <v>494</v>
      </c>
      <c r="M36" s="38">
        <v>245</v>
      </c>
      <c r="N36" s="38">
        <v>249</v>
      </c>
      <c r="O36" s="31">
        <v>22994</v>
      </c>
      <c r="P36" s="173">
        <v>46739</v>
      </c>
      <c r="Q36" s="36">
        <v>133</v>
      </c>
      <c r="R36" s="37">
        <v>2.845589336528381E-3</v>
      </c>
    </row>
    <row r="37" spans="1:18" s="12" customFormat="1" ht="16.5" customHeight="1" thickBot="1">
      <c r="A37" s="28" t="s">
        <v>43</v>
      </c>
      <c r="B37" s="43">
        <v>58887</v>
      </c>
      <c r="C37" s="44">
        <v>57169</v>
      </c>
      <c r="D37" s="43">
        <v>30124</v>
      </c>
      <c r="E37" s="45">
        <v>27045</v>
      </c>
      <c r="F37" s="46">
        <v>1718</v>
      </c>
      <c r="G37" s="50">
        <v>812</v>
      </c>
      <c r="H37" s="50">
        <v>906</v>
      </c>
      <c r="I37" s="46">
        <v>1215</v>
      </c>
      <c r="J37" s="46">
        <v>524</v>
      </c>
      <c r="K37" s="46">
        <v>691</v>
      </c>
      <c r="L37" s="44">
        <v>503</v>
      </c>
      <c r="M37" s="47">
        <v>288</v>
      </c>
      <c r="N37" s="47">
        <v>215</v>
      </c>
      <c r="O37" s="46">
        <v>24387</v>
      </c>
      <c r="P37" s="174">
        <v>56984</v>
      </c>
      <c r="Q37" s="48">
        <v>185</v>
      </c>
      <c r="R37" s="49">
        <v>3.2465253404464411E-3</v>
      </c>
    </row>
    <row r="39" spans="1:18" s="14" customFormat="1" ht="18" customHeight="1">
      <c r="A39" s="306" t="s">
        <v>929</v>
      </c>
      <c r="B39" s="306"/>
      <c r="C39" s="306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</row>
    <row r="40" spans="1:18" s="14" customFormat="1" ht="18" customHeight="1">
      <c r="A40" s="309" t="s">
        <v>930</v>
      </c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</row>
    <row r="41" spans="1:18" s="14" customFormat="1" ht="18" customHeight="1">
      <c r="A41" s="306" t="s">
        <v>931</v>
      </c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</row>
    <row r="42" spans="1:18" s="14" customFormat="1" ht="18" customHeight="1">
      <c r="A42" s="306" t="s">
        <v>932</v>
      </c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</row>
    <row r="43" spans="1:18" s="53" customFormat="1" ht="18" customHeight="1">
      <c r="A43" s="306" t="s">
        <v>933</v>
      </c>
      <c r="B43" s="306"/>
      <c r="C43" s="306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</row>
    <row r="44" spans="1:18" ht="18" hidden="1" customHeight="1">
      <c r="A44" s="22"/>
      <c r="B44" s="22"/>
      <c r="C44" s="22"/>
      <c r="D44" s="22"/>
      <c r="E44" s="18"/>
    </row>
    <row r="45" spans="1:18" ht="18" hidden="1" customHeight="1">
      <c r="A45" s="22"/>
      <c r="B45" s="22"/>
      <c r="C45" s="22"/>
      <c r="D45" s="22"/>
      <c r="E45" s="18"/>
    </row>
    <row r="46" spans="1:18" ht="18" hidden="1" customHeight="1">
      <c r="A46" s="22"/>
      <c r="B46" s="22"/>
      <c r="C46" s="22"/>
      <c r="D46" s="22"/>
      <c r="E46" s="18"/>
    </row>
    <row r="47" spans="1:18" ht="18" hidden="1" customHeight="1">
      <c r="A47" s="22"/>
      <c r="B47" s="22"/>
      <c r="C47" s="22"/>
      <c r="D47" s="22"/>
      <c r="E47" s="18"/>
    </row>
    <row r="48" spans="1:18" ht="18" hidden="1" customHeight="1">
      <c r="A48" s="22"/>
      <c r="B48" s="22"/>
      <c r="C48" s="22"/>
      <c r="D48" s="22"/>
      <c r="E48" s="18"/>
    </row>
    <row r="49" spans="1:12" ht="18" hidden="1" customHeight="1">
      <c r="A49" s="22"/>
      <c r="B49" s="22"/>
      <c r="C49" s="22"/>
      <c r="D49" s="22"/>
      <c r="E49" s="18"/>
    </row>
    <row r="50" spans="1:12" ht="18" hidden="1" customHeight="1">
      <c r="A50" s="22"/>
      <c r="B50" s="22"/>
      <c r="C50" s="22"/>
      <c r="D50" s="22"/>
      <c r="E50" s="18"/>
    </row>
    <row r="51" spans="1:12" ht="18" hidden="1" customHeight="1">
      <c r="A51" s="22"/>
      <c r="B51" s="22"/>
      <c r="C51" s="22"/>
      <c r="D51" s="22"/>
      <c r="E51" s="18"/>
    </row>
    <row r="52" spans="1:12" ht="18" hidden="1" customHeight="1">
      <c r="A52" s="22"/>
      <c r="B52" s="22"/>
      <c r="C52" s="22"/>
      <c r="D52" s="22"/>
      <c r="E52" s="18"/>
    </row>
    <row r="53" spans="1:12" ht="18" hidden="1" customHeight="1">
      <c r="A53" s="22"/>
      <c r="B53" s="22"/>
      <c r="C53" s="22"/>
      <c r="D53" s="22"/>
      <c r="E53" s="18"/>
    </row>
    <row r="54" spans="1:12" ht="18" hidden="1" customHeight="1">
      <c r="A54" s="22"/>
      <c r="B54" s="22"/>
      <c r="C54" s="22"/>
      <c r="D54" s="22"/>
      <c r="E54" s="18"/>
    </row>
    <row r="55" spans="1:12" ht="18" hidden="1" customHeight="1">
      <c r="A55" s="22"/>
      <c r="B55" s="22"/>
      <c r="C55" s="22"/>
      <c r="D55" s="22"/>
      <c r="E55" s="18"/>
    </row>
    <row r="56" spans="1:12" ht="18" hidden="1" customHeight="1">
      <c r="A56" s="22"/>
      <c r="B56" s="22"/>
      <c r="C56" s="22"/>
      <c r="D56" s="22"/>
      <c r="E56" s="18"/>
    </row>
    <row r="57" spans="1:12" ht="18" hidden="1" customHeight="1">
      <c r="A57" s="22"/>
      <c r="B57" s="22"/>
      <c r="C57" s="22"/>
      <c r="D57" s="22"/>
      <c r="E57" s="18"/>
    </row>
    <row r="58" spans="1:12" ht="18" hidden="1" customHeight="1">
      <c r="A58" s="22"/>
      <c r="B58" s="22"/>
      <c r="C58" s="22"/>
      <c r="D58" s="22"/>
      <c r="E58" s="18"/>
    </row>
    <row r="59" spans="1:12" hidden="1"/>
    <row r="60" spans="1:12" hidden="1"/>
    <row r="61" spans="1:12" hidden="1">
      <c r="H61" s="20"/>
    </row>
    <row r="62" spans="1:12" hidden="1"/>
    <row r="63" spans="1:12" hidden="1"/>
    <row r="64" spans="1:12" s="13" customFormat="1" ht="16.5" hidden="1" customHeight="1">
      <c r="A64" s="17"/>
      <c r="B64" s="7"/>
      <c r="C64" s="21">
        <v>40303</v>
      </c>
      <c r="D64" s="21"/>
      <c r="E64" s="21"/>
      <c r="F64" s="7"/>
      <c r="G64" s="23"/>
      <c r="H64" s="23"/>
      <c r="I64" s="21"/>
      <c r="J64" s="7"/>
      <c r="K64" s="8"/>
      <c r="L64" s="24"/>
    </row>
  </sheetData>
  <mergeCells count="17">
    <mergeCell ref="A43:R43"/>
    <mergeCell ref="Q3:Q4"/>
    <mergeCell ref="R3:R4"/>
    <mergeCell ref="A39:R39"/>
    <mergeCell ref="A40:R40"/>
    <mergeCell ref="A41:R41"/>
    <mergeCell ref="A42:R42"/>
    <mergeCell ref="A1:R1"/>
    <mergeCell ref="A2:R2"/>
    <mergeCell ref="A3:A4"/>
    <mergeCell ref="B3:B4"/>
    <mergeCell ref="C3:E3"/>
    <mergeCell ref="F3:H3"/>
    <mergeCell ref="I3:K3"/>
    <mergeCell ref="L3:N3"/>
    <mergeCell ref="O3:O4"/>
    <mergeCell ref="P3:P4"/>
  </mergeCells>
  <phoneticPr fontId="3" type="noConversion"/>
  <conditionalFormatting sqref="C64:D64 D25:D33 D36">
    <cfRule type="top10" dxfId="0" priority="1" percent="1" rank="10"/>
  </conditionalFormatting>
  <pageMargins left="0.11811023622047245" right="0.11811023622047245" top="0.74803149606299213" bottom="0.35433070866141736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2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7" sqref="B7"/>
    </sheetView>
  </sheetViews>
  <sheetFormatPr defaultRowHeight="22.5" customHeight="1"/>
  <cols>
    <col min="1" max="1" width="13.33203125" style="54" customWidth="1"/>
    <col min="2" max="2" width="14.88671875" style="54" customWidth="1"/>
    <col min="3" max="3" width="12.44140625" style="54" customWidth="1"/>
    <col min="4" max="4" width="11.6640625" style="116" customWidth="1"/>
    <col min="5" max="6" width="9.6640625" style="54" customWidth="1"/>
    <col min="7" max="7" width="9.77734375" style="54" customWidth="1"/>
    <col min="8" max="8" width="13.5546875" style="54" customWidth="1"/>
    <col min="9" max="16384" width="8.88671875" style="54"/>
  </cols>
  <sheetData>
    <row r="1" spans="1:10" ht="48" customHeight="1">
      <c r="A1" s="320" t="s">
        <v>48</v>
      </c>
      <c r="B1" s="320"/>
      <c r="C1" s="320"/>
      <c r="D1" s="320"/>
      <c r="E1" s="320"/>
      <c r="F1" s="320"/>
      <c r="G1" s="320"/>
    </row>
    <row r="2" spans="1:10" ht="23.25" customHeight="1" thickBot="1">
      <c r="A2" s="55" t="s">
        <v>49</v>
      </c>
      <c r="B2" s="56"/>
      <c r="C2" s="56"/>
      <c r="D2" s="57"/>
      <c r="E2" s="56"/>
      <c r="F2" s="321" t="s">
        <v>923</v>
      </c>
      <c r="G2" s="321"/>
    </row>
    <row r="3" spans="1:10" s="58" customFormat="1" ht="27.75" customHeight="1" thickTop="1">
      <c r="A3" s="322" t="s">
        <v>50</v>
      </c>
      <c r="B3" s="324" t="s">
        <v>51</v>
      </c>
      <c r="C3" s="324" t="s">
        <v>52</v>
      </c>
      <c r="D3" s="324" t="s">
        <v>53</v>
      </c>
      <c r="E3" s="324"/>
      <c r="F3" s="324"/>
      <c r="G3" s="326" t="s">
        <v>54</v>
      </c>
    </row>
    <row r="4" spans="1:10" s="58" customFormat="1" ht="27.75" customHeight="1" thickBot="1">
      <c r="A4" s="323"/>
      <c r="B4" s="325"/>
      <c r="C4" s="325"/>
      <c r="D4" s="171" t="s">
        <v>55</v>
      </c>
      <c r="E4" s="171" t="s">
        <v>56</v>
      </c>
      <c r="F4" s="171" t="s">
        <v>57</v>
      </c>
      <c r="G4" s="327"/>
    </row>
    <row r="5" spans="1:10" s="58" customFormat="1" ht="27.75" customHeight="1" thickTop="1" thickBot="1">
      <c r="A5" s="59" t="s">
        <v>58</v>
      </c>
      <c r="B5" s="60" t="s">
        <v>59</v>
      </c>
      <c r="C5" s="61">
        <f>C6+C581</f>
        <v>294912</v>
      </c>
      <c r="D5" s="62">
        <f>D6+D581</f>
        <v>657584</v>
      </c>
      <c r="E5" s="61">
        <f>E6+E581</f>
        <v>335996</v>
      </c>
      <c r="F5" s="61">
        <f>F6+F581</f>
        <v>321588</v>
      </c>
      <c r="G5" s="63"/>
      <c r="J5" s="58" t="s">
        <v>60</v>
      </c>
    </row>
    <row r="6" spans="1:10" s="58" customFormat="1" ht="25.5" customHeight="1" thickTop="1" thickBot="1">
      <c r="A6" s="183" t="s">
        <v>61</v>
      </c>
      <c r="B6" s="64" t="s">
        <v>62</v>
      </c>
      <c r="C6" s="65">
        <f>C7+C60+C86+C118+C146+C176+C196+C236+C261+C282+C298+C318+C339+C368+C397+C457+C521</f>
        <v>116147</v>
      </c>
      <c r="D6" s="66">
        <f>D7+D60+D86+D118+D146+D176+D196+D236+D261+D282+D298+D318+D339+D368+D397+D457+D521</f>
        <v>255891</v>
      </c>
      <c r="E6" s="65">
        <f>E7+E60+E86+E118+E146+E176+E196+E236+E261+E282+E298+E318+E339+E368+E397+E457+E521</f>
        <v>129756</v>
      </c>
      <c r="F6" s="65">
        <f>F7+F60+F86+F118+F146+F176+F196+F236+F261+F282+F298+F318+F339+F368+F397+F457+F521</f>
        <v>126135</v>
      </c>
      <c r="G6" s="67"/>
    </row>
    <row r="7" spans="1:10" s="58" customFormat="1" ht="22.5" customHeight="1" thickTop="1">
      <c r="A7" s="310" t="s">
        <v>63</v>
      </c>
      <c r="B7" s="68" t="s">
        <v>55</v>
      </c>
      <c r="C7" s="188">
        <f>SUM(C8:C59)</f>
        <v>11237</v>
      </c>
      <c r="D7" s="189">
        <f>SUM(D8:D59)</f>
        <v>24274</v>
      </c>
      <c r="E7" s="188">
        <f>SUM(E8:E59)</f>
        <v>12432</v>
      </c>
      <c r="F7" s="188">
        <f>SUM(F8:F59)</f>
        <v>11842</v>
      </c>
      <c r="G7" s="71"/>
    </row>
    <row r="8" spans="1:10" s="58" customFormat="1" ht="24" customHeight="1">
      <c r="A8" s="311"/>
      <c r="B8" s="179" t="s">
        <v>64</v>
      </c>
      <c r="C8" s="259">
        <v>112</v>
      </c>
      <c r="D8" s="191">
        <f>SUM(E8:F8)</f>
        <v>198</v>
      </c>
      <c r="E8" s="259">
        <v>110</v>
      </c>
      <c r="F8" s="259">
        <v>88</v>
      </c>
      <c r="G8" s="73"/>
    </row>
    <row r="9" spans="1:10" s="58" customFormat="1" ht="24" customHeight="1">
      <c r="A9" s="311"/>
      <c r="B9" s="179" t="s">
        <v>65</v>
      </c>
      <c r="C9" s="259">
        <v>82</v>
      </c>
      <c r="D9" s="191">
        <f t="shared" ref="D9:D59" si="0">SUM(E9:F9)</f>
        <v>161</v>
      </c>
      <c r="E9" s="259">
        <v>83</v>
      </c>
      <c r="F9" s="259">
        <v>78</v>
      </c>
      <c r="G9" s="73"/>
    </row>
    <row r="10" spans="1:10" s="58" customFormat="1" ht="24" customHeight="1">
      <c r="A10" s="311"/>
      <c r="B10" s="179" t="s">
        <v>66</v>
      </c>
      <c r="C10" s="259">
        <v>49</v>
      </c>
      <c r="D10" s="191">
        <f t="shared" si="0"/>
        <v>97</v>
      </c>
      <c r="E10" s="259">
        <v>53</v>
      </c>
      <c r="F10" s="259">
        <v>44</v>
      </c>
      <c r="G10" s="73"/>
    </row>
    <row r="11" spans="1:10" s="58" customFormat="1" ht="24" customHeight="1">
      <c r="A11" s="311"/>
      <c r="B11" s="179" t="s">
        <v>67</v>
      </c>
      <c r="C11" s="259">
        <v>91</v>
      </c>
      <c r="D11" s="191">
        <f t="shared" si="0"/>
        <v>251</v>
      </c>
      <c r="E11" s="259">
        <v>134</v>
      </c>
      <c r="F11" s="259">
        <v>117</v>
      </c>
      <c r="G11" s="73"/>
    </row>
    <row r="12" spans="1:10" s="58" customFormat="1" ht="24" customHeight="1">
      <c r="A12" s="311"/>
      <c r="B12" s="179" t="s">
        <v>68</v>
      </c>
      <c r="C12" s="259">
        <v>65</v>
      </c>
      <c r="D12" s="191">
        <f t="shared" si="0"/>
        <v>137</v>
      </c>
      <c r="E12" s="259">
        <v>57</v>
      </c>
      <c r="F12" s="259">
        <v>80</v>
      </c>
      <c r="G12" s="73"/>
    </row>
    <row r="13" spans="1:10" s="58" customFormat="1" ht="24" customHeight="1">
      <c r="A13" s="311"/>
      <c r="B13" s="179" t="s">
        <v>69</v>
      </c>
      <c r="C13" s="259">
        <v>68</v>
      </c>
      <c r="D13" s="191">
        <f t="shared" si="0"/>
        <v>108</v>
      </c>
      <c r="E13" s="259">
        <v>51</v>
      </c>
      <c r="F13" s="259">
        <v>57</v>
      </c>
      <c r="G13" s="73"/>
    </row>
    <row r="14" spans="1:10" s="58" customFormat="1" ht="24" customHeight="1">
      <c r="A14" s="311"/>
      <c r="B14" s="179" t="s">
        <v>70</v>
      </c>
      <c r="C14" s="259">
        <v>63</v>
      </c>
      <c r="D14" s="191">
        <f t="shared" si="0"/>
        <v>116</v>
      </c>
      <c r="E14" s="259">
        <v>56</v>
      </c>
      <c r="F14" s="259">
        <v>60</v>
      </c>
      <c r="G14" s="73"/>
    </row>
    <row r="15" spans="1:10" s="58" customFormat="1" ht="24" customHeight="1">
      <c r="A15" s="311"/>
      <c r="B15" s="179" t="s">
        <v>71</v>
      </c>
      <c r="C15" s="259">
        <v>44</v>
      </c>
      <c r="D15" s="191">
        <f t="shared" si="0"/>
        <v>71</v>
      </c>
      <c r="E15" s="259">
        <v>41</v>
      </c>
      <c r="F15" s="259">
        <v>30</v>
      </c>
      <c r="G15" s="73"/>
    </row>
    <row r="16" spans="1:10" s="58" customFormat="1" ht="24" customHeight="1">
      <c r="A16" s="311"/>
      <c r="B16" s="179" t="s">
        <v>72</v>
      </c>
      <c r="C16" s="259">
        <v>50</v>
      </c>
      <c r="D16" s="191">
        <f t="shared" si="0"/>
        <v>95</v>
      </c>
      <c r="E16" s="259">
        <v>49</v>
      </c>
      <c r="F16" s="259">
        <v>46</v>
      </c>
      <c r="G16" s="74"/>
    </row>
    <row r="17" spans="1:7" s="58" customFormat="1" ht="24" customHeight="1">
      <c r="A17" s="311"/>
      <c r="B17" s="180" t="s">
        <v>73</v>
      </c>
      <c r="C17" s="259">
        <v>119</v>
      </c>
      <c r="D17" s="191">
        <f t="shared" si="0"/>
        <v>246</v>
      </c>
      <c r="E17" s="259">
        <v>132</v>
      </c>
      <c r="F17" s="259">
        <v>114</v>
      </c>
      <c r="G17" s="73"/>
    </row>
    <row r="18" spans="1:7" s="58" customFormat="1" ht="24" customHeight="1">
      <c r="A18" s="311"/>
      <c r="B18" s="180" t="s">
        <v>908</v>
      </c>
      <c r="C18" s="291">
        <v>46</v>
      </c>
      <c r="D18" s="292">
        <f t="shared" ref="D18" si="1">SUM(E18:F18)</f>
        <v>100</v>
      </c>
      <c r="E18" s="291">
        <v>57</v>
      </c>
      <c r="F18" s="291">
        <v>43</v>
      </c>
      <c r="G18" s="288"/>
    </row>
    <row r="19" spans="1:7" s="58" customFormat="1" ht="24" customHeight="1">
      <c r="A19" s="311"/>
      <c r="B19" s="179" t="s">
        <v>74</v>
      </c>
      <c r="C19" s="259">
        <v>218</v>
      </c>
      <c r="D19" s="191">
        <f t="shared" si="0"/>
        <v>465</v>
      </c>
      <c r="E19" s="259">
        <v>227</v>
      </c>
      <c r="F19" s="259">
        <v>238</v>
      </c>
      <c r="G19" s="73"/>
    </row>
    <row r="20" spans="1:7" s="58" customFormat="1" ht="22.5" customHeight="1">
      <c r="A20" s="311"/>
      <c r="B20" s="179" t="s">
        <v>75</v>
      </c>
      <c r="C20" s="259">
        <v>198</v>
      </c>
      <c r="D20" s="191">
        <f t="shared" si="0"/>
        <v>382</v>
      </c>
      <c r="E20" s="259">
        <v>190</v>
      </c>
      <c r="F20" s="259">
        <v>192</v>
      </c>
      <c r="G20" s="73"/>
    </row>
    <row r="21" spans="1:7" s="58" customFormat="1" ht="22.5" customHeight="1">
      <c r="A21" s="311"/>
      <c r="B21" s="179" t="s">
        <v>76</v>
      </c>
      <c r="C21" s="259">
        <v>65</v>
      </c>
      <c r="D21" s="191">
        <f t="shared" si="0"/>
        <v>154</v>
      </c>
      <c r="E21" s="259">
        <v>74</v>
      </c>
      <c r="F21" s="259">
        <v>80</v>
      </c>
      <c r="G21" s="73"/>
    </row>
    <row r="22" spans="1:7" s="58" customFormat="1" ht="22.5" customHeight="1">
      <c r="A22" s="311"/>
      <c r="B22" s="179" t="s">
        <v>77</v>
      </c>
      <c r="C22" s="259">
        <v>66</v>
      </c>
      <c r="D22" s="191">
        <f t="shared" si="0"/>
        <v>179</v>
      </c>
      <c r="E22" s="259">
        <v>95</v>
      </c>
      <c r="F22" s="259">
        <v>84</v>
      </c>
      <c r="G22" s="73"/>
    </row>
    <row r="23" spans="1:7" s="58" customFormat="1" ht="22.5" customHeight="1">
      <c r="A23" s="311"/>
      <c r="B23" s="179" t="s">
        <v>78</v>
      </c>
      <c r="C23" s="259">
        <v>66</v>
      </c>
      <c r="D23" s="191">
        <f t="shared" si="0"/>
        <v>128</v>
      </c>
      <c r="E23" s="259">
        <v>72</v>
      </c>
      <c r="F23" s="259">
        <v>56</v>
      </c>
      <c r="G23" s="73"/>
    </row>
    <row r="24" spans="1:7" s="58" customFormat="1" ht="22.5" customHeight="1">
      <c r="A24" s="311"/>
      <c r="B24" s="179" t="s">
        <v>79</v>
      </c>
      <c r="C24" s="259">
        <v>100</v>
      </c>
      <c r="D24" s="191">
        <f t="shared" si="0"/>
        <v>192</v>
      </c>
      <c r="E24" s="259">
        <v>116</v>
      </c>
      <c r="F24" s="259">
        <v>76</v>
      </c>
      <c r="G24" s="73"/>
    </row>
    <row r="25" spans="1:7" s="58" customFormat="1" ht="22.5" customHeight="1">
      <c r="A25" s="311"/>
      <c r="B25" s="179" t="s">
        <v>80</v>
      </c>
      <c r="C25" s="259">
        <v>427</v>
      </c>
      <c r="D25" s="191">
        <f t="shared" si="0"/>
        <v>925</v>
      </c>
      <c r="E25" s="259">
        <v>453</v>
      </c>
      <c r="F25" s="259">
        <v>472</v>
      </c>
      <c r="G25" s="73"/>
    </row>
    <row r="26" spans="1:7" s="58" customFormat="1" ht="22.5" customHeight="1">
      <c r="A26" s="311"/>
      <c r="B26" s="179" t="s">
        <v>81</v>
      </c>
      <c r="C26" s="259">
        <v>458</v>
      </c>
      <c r="D26" s="191">
        <f t="shared" si="0"/>
        <v>1189</v>
      </c>
      <c r="E26" s="259">
        <v>579</v>
      </c>
      <c r="F26" s="259">
        <v>610</v>
      </c>
      <c r="G26" s="73"/>
    </row>
    <row r="27" spans="1:7" s="58" customFormat="1" ht="22.5" customHeight="1">
      <c r="A27" s="311"/>
      <c r="B27" s="179" t="s">
        <v>82</v>
      </c>
      <c r="C27" s="259">
        <v>362</v>
      </c>
      <c r="D27" s="191">
        <f t="shared" si="0"/>
        <v>841</v>
      </c>
      <c r="E27" s="259">
        <v>434</v>
      </c>
      <c r="F27" s="259">
        <v>407</v>
      </c>
      <c r="G27" s="73"/>
    </row>
    <row r="28" spans="1:7" s="58" customFormat="1" ht="22.5" customHeight="1">
      <c r="A28" s="311"/>
      <c r="B28" s="179" t="s">
        <v>83</v>
      </c>
      <c r="C28" s="259">
        <v>451</v>
      </c>
      <c r="D28" s="191">
        <f t="shared" si="0"/>
        <v>1184</v>
      </c>
      <c r="E28" s="259">
        <v>578</v>
      </c>
      <c r="F28" s="259">
        <v>606</v>
      </c>
      <c r="G28" s="73"/>
    </row>
    <row r="29" spans="1:7" s="58" customFormat="1" ht="22.5" customHeight="1">
      <c r="A29" s="311"/>
      <c r="B29" s="181" t="s">
        <v>884</v>
      </c>
      <c r="C29" s="259">
        <v>359</v>
      </c>
      <c r="D29" s="191">
        <f t="shared" si="0"/>
        <v>865</v>
      </c>
      <c r="E29" s="259">
        <v>447</v>
      </c>
      <c r="F29" s="259">
        <v>418</v>
      </c>
      <c r="G29" s="77"/>
    </row>
    <row r="30" spans="1:7" s="58" customFormat="1" ht="22.5" customHeight="1">
      <c r="A30" s="311"/>
      <c r="B30" s="181" t="s">
        <v>885</v>
      </c>
      <c r="C30" s="259">
        <v>421</v>
      </c>
      <c r="D30" s="191">
        <f t="shared" si="0"/>
        <v>923</v>
      </c>
      <c r="E30" s="259">
        <v>483</v>
      </c>
      <c r="F30" s="259">
        <v>440</v>
      </c>
      <c r="G30" s="77"/>
    </row>
    <row r="31" spans="1:7" s="58" customFormat="1" ht="22.5" customHeight="1">
      <c r="A31" s="311"/>
      <c r="B31" s="181" t="s">
        <v>84</v>
      </c>
      <c r="C31" s="259">
        <v>192</v>
      </c>
      <c r="D31" s="191">
        <f t="shared" si="0"/>
        <v>345</v>
      </c>
      <c r="E31" s="259">
        <v>184</v>
      </c>
      <c r="F31" s="259">
        <v>161</v>
      </c>
      <c r="G31" s="77"/>
    </row>
    <row r="32" spans="1:7" s="58" customFormat="1" ht="22.5" customHeight="1">
      <c r="A32" s="311"/>
      <c r="B32" s="181" t="s">
        <v>85</v>
      </c>
      <c r="C32" s="259">
        <v>239</v>
      </c>
      <c r="D32" s="191">
        <f t="shared" si="0"/>
        <v>552</v>
      </c>
      <c r="E32" s="259">
        <v>268</v>
      </c>
      <c r="F32" s="259">
        <v>284</v>
      </c>
      <c r="G32" s="77"/>
    </row>
    <row r="33" spans="1:7" s="58" customFormat="1" ht="22.5" customHeight="1">
      <c r="A33" s="315"/>
      <c r="B33" s="179" t="s">
        <v>86</v>
      </c>
      <c r="C33" s="259">
        <v>88</v>
      </c>
      <c r="D33" s="191">
        <f t="shared" si="0"/>
        <v>190</v>
      </c>
      <c r="E33" s="259">
        <v>92</v>
      </c>
      <c r="F33" s="259">
        <v>98</v>
      </c>
      <c r="G33" s="73"/>
    </row>
    <row r="34" spans="1:7" s="58" customFormat="1" ht="22.5" customHeight="1">
      <c r="A34" s="315"/>
      <c r="B34" s="179" t="s">
        <v>87</v>
      </c>
      <c r="C34" s="259">
        <v>45</v>
      </c>
      <c r="D34" s="191">
        <f t="shared" si="0"/>
        <v>89</v>
      </c>
      <c r="E34" s="259">
        <v>45</v>
      </c>
      <c r="F34" s="259">
        <v>44</v>
      </c>
      <c r="G34" s="73"/>
    </row>
    <row r="35" spans="1:7" s="58" customFormat="1" ht="22.5" customHeight="1">
      <c r="A35" s="315"/>
      <c r="B35" s="179" t="s">
        <v>88</v>
      </c>
      <c r="C35" s="259">
        <v>87</v>
      </c>
      <c r="D35" s="191">
        <f t="shared" si="0"/>
        <v>147</v>
      </c>
      <c r="E35" s="259">
        <v>75</v>
      </c>
      <c r="F35" s="259">
        <v>72</v>
      </c>
      <c r="G35" s="73"/>
    </row>
    <row r="36" spans="1:7" s="58" customFormat="1" ht="22.5" customHeight="1">
      <c r="A36" s="315"/>
      <c r="B36" s="179" t="s">
        <v>89</v>
      </c>
      <c r="C36" s="259">
        <v>137</v>
      </c>
      <c r="D36" s="191">
        <f t="shared" si="0"/>
        <v>261</v>
      </c>
      <c r="E36" s="259">
        <v>147</v>
      </c>
      <c r="F36" s="259">
        <v>114</v>
      </c>
      <c r="G36" s="73"/>
    </row>
    <row r="37" spans="1:7" s="58" customFormat="1" ht="22.5" customHeight="1">
      <c r="A37" s="315"/>
      <c r="B37" s="179" t="s">
        <v>90</v>
      </c>
      <c r="C37" s="259">
        <v>106</v>
      </c>
      <c r="D37" s="191">
        <f t="shared" si="0"/>
        <v>177</v>
      </c>
      <c r="E37" s="259">
        <v>80</v>
      </c>
      <c r="F37" s="259">
        <v>97</v>
      </c>
      <c r="G37" s="73"/>
    </row>
    <row r="38" spans="1:7" s="58" customFormat="1" ht="22.5" customHeight="1">
      <c r="A38" s="315"/>
      <c r="B38" s="179" t="s">
        <v>91</v>
      </c>
      <c r="C38" s="259">
        <v>209</v>
      </c>
      <c r="D38" s="191">
        <f t="shared" si="0"/>
        <v>403</v>
      </c>
      <c r="E38" s="259">
        <v>226</v>
      </c>
      <c r="F38" s="259">
        <v>177</v>
      </c>
      <c r="G38" s="73"/>
    </row>
    <row r="39" spans="1:7" s="58" customFormat="1" ht="22.5" customHeight="1">
      <c r="A39" s="315"/>
      <c r="B39" s="179" t="s">
        <v>92</v>
      </c>
      <c r="C39" s="259">
        <v>323</v>
      </c>
      <c r="D39" s="191">
        <f t="shared" si="0"/>
        <v>549</v>
      </c>
      <c r="E39" s="259">
        <v>314</v>
      </c>
      <c r="F39" s="259">
        <v>235</v>
      </c>
      <c r="G39" s="73"/>
    </row>
    <row r="40" spans="1:7" s="58" customFormat="1" ht="22.5" customHeight="1">
      <c r="A40" s="315"/>
      <c r="B40" s="179" t="s">
        <v>93</v>
      </c>
      <c r="C40" s="259">
        <v>674</v>
      </c>
      <c r="D40" s="191">
        <f t="shared" si="0"/>
        <v>1059</v>
      </c>
      <c r="E40" s="259">
        <v>519</v>
      </c>
      <c r="F40" s="259">
        <v>540</v>
      </c>
      <c r="G40" s="73"/>
    </row>
    <row r="41" spans="1:7" s="58" customFormat="1" ht="22.5" customHeight="1">
      <c r="A41" s="315"/>
      <c r="B41" s="179" t="s">
        <v>94</v>
      </c>
      <c r="C41" s="259">
        <v>370</v>
      </c>
      <c r="D41" s="191">
        <f t="shared" si="0"/>
        <v>1039</v>
      </c>
      <c r="E41" s="259">
        <v>531</v>
      </c>
      <c r="F41" s="259">
        <v>508</v>
      </c>
      <c r="G41" s="73"/>
    </row>
    <row r="42" spans="1:7" s="58" customFormat="1" ht="22.5" customHeight="1">
      <c r="A42" s="315"/>
      <c r="B42" s="179" t="s">
        <v>95</v>
      </c>
      <c r="C42" s="259">
        <v>752</v>
      </c>
      <c r="D42" s="191">
        <f t="shared" si="0"/>
        <v>1293</v>
      </c>
      <c r="E42" s="259">
        <v>679</v>
      </c>
      <c r="F42" s="259">
        <v>614</v>
      </c>
      <c r="G42" s="73"/>
    </row>
    <row r="43" spans="1:7" s="58" customFormat="1" ht="22.5" customHeight="1">
      <c r="A43" s="315"/>
      <c r="B43" s="179" t="s">
        <v>96</v>
      </c>
      <c r="C43" s="259">
        <v>522</v>
      </c>
      <c r="D43" s="191">
        <f t="shared" si="0"/>
        <v>1577</v>
      </c>
      <c r="E43" s="259">
        <v>801</v>
      </c>
      <c r="F43" s="259">
        <v>776</v>
      </c>
      <c r="G43" s="77"/>
    </row>
    <row r="44" spans="1:7" s="58" customFormat="1" ht="22.5" customHeight="1">
      <c r="A44" s="315"/>
      <c r="B44" s="179" t="s">
        <v>97</v>
      </c>
      <c r="C44" s="259">
        <v>482</v>
      </c>
      <c r="D44" s="191">
        <f t="shared" si="0"/>
        <v>1374</v>
      </c>
      <c r="E44" s="259">
        <v>710</v>
      </c>
      <c r="F44" s="259">
        <v>664</v>
      </c>
      <c r="G44" s="73"/>
    </row>
    <row r="45" spans="1:7" s="58" customFormat="1" ht="22.5" customHeight="1">
      <c r="A45" s="315"/>
      <c r="B45" s="179" t="s">
        <v>98</v>
      </c>
      <c r="C45" s="259">
        <v>468</v>
      </c>
      <c r="D45" s="191">
        <f t="shared" si="0"/>
        <v>1359</v>
      </c>
      <c r="E45" s="259">
        <v>695</v>
      </c>
      <c r="F45" s="259">
        <v>664</v>
      </c>
      <c r="G45" s="73"/>
    </row>
    <row r="46" spans="1:7" s="58" customFormat="1" ht="22.5" customHeight="1">
      <c r="A46" s="315"/>
      <c r="B46" s="179" t="s">
        <v>99</v>
      </c>
      <c r="C46" s="259">
        <v>603</v>
      </c>
      <c r="D46" s="191">
        <f t="shared" si="0"/>
        <v>955</v>
      </c>
      <c r="E46" s="259">
        <v>480</v>
      </c>
      <c r="F46" s="259">
        <v>475</v>
      </c>
      <c r="G46" s="73"/>
    </row>
    <row r="47" spans="1:7" s="58" customFormat="1" ht="22.5" customHeight="1">
      <c r="A47" s="315"/>
      <c r="B47" s="179" t="s">
        <v>100</v>
      </c>
      <c r="C47" s="259">
        <v>176</v>
      </c>
      <c r="D47" s="191">
        <f t="shared" si="0"/>
        <v>391</v>
      </c>
      <c r="E47" s="259">
        <v>196</v>
      </c>
      <c r="F47" s="259">
        <v>195</v>
      </c>
      <c r="G47" s="73"/>
    </row>
    <row r="48" spans="1:7" s="58" customFormat="1" ht="22.5" customHeight="1">
      <c r="A48" s="315"/>
      <c r="B48" s="179" t="s">
        <v>101</v>
      </c>
      <c r="C48" s="259">
        <v>425</v>
      </c>
      <c r="D48" s="191">
        <f t="shared" si="0"/>
        <v>597</v>
      </c>
      <c r="E48" s="259">
        <v>341</v>
      </c>
      <c r="F48" s="259">
        <v>256</v>
      </c>
      <c r="G48" s="73"/>
    </row>
    <row r="49" spans="1:7" s="58" customFormat="1" ht="22.5" customHeight="1">
      <c r="A49" s="315"/>
      <c r="B49" s="179" t="s">
        <v>102</v>
      </c>
      <c r="C49" s="259">
        <v>69</v>
      </c>
      <c r="D49" s="191">
        <f t="shared" si="0"/>
        <v>113</v>
      </c>
      <c r="E49" s="259">
        <v>60</v>
      </c>
      <c r="F49" s="259">
        <v>53</v>
      </c>
      <c r="G49" s="73"/>
    </row>
    <row r="50" spans="1:7" s="58" customFormat="1" ht="22.5" customHeight="1">
      <c r="A50" s="315"/>
      <c r="B50" s="179" t="s">
        <v>103</v>
      </c>
      <c r="C50" s="259">
        <v>82</v>
      </c>
      <c r="D50" s="191">
        <f t="shared" si="0"/>
        <v>150</v>
      </c>
      <c r="E50" s="259">
        <v>77</v>
      </c>
      <c r="F50" s="259">
        <v>73</v>
      </c>
      <c r="G50" s="73"/>
    </row>
    <row r="51" spans="1:7" s="58" customFormat="1" ht="22.5" customHeight="1">
      <c r="A51" s="315"/>
      <c r="B51" s="179" t="s">
        <v>104</v>
      </c>
      <c r="C51" s="259">
        <v>267</v>
      </c>
      <c r="D51" s="191">
        <f t="shared" si="0"/>
        <v>558</v>
      </c>
      <c r="E51" s="259">
        <v>289</v>
      </c>
      <c r="F51" s="259">
        <v>269</v>
      </c>
      <c r="G51" s="73"/>
    </row>
    <row r="52" spans="1:7" s="58" customFormat="1" ht="22.5" customHeight="1">
      <c r="A52" s="315"/>
      <c r="B52" s="179" t="s">
        <v>105</v>
      </c>
      <c r="C52" s="259">
        <v>72</v>
      </c>
      <c r="D52" s="191">
        <f t="shared" si="0"/>
        <v>164</v>
      </c>
      <c r="E52" s="259">
        <v>82</v>
      </c>
      <c r="F52" s="259">
        <v>82</v>
      </c>
      <c r="G52" s="73"/>
    </row>
    <row r="53" spans="1:7" s="58" customFormat="1" ht="22.5" customHeight="1">
      <c r="A53" s="315"/>
      <c r="B53" s="179" t="s">
        <v>106</v>
      </c>
      <c r="C53" s="259">
        <v>59</v>
      </c>
      <c r="D53" s="191">
        <f t="shared" si="0"/>
        <v>97</v>
      </c>
      <c r="E53" s="259">
        <v>49</v>
      </c>
      <c r="F53" s="259">
        <v>48</v>
      </c>
      <c r="G53" s="73"/>
    </row>
    <row r="54" spans="1:7" s="58" customFormat="1" ht="22.5" customHeight="1">
      <c r="A54" s="315"/>
      <c r="B54" s="179" t="s">
        <v>107</v>
      </c>
      <c r="C54" s="259">
        <v>292</v>
      </c>
      <c r="D54" s="191">
        <f t="shared" si="0"/>
        <v>744</v>
      </c>
      <c r="E54" s="259">
        <v>369</v>
      </c>
      <c r="F54" s="259">
        <v>375</v>
      </c>
      <c r="G54" s="74"/>
    </row>
    <row r="55" spans="1:7" s="58" customFormat="1" ht="22.5" customHeight="1">
      <c r="A55" s="315"/>
      <c r="B55" s="179" t="s">
        <v>108</v>
      </c>
      <c r="C55" s="259">
        <v>38</v>
      </c>
      <c r="D55" s="191">
        <f t="shared" si="0"/>
        <v>77</v>
      </c>
      <c r="E55" s="259">
        <v>46</v>
      </c>
      <c r="F55" s="259">
        <v>31</v>
      </c>
      <c r="G55" s="74"/>
    </row>
    <row r="56" spans="1:7" s="58" customFormat="1" ht="22.5" customHeight="1">
      <c r="A56" s="315"/>
      <c r="B56" s="179" t="s">
        <v>109</v>
      </c>
      <c r="C56" s="259">
        <v>84</v>
      </c>
      <c r="D56" s="191">
        <f t="shared" si="0"/>
        <v>146</v>
      </c>
      <c r="E56" s="259">
        <v>73</v>
      </c>
      <c r="F56" s="259">
        <v>73</v>
      </c>
      <c r="G56" s="74"/>
    </row>
    <row r="57" spans="1:7" s="58" customFormat="1" ht="22.5" customHeight="1">
      <c r="A57" s="315"/>
      <c r="B57" s="179" t="s">
        <v>110</v>
      </c>
      <c r="C57" s="259">
        <v>116</v>
      </c>
      <c r="D57" s="191">
        <f t="shared" si="0"/>
        <v>181</v>
      </c>
      <c r="E57" s="259">
        <v>101</v>
      </c>
      <c r="F57" s="259">
        <v>80</v>
      </c>
      <c r="G57" s="74"/>
    </row>
    <row r="58" spans="1:7" s="58" customFormat="1" ht="22.5" customHeight="1">
      <c r="A58" s="315"/>
      <c r="B58" s="179" t="s">
        <v>909</v>
      </c>
      <c r="C58" s="259">
        <v>36</v>
      </c>
      <c r="D58" s="204">
        <f t="shared" ref="D58" si="2">SUM(E58:F58)</f>
        <v>84</v>
      </c>
      <c r="E58" s="259">
        <v>44</v>
      </c>
      <c r="F58" s="259">
        <v>40</v>
      </c>
      <c r="G58" s="74"/>
    </row>
    <row r="59" spans="1:7" s="58" customFormat="1" ht="22.5" customHeight="1" thickBot="1">
      <c r="A59" s="328"/>
      <c r="B59" s="179" t="s">
        <v>910</v>
      </c>
      <c r="C59" s="291">
        <v>244</v>
      </c>
      <c r="D59" s="292">
        <f t="shared" si="0"/>
        <v>596</v>
      </c>
      <c r="E59" s="291">
        <v>288</v>
      </c>
      <c r="F59" s="291">
        <v>308</v>
      </c>
      <c r="G59" s="74"/>
    </row>
    <row r="60" spans="1:7" s="58" customFormat="1" ht="22.5" customHeight="1" thickTop="1">
      <c r="A60" s="316" t="s">
        <v>111</v>
      </c>
      <c r="B60" s="78" t="s">
        <v>55</v>
      </c>
      <c r="C60" s="188">
        <f>SUM(C61:C85)</f>
        <v>2170</v>
      </c>
      <c r="D60" s="189">
        <f>SUM(D61:D85)</f>
        <v>4107</v>
      </c>
      <c r="E60" s="188">
        <f>SUM(E61:E85)</f>
        <v>2257</v>
      </c>
      <c r="F60" s="188">
        <f>SUM(F61:F85)</f>
        <v>1850</v>
      </c>
      <c r="G60" s="71"/>
    </row>
    <row r="61" spans="1:7" s="58" customFormat="1" ht="22.5" customHeight="1">
      <c r="A61" s="318"/>
      <c r="B61" s="289" t="s">
        <v>112</v>
      </c>
      <c r="C61" s="259">
        <v>69</v>
      </c>
      <c r="D61" s="187">
        <f>SUM(E61:F61)</f>
        <v>132</v>
      </c>
      <c r="E61" s="259">
        <v>80</v>
      </c>
      <c r="F61" s="259">
        <v>52</v>
      </c>
      <c r="G61" s="79"/>
    </row>
    <row r="62" spans="1:7" s="58" customFormat="1" ht="22.5" customHeight="1">
      <c r="A62" s="318"/>
      <c r="B62" s="289" t="s">
        <v>113</v>
      </c>
      <c r="C62" s="259">
        <v>71</v>
      </c>
      <c r="D62" s="187">
        <f t="shared" ref="D62:D85" si="3">SUM(E62:F62)</f>
        <v>116</v>
      </c>
      <c r="E62" s="259">
        <v>69</v>
      </c>
      <c r="F62" s="259">
        <v>47</v>
      </c>
      <c r="G62" s="80"/>
    </row>
    <row r="63" spans="1:7" s="58" customFormat="1" ht="22.5" customHeight="1">
      <c r="A63" s="318"/>
      <c r="B63" s="290" t="s">
        <v>114</v>
      </c>
      <c r="C63" s="259">
        <v>51</v>
      </c>
      <c r="D63" s="187">
        <f t="shared" si="3"/>
        <v>89</v>
      </c>
      <c r="E63" s="259">
        <v>53</v>
      </c>
      <c r="F63" s="259">
        <v>36</v>
      </c>
      <c r="G63" s="79"/>
    </row>
    <row r="64" spans="1:7" s="58" customFormat="1" ht="22.5" customHeight="1">
      <c r="A64" s="318"/>
      <c r="B64" s="289" t="s">
        <v>115</v>
      </c>
      <c r="C64" s="259">
        <v>279</v>
      </c>
      <c r="D64" s="187">
        <f t="shared" si="3"/>
        <v>507</v>
      </c>
      <c r="E64" s="259">
        <v>282</v>
      </c>
      <c r="F64" s="259">
        <v>225</v>
      </c>
      <c r="G64" s="79"/>
    </row>
    <row r="65" spans="1:7" s="58" customFormat="1" ht="22.5" customHeight="1">
      <c r="A65" s="318"/>
      <c r="B65" s="289" t="s">
        <v>116</v>
      </c>
      <c r="C65" s="259">
        <v>77</v>
      </c>
      <c r="D65" s="187">
        <f t="shared" si="3"/>
        <v>153</v>
      </c>
      <c r="E65" s="259">
        <v>81</v>
      </c>
      <c r="F65" s="259">
        <v>72</v>
      </c>
      <c r="G65" s="79"/>
    </row>
    <row r="66" spans="1:7" s="58" customFormat="1" ht="22.5" customHeight="1">
      <c r="A66" s="318"/>
      <c r="B66" s="289" t="s">
        <v>117</v>
      </c>
      <c r="C66" s="259">
        <v>41</v>
      </c>
      <c r="D66" s="187">
        <f t="shared" si="3"/>
        <v>95</v>
      </c>
      <c r="E66" s="259">
        <v>52</v>
      </c>
      <c r="F66" s="259">
        <v>43</v>
      </c>
      <c r="G66" s="79"/>
    </row>
    <row r="67" spans="1:7" s="58" customFormat="1" ht="22.5" customHeight="1">
      <c r="A67" s="318"/>
      <c r="B67" s="289" t="s">
        <v>118</v>
      </c>
      <c r="C67" s="259">
        <v>43</v>
      </c>
      <c r="D67" s="187">
        <f t="shared" si="3"/>
        <v>72</v>
      </c>
      <c r="E67" s="259">
        <v>38</v>
      </c>
      <c r="F67" s="259">
        <v>34</v>
      </c>
      <c r="G67" s="80"/>
    </row>
    <row r="68" spans="1:7" s="58" customFormat="1" ht="22.5" customHeight="1">
      <c r="A68" s="318"/>
      <c r="B68" s="290" t="s">
        <v>119</v>
      </c>
      <c r="C68" s="259">
        <v>57</v>
      </c>
      <c r="D68" s="187">
        <f t="shared" si="3"/>
        <v>123</v>
      </c>
      <c r="E68" s="259">
        <v>66</v>
      </c>
      <c r="F68" s="259">
        <v>57</v>
      </c>
      <c r="G68" s="79"/>
    </row>
    <row r="69" spans="1:7" s="58" customFormat="1" ht="22.5" customHeight="1">
      <c r="A69" s="318"/>
      <c r="B69" s="289" t="s">
        <v>120</v>
      </c>
      <c r="C69" s="259">
        <v>33</v>
      </c>
      <c r="D69" s="187">
        <f t="shared" si="3"/>
        <v>68</v>
      </c>
      <c r="E69" s="259">
        <v>35</v>
      </c>
      <c r="F69" s="259">
        <v>33</v>
      </c>
      <c r="G69" s="79"/>
    </row>
    <row r="70" spans="1:7" s="58" customFormat="1" ht="22.5" customHeight="1">
      <c r="A70" s="318"/>
      <c r="B70" s="289" t="s">
        <v>121</v>
      </c>
      <c r="C70" s="259">
        <v>94</v>
      </c>
      <c r="D70" s="187">
        <f t="shared" si="3"/>
        <v>184</v>
      </c>
      <c r="E70" s="259">
        <v>91</v>
      </c>
      <c r="F70" s="259">
        <v>93</v>
      </c>
      <c r="G70" s="79"/>
    </row>
    <row r="71" spans="1:7" s="58" customFormat="1" ht="22.5" customHeight="1">
      <c r="A71" s="318"/>
      <c r="B71" s="289" t="s">
        <v>122</v>
      </c>
      <c r="C71" s="259">
        <v>39</v>
      </c>
      <c r="D71" s="187">
        <f t="shared" si="3"/>
        <v>84</v>
      </c>
      <c r="E71" s="259">
        <v>44</v>
      </c>
      <c r="F71" s="259">
        <v>40</v>
      </c>
      <c r="G71" s="79"/>
    </row>
    <row r="72" spans="1:7" s="58" customFormat="1" ht="22.5" customHeight="1">
      <c r="A72" s="318"/>
      <c r="B72" s="289" t="s">
        <v>123</v>
      </c>
      <c r="C72" s="259">
        <v>122</v>
      </c>
      <c r="D72" s="187">
        <f t="shared" si="3"/>
        <v>225</v>
      </c>
      <c r="E72" s="259">
        <v>118</v>
      </c>
      <c r="F72" s="259">
        <v>107</v>
      </c>
      <c r="G72" s="79"/>
    </row>
    <row r="73" spans="1:7" s="58" customFormat="1" ht="22.5" customHeight="1">
      <c r="A73" s="318"/>
      <c r="B73" s="289" t="s">
        <v>124</v>
      </c>
      <c r="C73" s="259">
        <v>181</v>
      </c>
      <c r="D73" s="187">
        <f t="shared" si="3"/>
        <v>317</v>
      </c>
      <c r="E73" s="259">
        <v>192</v>
      </c>
      <c r="F73" s="259">
        <v>125</v>
      </c>
      <c r="G73" s="79"/>
    </row>
    <row r="74" spans="1:7" s="58" customFormat="1" ht="22.5" customHeight="1">
      <c r="A74" s="318"/>
      <c r="B74" s="289" t="s">
        <v>125</v>
      </c>
      <c r="C74" s="259">
        <v>50</v>
      </c>
      <c r="D74" s="187">
        <f t="shared" si="3"/>
        <v>109</v>
      </c>
      <c r="E74" s="259">
        <v>59</v>
      </c>
      <c r="F74" s="259">
        <v>50</v>
      </c>
      <c r="G74" s="79"/>
    </row>
    <row r="75" spans="1:7" s="58" customFormat="1" ht="22.5" customHeight="1">
      <c r="A75" s="318"/>
      <c r="B75" s="289" t="s">
        <v>126</v>
      </c>
      <c r="C75" s="259">
        <v>76</v>
      </c>
      <c r="D75" s="187">
        <f t="shared" si="3"/>
        <v>148</v>
      </c>
      <c r="E75" s="259">
        <v>78</v>
      </c>
      <c r="F75" s="259">
        <v>70</v>
      </c>
      <c r="G75" s="80"/>
    </row>
    <row r="76" spans="1:7" s="58" customFormat="1" ht="22.5" customHeight="1">
      <c r="A76" s="318"/>
      <c r="B76" s="289" t="s">
        <v>127</v>
      </c>
      <c r="C76" s="259">
        <v>83</v>
      </c>
      <c r="D76" s="187">
        <f t="shared" si="3"/>
        <v>154</v>
      </c>
      <c r="E76" s="259">
        <v>83</v>
      </c>
      <c r="F76" s="259">
        <v>71</v>
      </c>
      <c r="G76" s="80"/>
    </row>
    <row r="77" spans="1:7" s="58" customFormat="1" ht="22.5" customHeight="1">
      <c r="A77" s="318"/>
      <c r="B77" s="289" t="s">
        <v>128</v>
      </c>
      <c r="C77" s="259">
        <v>85</v>
      </c>
      <c r="D77" s="187">
        <f t="shared" si="3"/>
        <v>157</v>
      </c>
      <c r="E77" s="259">
        <v>89</v>
      </c>
      <c r="F77" s="259">
        <v>68</v>
      </c>
      <c r="G77" s="80"/>
    </row>
    <row r="78" spans="1:7" s="58" customFormat="1" ht="22.5" customHeight="1">
      <c r="A78" s="318"/>
      <c r="B78" s="289" t="s">
        <v>129</v>
      </c>
      <c r="C78" s="259">
        <v>92</v>
      </c>
      <c r="D78" s="187">
        <f t="shared" si="3"/>
        <v>190</v>
      </c>
      <c r="E78" s="259">
        <v>105</v>
      </c>
      <c r="F78" s="259">
        <v>85</v>
      </c>
      <c r="G78" s="79"/>
    </row>
    <row r="79" spans="1:7" s="58" customFormat="1" ht="22.5" customHeight="1">
      <c r="A79" s="318"/>
      <c r="B79" s="289" t="s">
        <v>130</v>
      </c>
      <c r="C79" s="259">
        <v>116</v>
      </c>
      <c r="D79" s="187">
        <f t="shared" si="3"/>
        <v>185</v>
      </c>
      <c r="E79" s="259">
        <v>117</v>
      </c>
      <c r="F79" s="259">
        <v>68</v>
      </c>
      <c r="G79" s="79"/>
    </row>
    <row r="80" spans="1:7" s="58" customFormat="1" ht="22.5" customHeight="1">
      <c r="A80" s="318"/>
      <c r="B80" s="289" t="s">
        <v>131</v>
      </c>
      <c r="C80" s="259">
        <v>98</v>
      </c>
      <c r="D80" s="187">
        <f t="shared" si="3"/>
        <v>207</v>
      </c>
      <c r="E80" s="259">
        <v>113</v>
      </c>
      <c r="F80" s="259">
        <v>94</v>
      </c>
      <c r="G80" s="79"/>
    </row>
    <row r="81" spans="1:7" s="58" customFormat="1" ht="22.5" customHeight="1">
      <c r="A81" s="318"/>
      <c r="B81" s="289" t="s">
        <v>132</v>
      </c>
      <c r="C81" s="259">
        <v>142</v>
      </c>
      <c r="D81" s="187">
        <f t="shared" si="3"/>
        <v>274</v>
      </c>
      <c r="E81" s="259">
        <v>146</v>
      </c>
      <c r="F81" s="259">
        <v>128</v>
      </c>
      <c r="G81" s="79"/>
    </row>
    <row r="82" spans="1:7" s="58" customFormat="1" ht="22.5" customHeight="1">
      <c r="A82" s="318"/>
      <c r="B82" s="289" t="s">
        <v>133</v>
      </c>
      <c r="C82" s="259">
        <v>133</v>
      </c>
      <c r="D82" s="187">
        <f t="shared" si="3"/>
        <v>259</v>
      </c>
      <c r="E82" s="259">
        <v>136</v>
      </c>
      <c r="F82" s="259">
        <v>123</v>
      </c>
      <c r="G82" s="73"/>
    </row>
    <row r="83" spans="1:7" s="58" customFormat="1" ht="22.5" customHeight="1">
      <c r="A83" s="318"/>
      <c r="B83" s="289" t="s">
        <v>134</v>
      </c>
      <c r="C83" s="259">
        <v>51</v>
      </c>
      <c r="D83" s="187">
        <f t="shared" si="3"/>
        <v>96</v>
      </c>
      <c r="E83" s="259">
        <v>47</v>
      </c>
      <c r="F83" s="259">
        <v>49</v>
      </c>
      <c r="G83" s="73"/>
    </row>
    <row r="84" spans="1:7" s="58" customFormat="1" ht="22.5" customHeight="1">
      <c r="A84" s="318"/>
      <c r="B84" s="289" t="s">
        <v>135</v>
      </c>
      <c r="C84" s="259">
        <v>42</v>
      </c>
      <c r="D84" s="187">
        <f t="shared" si="3"/>
        <v>77</v>
      </c>
      <c r="E84" s="259">
        <v>39</v>
      </c>
      <c r="F84" s="259">
        <v>38</v>
      </c>
      <c r="G84" s="73"/>
    </row>
    <row r="85" spans="1:7" s="58" customFormat="1" ht="22.5" customHeight="1" thickBot="1">
      <c r="A85" s="319"/>
      <c r="B85" s="289" t="s">
        <v>136</v>
      </c>
      <c r="C85" s="259">
        <v>45</v>
      </c>
      <c r="D85" s="187">
        <f t="shared" si="3"/>
        <v>86</v>
      </c>
      <c r="E85" s="259">
        <v>44</v>
      </c>
      <c r="F85" s="259">
        <v>42</v>
      </c>
      <c r="G85" s="73"/>
    </row>
    <row r="86" spans="1:7" s="58" customFormat="1" ht="22.5" customHeight="1" thickTop="1">
      <c r="A86" s="316" t="s">
        <v>137</v>
      </c>
      <c r="B86" s="68" t="s">
        <v>138</v>
      </c>
      <c r="C86" s="188">
        <f>SUM(C87:C117)</f>
        <v>2358</v>
      </c>
      <c r="D86" s="189">
        <f>SUM(D87:D117)</f>
        <v>4295</v>
      </c>
      <c r="E86" s="188">
        <f>SUM(E87:E117)</f>
        <v>2173</v>
      </c>
      <c r="F86" s="188">
        <f>SUM(F87:F117)</f>
        <v>2122</v>
      </c>
      <c r="G86" s="71"/>
    </row>
    <row r="87" spans="1:7" s="58" customFormat="1" ht="22.5" customHeight="1">
      <c r="A87" s="318"/>
      <c r="B87" s="72" t="s">
        <v>139</v>
      </c>
      <c r="C87" s="192">
        <v>122</v>
      </c>
      <c r="D87" s="193">
        <f>SUM(E87:F87)</f>
        <v>217</v>
      </c>
      <c r="E87" s="194">
        <v>115</v>
      </c>
      <c r="F87" s="194">
        <v>102</v>
      </c>
      <c r="G87" s="73"/>
    </row>
    <row r="88" spans="1:7" s="58" customFormat="1" ht="22.5" customHeight="1">
      <c r="A88" s="318"/>
      <c r="B88" s="75" t="s">
        <v>140</v>
      </c>
      <c r="C88" s="195">
        <v>146</v>
      </c>
      <c r="D88" s="193">
        <f t="shared" ref="D88:D117" si="4">SUM(E88:F88)</f>
        <v>272</v>
      </c>
      <c r="E88" s="196">
        <v>145</v>
      </c>
      <c r="F88" s="196">
        <v>127</v>
      </c>
      <c r="G88" s="74"/>
    </row>
    <row r="89" spans="1:7" s="58" customFormat="1" ht="22.5" customHeight="1">
      <c r="A89" s="318"/>
      <c r="B89" s="76" t="s">
        <v>141</v>
      </c>
      <c r="C89" s="197">
        <v>52</v>
      </c>
      <c r="D89" s="193">
        <f t="shared" si="4"/>
        <v>80</v>
      </c>
      <c r="E89" s="198">
        <v>47</v>
      </c>
      <c r="F89" s="198">
        <v>33</v>
      </c>
      <c r="G89" s="77"/>
    </row>
    <row r="90" spans="1:7" s="58" customFormat="1" ht="22.5" customHeight="1">
      <c r="A90" s="318"/>
      <c r="B90" s="72" t="s">
        <v>142</v>
      </c>
      <c r="C90" s="192">
        <v>77</v>
      </c>
      <c r="D90" s="193">
        <f t="shared" si="4"/>
        <v>134</v>
      </c>
      <c r="E90" s="194">
        <v>69</v>
      </c>
      <c r="F90" s="194">
        <v>65</v>
      </c>
      <c r="G90" s="73"/>
    </row>
    <row r="91" spans="1:7" s="58" customFormat="1" ht="22.5" customHeight="1">
      <c r="A91" s="318"/>
      <c r="B91" s="72" t="s">
        <v>143</v>
      </c>
      <c r="C91" s="192">
        <v>59</v>
      </c>
      <c r="D91" s="193">
        <f t="shared" si="4"/>
        <v>114</v>
      </c>
      <c r="E91" s="196">
        <v>63</v>
      </c>
      <c r="F91" s="196">
        <v>51</v>
      </c>
      <c r="G91" s="73"/>
    </row>
    <row r="92" spans="1:7" s="58" customFormat="1" ht="22.5" customHeight="1">
      <c r="A92" s="318"/>
      <c r="B92" s="72" t="s">
        <v>144</v>
      </c>
      <c r="C92" s="192">
        <v>64</v>
      </c>
      <c r="D92" s="193">
        <f t="shared" si="4"/>
        <v>99</v>
      </c>
      <c r="E92" s="196">
        <v>52</v>
      </c>
      <c r="F92" s="196">
        <v>47</v>
      </c>
      <c r="G92" s="73"/>
    </row>
    <row r="93" spans="1:7" s="58" customFormat="1" ht="22.5" customHeight="1">
      <c r="A93" s="318"/>
      <c r="B93" s="72" t="s">
        <v>145</v>
      </c>
      <c r="C93" s="192">
        <v>246</v>
      </c>
      <c r="D93" s="193">
        <f t="shared" si="4"/>
        <v>460</v>
      </c>
      <c r="E93" s="196">
        <v>188</v>
      </c>
      <c r="F93" s="196">
        <v>272</v>
      </c>
      <c r="G93" s="73"/>
    </row>
    <row r="94" spans="1:7" s="58" customFormat="1" ht="22.5" customHeight="1">
      <c r="A94" s="318"/>
      <c r="B94" s="72" t="s">
        <v>146</v>
      </c>
      <c r="C94" s="192">
        <v>45</v>
      </c>
      <c r="D94" s="193">
        <f t="shared" si="4"/>
        <v>93</v>
      </c>
      <c r="E94" s="196">
        <v>50</v>
      </c>
      <c r="F94" s="196">
        <v>43</v>
      </c>
      <c r="G94" s="73"/>
    </row>
    <row r="95" spans="1:7" s="58" customFormat="1" ht="22.5" customHeight="1">
      <c r="A95" s="318"/>
      <c r="B95" s="72" t="s">
        <v>147</v>
      </c>
      <c r="C95" s="192">
        <v>37</v>
      </c>
      <c r="D95" s="193">
        <f t="shared" si="4"/>
        <v>69</v>
      </c>
      <c r="E95" s="196">
        <v>39</v>
      </c>
      <c r="F95" s="196">
        <v>30</v>
      </c>
      <c r="G95" s="73"/>
    </row>
    <row r="96" spans="1:7" s="58" customFormat="1" ht="22.5" customHeight="1">
      <c r="A96" s="318"/>
      <c r="B96" s="72" t="s">
        <v>148</v>
      </c>
      <c r="C96" s="192">
        <v>67</v>
      </c>
      <c r="D96" s="193">
        <f t="shared" si="4"/>
        <v>109</v>
      </c>
      <c r="E96" s="196">
        <v>54</v>
      </c>
      <c r="F96" s="196">
        <v>55</v>
      </c>
      <c r="G96" s="73"/>
    </row>
    <row r="97" spans="1:7" s="58" customFormat="1" ht="22.5" customHeight="1">
      <c r="A97" s="318"/>
      <c r="B97" s="81" t="s">
        <v>149</v>
      </c>
      <c r="C97" s="194">
        <v>55</v>
      </c>
      <c r="D97" s="193">
        <f t="shared" si="4"/>
        <v>94</v>
      </c>
      <c r="E97" s="196">
        <v>53</v>
      </c>
      <c r="F97" s="196">
        <v>41</v>
      </c>
      <c r="G97" s="73"/>
    </row>
    <row r="98" spans="1:7" s="58" customFormat="1" ht="22.5" customHeight="1">
      <c r="A98" s="318"/>
      <c r="B98" s="72" t="s">
        <v>150</v>
      </c>
      <c r="C98" s="192">
        <v>75</v>
      </c>
      <c r="D98" s="193">
        <f t="shared" si="4"/>
        <v>150</v>
      </c>
      <c r="E98" s="196">
        <v>74</v>
      </c>
      <c r="F98" s="196">
        <v>76</v>
      </c>
      <c r="G98" s="73"/>
    </row>
    <row r="99" spans="1:7" s="58" customFormat="1" ht="22.5" customHeight="1">
      <c r="A99" s="318"/>
      <c r="B99" s="72" t="s">
        <v>151</v>
      </c>
      <c r="C99" s="192">
        <v>61</v>
      </c>
      <c r="D99" s="193">
        <f t="shared" si="4"/>
        <v>114</v>
      </c>
      <c r="E99" s="196">
        <v>55</v>
      </c>
      <c r="F99" s="196">
        <v>59</v>
      </c>
      <c r="G99" s="73"/>
    </row>
    <row r="100" spans="1:7" s="58" customFormat="1" ht="22.5" customHeight="1">
      <c r="A100" s="318"/>
      <c r="B100" s="72" t="s">
        <v>152</v>
      </c>
      <c r="C100" s="192">
        <v>76</v>
      </c>
      <c r="D100" s="193">
        <f t="shared" si="4"/>
        <v>138</v>
      </c>
      <c r="E100" s="196">
        <v>69</v>
      </c>
      <c r="F100" s="196">
        <v>69</v>
      </c>
      <c r="G100" s="73"/>
    </row>
    <row r="101" spans="1:7" s="58" customFormat="1" ht="22.5" customHeight="1">
      <c r="A101" s="318"/>
      <c r="B101" s="72" t="s">
        <v>153</v>
      </c>
      <c r="C101" s="192">
        <v>45</v>
      </c>
      <c r="D101" s="193">
        <f t="shared" si="4"/>
        <v>89</v>
      </c>
      <c r="E101" s="194">
        <v>50</v>
      </c>
      <c r="F101" s="194">
        <v>39</v>
      </c>
      <c r="G101" s="73"/>
    </row>
    <row r="102" spans="1:7" s="58" customFormat="1" ht="22.5" customHeight="1">
      <c r="A102" s="318"/>
      <c r="B102" s="72" t="s">
        <v>154</v>
      </c>
      <c r="C102" s="192">
        <v>98</v>
      </c>
      <c r="D102" s="193">
        <f t="shared" si="4"/>
        <v>186</v>
      </c>
      <c r="E102" s="194">
        <v>91</v>
      </c>
      <c r="F102" s="194">
        <v>95</v>
      </c>
      <c r="G102" s="73"/>
    </row>
    <row r="103" spans="1:7" s="58" customFormat="1" ht="22.5" customHeight="1">
      <c r="A103" s="318"/>
      <c r="B103" s="72" t="s">
        <v>155</v>
      </c>
      <c r="C103" s="192">
        <v>61</v>
      </c>
      <c r="D103" s="193">
        <f t="shared" si="4"/>
        <v>116</v>
      </c>
      <c r="E103" s="196">
        <v>63</v>
      </c>
      <c r="F103" s="196">
        <v>53</v>
      </c>
      <c r="G103" s="73"/>
    </row>
    <row r="104" spans="1:7" s="58" customFormat="1" ht="22.5" customHeight="1">
      <c r="A104" s="318"/>
      <c r="B104" s="72" t="s">
        <v>156</v>
      </c>
      <c r="C104" s="192">
        <v>41</v>
      </c>
      <c r="D104" s="193">
        <f t="shared" si="4"/>
        <v>72</v>
      </c>
      <c r="E104" s="196">
        <v>34</v>
      </c>
      <c r="F104" s="196">
        <v>38</v>
      </c>
      <c r="G104" s="73"/>
    </row>
    <row r="105" spans="1:7" s="58" customFormat="1" ht="22.5" customHeight="1">
      <c r="A105" s="318"/>
      <c r="B105" s="72" t="s">
        <v>157</v>
      </c>
      <c r="C105" s="192">
        <v>59</v>
      </c>
      <c r="D105" s="193">
        <f t="shared" si="4"/>
        <v>126</v>
      </c>
      <c r="E105" s="196">
        <v>67</v>
      </c>
      <c r="F105" s="196">
        <v>59</v>
      </c>
      <c r="G105" s="73"/>
    </row>
    <row r="106" spans="1:7" s="58" customFormat="1" ht="22.5" customHeight="1">
      <c r="A106" s="318"/>
      <c r="B106" s="72" t="s">
        <v>158</v>
      </c>
      <c r="C106" s="192">
        <v>136</v>
      </c>
      <c r="D106" s="193">
        <f t="shared" si="4"/>
        <v>279</v>
      </c>
      <c r="E106" s="196">
        <v>133</v>
      </c>
      <c r="F106" s="196">
        <v>146</v>
      </c>
      <c r="G106" s="73"/>
    </row>
    <row r="107" spans="1:7" s="58" customFormat="1" ht="22.5" customHeight="1">
      <c r="A107" s="318"/>
      <c r="B107" s="72" t="s">
        <v>159</v>
      </c>
      <c r="C107" s="192">
        <v>29</v>
      </c>
      <c r="D107" s="193">
        <f t="shared" si="4"/>
        <v>52</v>
      </c>
      <c r="E107" s="196">
        <v>26</v>
      </c>
      <c r="F107" s="196">
        <v>26</v>
      </c>
      <c r="G107" s="73"/>
    </row>
    <row r="108" spans="1:7" s="58" customFormat="1" ht="22.5" customHeight="1">
      <c r="A108" s="318"/>
      <c r="B108" s="72" t="s">
        <v>160</v>
      </c>
      <c r="C108" s="192">
        <v>33</v>
      </c>
      <c r="D108" s="193">
        <f t="shared" si="4"/>
        <v>66</v>
      </c>
      <c r="E108" s="196">
        <v>28</v>
      </c>
      <c r="F108" s="196">
        <v>38</v>
      </c>
      <c r="G108" s="73"/>
    </row>
    <row r="109" spans="1:7" s="58" customFormat="1" ht="22.5" customHeight="1">
      <c r="A109" s="318"/>
      <c r="B109" s="72" t="s">
        <v>161</v>
      </c>
      <c r="C109" s="192">
        <v>38</v>
      </c>
      <c r="D109" s="193">
        <f t="shared" si="4"/>
        <v>73</v>
      </c>
      <c r="E109" s="196">
        <v>36</v>
      </c>
      <c r="F109" s="196">
        <v>37</v>
      </c>
      <c r="G109" s="73"/>
    </row>
    <row r="110" spans="1:7" s="58" customFormat="1" ht="22.5" customHeight="1">
      <c r="A110" s="318"/>
      <c r="B110" s="76" t="s">
        <v>162</v>
      </c>
      <c r="C110" s="197">
        <v>59</v>
      </c>
      <c r="D110" s="193">
        <f t="shared" si="4"/>
        <v>102</v>
      </c>
      <c r="E110" s="198">
        <v>54</v>
      </c>
      <c r="F110" s="198">
        <v>48</v>
      </c>
      <c r="G110" s="77"/>
    </row>
    <row r="111" spans="1:7" s="58" customFormat="1" ht="22.5" customHeight="1">
      <c r="A111" s="318"/>
      <c r="B111" s="72" t="s">
        <v>163</v>
      </c>
      <c r="C111" s="192">
        <v>85</v>
      </c>
      <c r="D111" s="193">
        <f t="shared" si="4"/>
        <v>138</v>
      </c>
      <c r="E111" s="194">
        <v>76</v>
      </c>
      <c r="F111" s="194">
        <v>62</v>
      </c>
      <c r="G111" s="73"/>
    </row>
    <row r="112" spans="1:7" s="58" customFormat="1" ht="22.5" customHeight="1">
      <c r="A112" s="318"/>
      <c r="B112" s="82" t="s">
        <v>164</v>
      </c>
      <c r="C112" s="199">
        <v>47</v>
      </c>
      <c r="D112" s="193">
        <f t="shared" si="4"/>
        <v>91</v>
      </c>
      <c r="E112" s="200">
        <v>47</v>
      </c>
      <c r="F112" s="200">
        <v>44</v>
      </c>
      <c r="G112" s="83"/>
    </row>
    <row r="113" spans="1:7" s="58" customFormat="1" ht="22.5" customHeight="1">
      <c r="A113" s="318"/>
      <c r="B113" s="72" t="s">
        <v>165</v>
      </c>
      <c r="C113" s="192">
        <v>79</v>
      </c>
      <c r="D113" s="193">
        <f t="shared" si="4"/>
        <v>132</v>
      </c>
      <c r="E113" s="194">
        <v>71</v>
      </c>
      <c r="F113" s="194">
        <v>61</v>
      </c>
      <c r="G113" s="73"/>
    </row>
    <row r="114" spans="1:7" s="58" customFormat="1" ht="22.5" customHeight="1">
      <c r="A114" s="318"/>
      <c r="B114" s="72" t="s">
        <v>166</v>
      </c>
      <c r="C114" s="192">
        <v>84</v>
      </c>
      <c r="D114" s="193">
        <f t="shared" si="4"/>
        <v>157</v>
      </c>
      <c r="E114" s="196">
        <v>83</v>
      </c>
      <c r="F114" s="196">
        <v>74</v>
      </c>
      <c r="G114" s="73"/>
    </row>
    <row r="115" spans="1:7" s="58" customFormat="1" ht="22.5" customHeight="1">
      <c r="A115" s="318"/>
      <c r="B115" s="72" t="s">
        <v>167</v>
      </c>
      <c r="C115" s="192">
        <v>107</v>
      </c>
      <c r="D115" s="193">
        <f t="shared" si="4"/>
        <v>163</v>
      </c>
      <c r="E115" s="196">
        <v>80</v>
      </c>
      <c r="F115" s="196">
        <v>83</v>
      </c>
      <c r="G115" s="73"/>
    </row>
    <row r="116" spans="1:7" s="58" customFormat="1" ht="22.5" customHeight="1">
      <c r="A116" s="318"/>
      <c r="B116" s="72" t="s">
        <v>168</v>
      </c>
      <c r="C116" s="192">
        <v>63</v>
      </c>
      <c r="D116" s="193">
        <f t="shared" si="4"/>
        <v>111</v>
      </c>
      <c r="E116" s="196">
        <v>63</v>
      </c>
      <c r="F116" s="196">
        <v>48</v>
      </c>
      <c r="G116" s="73"/>
    </row>
    <row r="117" spans="1:7" s="58" customFormat="1" ht="22.5" customHeight="1" thickBot="1">
      <c r="A117" s="319"/>
      <c r="B117" s="84" t="s">
        <v>169</v>
      </c>
      <c r="C117" s="201">
        <v>112</v>
      </c>
      <c r="D117" s="193">
        <f t="shared" si="4"/>
        <v>199</v>
      </c>
      <c r="E117" s="201">
        <v>98</v>
      </c>
      <c r="F117" s="201">
        <v>101</v>
      </c>
      <c r="G117" s="85"/>
    </row>
    <row r="118" spans="1:7" s="58" customFormat="1" ht="22.5" customHeight="1" thickTop="1">
      <c r="A118" s="316" t="s">
        <v>170</v>
      </c>
      <c r="B118" s="86" t="s">
        <v>138</v>
      </c>
      <c r="C118" s="202">
        <f>SUM(C119:C145)</f>
        <v>2443</v>
      </c>
      <c r="D118" s="203">
        <f>SUM(D119:D145)</f>
        <v>4357</v>
      </c>
      <c r="E118" s="202">
        <f>SUM(E119:E145)</f>
        <v>2272</v>
      </c>
      <c r="F118" s="202">
        <f>SUM(F119:F145)</f>
        <v>2085</v>
      </c>
      <c r="G118" s="87"/>
    </row>
    <row r="119" spans="1:7" s="58" customFormat="1" ht="22.5" customHeight="1">
      <c r="A119" s="317"/>
      <c r="B119" s="72" t="s">
        <v>171</v>
      </c>
      <c r="C119" s="284">
        <v>64</v>
      </c>
      <c r="D119" s="193">
        <f>SUM(E119:F119)</f>
        <v>125</v>
      </c>
      <c r="E119" s="284">
        <v>64</v>
      </c>
      <c r="F119" s="284">
        <v>61</v>
      </c>
      <c r="G119" s="88"/>
    </row>
    <row r="120" spans="1:7" s="58" customFormat="1" ht="22.5" customHeight="1">
      <c r="A120" s="317"/>
      <c r="B120" s="72" t="s">
        <v>172</v>
      </c>
      <c r="C120" s="284">
        <v>39</v>
      </c>
      <c r="D120" s="193">
        <f t="shared" ref="D120:D145" si="5">SUM(E120:F120)</f>
        <v>70</v>
      </c>
      <c r="E120" s="284">
        <v>38</v>
      </c>
      <c r="F120" s="284">
        <v>32</v>
      </c>
      <c r="G120" s="88"/>
    </row>
    <row r="121" spans="1:7" s="58" customFormat="1" ht="22.5" customHeight="1">
      <c r="A121" s="317"/>
      <c r="B121" s="72" t="s">
        <v>145</v>
      </c>
      <c r="C121" s="284">
        <v>67</v>
      </c>
      <c r="D121" s="193">
        <f t="shared" si="5"/>
        <v>101</v>
      </c>
      <c r="E121" s="284">
        <v>53</v>
      </c>
      <c r="F121" s="284">
        <v>48</v>
      </c>
      <c r="G121" s="88"/>
    </row>
    <row r="122" spans="1:7" s="58" customFormat="1" ht="22.5" customHeight="1">
      <c r="A122" s="317"/>
      <c r="B122" s="72" t="s">
        <v>146</v>
      </c>
      <c r="C122" s="284">
        <v>58</v>
      </c>
      <c r="D122" s="193">
        <f t="shared" si="5"/>
        <v>97</v>
      </c>
      <c r="E122" s="284">
        <v>49</v>
      </c>
      <c r="F122" s="284">
        <v>48</v>
      </c>
      <c r="G122" s="88"/>
    </row>
    <row r="123" spans="1:7" s="58" customFormat="1" ht="22.5" customHeight="1">
      <c r="A123" s="317"/>
      <c r="B123" s="72" t="s">
        <v>173</v>
      </c>
      <c r="C123" s="284">
        <v>86</v>
      </c>
      <c r="D123" s="193">
        <f t="shared" si="5"/>
        <v>166</v>
      </c>
      <c r="E123" s="284">
        <v>81</v>
      </c>
      <c r="F123" s="284">
        <v>85</v>
      </c>
      <c r="G123" s="88"/>
    </row>
    <row r="124" spans="1:7" s="58" customFormat="1" ht="22.5" customHeight="1">
      <c r="A124" s="317"/>
      <c r="B124" s="72" t="s">
        <v>174</v>
      </c>
      <c r="C124" s="284">
        <v>55</v>
      </c>
      <c r="D124" s="193">
        <f t="shared" si="5"/>
        <v>96</v>
      </c>
      <c r="E124" s="284">
        <v>47</v>
      </c>
      <c r="F124" s="284">
        <v>49</v>
      </c>
      <c r="G124" s="88"/>
    </row>
    <row r="125" spans="1:7" s="58" customFormat="1" ht="22.5" customHeight="1">
      <c r="A125" s="317"/>
      <c r="B125" s="72" t="s">
        <v>175</v>
      </c>
      <c r="C125" s="284">
        <v>68</v>
      </c>
      <c r="D125" s="193">
        <f t="shared" si="5"/>
        <v>113</v>
      </c>
      <c r="E125" s="284">
        <v>62</v>
      </c>
      <c r="F125" s="284">
        <v>51</v>
      </c>
      <c r="G125" s="88"/>
    </row>
    <row r="126" spans="1:7" s="58" customFormat="1" ht="22.5" customHeight="1">
      <c r="A126" s="317"/>
      <c r="B126" s="72" t="s">
        <v>176</v>
      </c>
      <c r="C126" s="284">
        <v>30</v>
      </c>
      <c r="D126" s="193">
        <f t="shared" si="5"/>
        <v>53</v>
      </c>
      <c r="E126" s="284">
        <v>27</v>
      </c>
      <c r="F126" s="284">
        <v>26</v>
      </c>
      <c r="G126" s="88"/>
    </row>
    <row r="127" spans="1:7" s="58" customFormat="1" ht="22.5" customHeight="1">
      <c r="A127" s="317"/>
      <c r="B127" s="72" t="s">
        <v>177</v>
      </c>
      <c r="C127" s="284">
        <v>73</v>
      </c>
      <c r="D127" s="193">
        <f t="shared" si="5"/>
        <v>132</v>
      </c>
      <c r="E127" s="284">
        <v>67</v>
      </c>
      <c r="F127" s="284">
        <v>65</v>
      </c>
      <c r="G127" s="88"/>
    </row>
    <row r="128" spans="1:7" s="58" customFormat="1" ht="22.5" customHeight="1">
      <c r="A128" s="317"/>
      <c r="B128" s="72" t="s">
        <v>178</v>
      </c>
      <c r="C128" s="284">
        <v>109</v>
      </c>
      <c r="D128" s="193">
        <f t="shared" si="5"/>
        <v>212</v>
      </c>
      <c r="E128" s="284">
        <v>111</v>
      </c>
      <c r="F128" s="284">
        <v>101</v>
      </c>
      <c r="G128" s="88"/>
    </row>
    <row r="129" spans="1:7" s="58" customFormat="1" ht="22.5" customHeight="1">
      <c r="A129" s="317"/>
      <c r="B129" s="72" t="s">
        <v>179</v>
      </c>
      <c r="C129" s="284">
        <v>64</v>
      </c>
      <c r="D129" s="193">
        <f t="shared" si="5"/>
        <v>127</v>
      </c>
      <c r="E129" s="284">
        <v>62</v>
      </c>
      <c r="F129" s="284">
        <v>65</v>
      </c>
      <c r="G129" s="88"/>
    </row>
    <row r="130" spans="1:7" s="58" customFormat="1" ht="22.5" customHeight="1">
      <c r="A130" s="317"/>
      <c r="B130" s="72" t="s">
        <v>180</v>
      </c>
      <c r="C130" s="284">
        <v>203</v>
      </c>
      <c r="D130" s="193">
        <f t="shared" si="5"/>
        <v>355</v>
      </c>
      <c r="E130" s="284">
        <v>194</v>
      </c>
      <c r="F130" s="284">
        <v>161</v>
      </c>
      <c r="G130" s="88"/>
    </row>
    <row r="131" spans="1:7" s="58" customFormat="1" ht="22.5" customHeight="1">
      <c r="A131" s="317"/>
      <c r="B131" s="72" t="s">
        <v>181</v>
      </c>
      <c r="C131" s="284">
        <v>169</v>
      </c>
      <c r="D131" s="193">
        <f t="shared" si="5"/>
        <v>286</v>
      </c>
      <c r="E131" s="284">
        <v>149</v>
      </c>
      <c r="F131" s="284">
        <v>137</v>
      </c>
      <c r="G131" s="88"/>
    </row>
    <row r="132" spans="1:7" s="58" customFormat="1" ht="22.5" customHeight="1">
      <c r="A132" s="317"/>
      <c r="B132" s="72" t="s">
        <v>182</v>
      </c>
      <c r="C132" s="284">
        <v>234</v>
      </c>
      <c r="D132" s="193">
        <f t="shared" si="5"/>
        <v>409</v>
      </c>
      <c r="E132" s="284">
        <v>217</v>
      </c>
      <c r="F132" s="284">
        <v>192</v>
      </c>
      <c r="G132" s="88"/>
    </row>
    <row r="133" spans="1:7" s="58" customFormat="1" ht="22.5" customHeight="1">
      <c r="A133" s="317"/>
      <c r="B133" s="72" t="s">
        <v>183</v>
      </c>
      <c r="C133" s="284">
        <v>109</v>
      </c>
      <c r="D133" s="193">
        <f t="shared" si="5"/>
        <v>176</v>
      </c>
      <c r="E133" s="284">
        <v>100</v>
      </c>
      <c r="F133" s="284">
        <v>76</v>
      </c>
      <c r="G133" s="88"/>
    </row>
    <row r="134" spans="1:7" s="58" customFormat="1" ht="22.5" customHeight="1">
      <c r="A134" s="317"/>
      <c r="B134" s="72" t="s">
        <v>184</v>
      </c>
      <c r="C134" s="284">
        <v>103</v>
      </c>
      <c r="D134" s="193">
        <f t="shared" si="5"/>
        <v>193</v>
      </c>
      <c r="E134" s="284">
        <v>91</v>
      </c>
      <c r="F134" s="284">
        <v>102</v>
      </c>
      <c r="G134" s="88"/>
    </row>
    <row r="135" spans="1:7" s="58" customFormat="1" ht="22.5" customHeight="1">
      <c r="A135" s="317"/>
      <c r="B135" s="72" t="s">
        <v>185</v>
      </c>
      <c r="C135" s="284">
        <v>156</v>
      </c>
      <c r="D135" s="193">
        <f t="shared" si="5"/>
        <v>238</v>
      </c>
      <c r="E135" s="284">
        <v>127</v>
      </c>
      <c r="F135" s="284">
        <v>111</v>
      </c>
      <c r="G135" s="88"/>
    </row>
    <row r="136" spans="1:7" s="58" customFormat="1" ht="22.5" customHeight="1">
      <c r="A136" s="317"/>
      <c r="B136" s="72" t="s">
        <v>918</v>
      </c>
      <c r="C136" s="293">
        <v>152</v>
      </c>
      <c r="D136" s="193">
        <f t="shared" si="5"/>
        <v>299</v>
      </c>
      <c r="E136" s="293">
        <v>157</v>
      </c>
      <c r="F136" s="293">
        <v>142</v>
      </c>
      <c r="G136" s="91"/>
    </row>
    <row r="137" spans="1:7" s="58" customFormat="1" ht="22.5" customHeight="1">
      <c r="A137" s="317"/>
      <c r="B137" s="72" t="s">
        <v>186</v>
      </c>
      <c r="C137" s="293">
        <v>100</v>
      </c>
      <c r="D137" s="193">
        <f t="shared" si="5"/>
        <v>172</v>
      </c>
      <c r="E137" s="293">
        <v>80</v>
      </c>
      <c r="F137" s="293">
        <v>92</v>
      </c>
      <c r="G137" s="88"/>
    </row>
    <row r="138" spans="1:7" s="58" customFormat="1" ht="22.5" customHeight="1">
      <c r="A138" s="317"/>
      <c r="B138" s="72" t="s">
        <v>187</v>
      </c>
      <c r="C138" s="293">
        <v>58</v>
      </c>
      <c r="D138" s="193">
        <f t="shared" si="5"/>
        <v>96</v>
      </c>
      <c r="E138" s="293">
        <v>56</v>
      </c>
      <c r="F138" s="293">
        <v>40</v>
      </c>
      <c r="G138" s="88"/>
    </row>
    <row r="139" spans="1:7" s="58" customFormat="1" ht="22.5" customHeight="1">
      <c r="A139" s="317"/>
      <c r="B139" s="72" t="s">
        <v>188</v>
      </c>
      <c r="C139" s="293">
        <v>65</v>
      </c>
      <c r="D139" s="193">
        <f t="shared" si="5"/>
        <v>142</v>
      </c>
      <c r="E139" s="293">
        <v>70</v>
      </c>
      <c r="F139" s="293">
        <v>72</v>
      </c>
      <c r="G139" s="88"/>
    </row>
    <row r="140" spans="1:7" s="58" customFormat="1" ht="22.5" customHeight="1">
      <c r="A140" s="317"/>
      <c r="B140" s="76" t="s">
        <v>189</v>
      </c>
      <c r="C140" s="293">
        <v>96</v>
      </c>
      <c r="D140" s="193">
        <f t="shared" si="5"/>
        <v>205</v>
      </c>
      <c r="E140" s="293">
        <v>105</v>
      </c>
      <c r="F140" s="293">
        <v>100</v>
      </c>
      <c r="G140" s="89"/>
    </row>
    <row r="141" spans="1:7" s="58" customFormat="1" ht="22.5" customHeight="1" thickBot="1">
      <c r="A141" s="329"/>
      <c r="B141" s="72" t="s">
        <v>190</v>
      </c>
      <c r="C141" s="293">
        <v>78</v>
      </c>
      <c r="D141" s="193">
        <f t="shared" si="5"/>
        <v>129</v>
      </c>
      <c r="E141" s="293">
        <v>73</v>
      </c>
      <c r="F141" s="293">
        <v>56</v>
      </c>
      <c r="G141" s="88"/>
    </row>
    <row r="142" spans="1:7" s="58" customFormat="1" ht="22.5" customHeight="1" thickTop="1" thickBot="1">
      <c r="A142" s="329"/>
      <c r="B142" s="72" t="s">
        <v>919</v>
      </c>
      <c r="C142" s="293">
        <v>69</v>
      </c>
      <c r="D142" s="193">
        <f t="shared" si="5"/>
        <v>129</v>
      </c>
      <c r="E142" s="293">
        <v>61</v>
      </c>
      <c r="F142" s="293">
        <v>68</v>
      </c>
      <c r="G142" s="88"/>
    </row>
    <row r="143" spans="1:7" s="58" customFormat="1" ht="22.5" customHeight="1" thickTop="1" thickBot="1">
      <c r="A143" s="330"/>
      <c r="B143" s="72" t="s">
        <v>920</v>
      </c>
      <c r="C143" s="293">
        <v>29</v>
      </c>
      <c r="D143" s="193">
        <f t="shared" si="5"/>
        <v>58</v>
      </c>
      <c r="E143" s="293">
        <v>31</v>
      </c>
      <c r="F143" s="293">
        <v>27</v>
      </c>
      <c r="G143" s="88"/>
    </row>
    <row r="144" spans="1:7" s="58" customFormat="1" ht="22.5" customHeight="1" thickTop="1" thickBot="1">
      <c r="A144" s="331"/>
      <c r="B144" s="72" t="s">
        <v>921</v>
      </c>
      <c r="C144" s="293">
        <v>34</v>
      </c>
      <c r="D144" s="193">
        <f t="shared" si="5"/>
        <v>70</v>
      </c>
      <c r="E144" s="293">
        <v>41</v>
      </c>
      <c r="F144" s="293">
        <v>29</v>
      </c>
      <c r="G144" s="91"/>
    </row>
    <row r="145" spans="1:7" s="58" customFormat="1" ht="22.5" customHeight="1" thickTop="1" thickBot="1">
      <c r="A145" s="332"/>
      <c r="B145" s="84" t="s">
        <v>191</v>
      </c>
      <c r="C145" s="284">
        <v>75</v>
      </c>
      <c r="D145" s="193">
        <f t="shared" si="5"/>
        <v>108</v>
      </c>
      <c r="E145" s="284">
        <v>59</v>
      </c>
      <c r="F145" s="284">
        <v>49</v>
      </c>
      <c r="G145" s="90"/>
    </row>
    <row r="146" spans="1:7" s="58" customFormat="1" ht="22.5" customHeight="1" thickTop="1">
      <c r="A146" s="310" t="s">
        <v>192</v>
      </c>
      <c r="B146" s="86" t="s">
        <v>138</v>
      </c>
      <c r="C146" s="202">
        <f>SUM(C147:C175)</f>
        <v>1628</v>
      </c>
      <c r="D146" s="203">
        <f>SUM(D147:D175)</f>
        <v>3125</v>
      </c>
      <c r="E146" s="202">
        <f>SUM(E147:E175)</f>
        <v>1637</v>
      </c>
      <c r="F146" s="202">
        <f>SUM(F147:F175)</f>
        <v>1488</v>
      </c>
      <c r="G146" s="87"/>
    </row>
    <row r="147" spans="1:7" s="58" customFormat="1" ht="22.5" customHeight="1">
      <c r="A147" s="311"/>
      <c r="B147" s="72" t="s">
        <v>193</v>
      </c>
      <c r="C147" s="259">
        <v>64</v>
      </c>
      <c r="D147" s="204">
        <f>SUM(E147:F147)</f>
        <v>109</v>
      </c>
      <c r="E147" s="259">
        <v>51</v>
      </c>
      <c r="F147" s="259">
        <v>58</v>
      </c>
      <c r="G147" s="73"/>
    </row>
    <row r="148" spans="1:7" s="58" customFormat="1" ht="22.5" customHeight="1">
      <c r="A148" s="311"/>
      <c r="B148" s="72" t="s">
        <v>194</v>
      </c>
      <c r="C148" s="259">
        <v>37</v>
      </c>
      <c r="D148" s="204">
        <f t="shared" ref="D148:D175" si="6">SUM(E148:F148)</f>
        <v>76</v>
      </c>
      <c r="E148" s="259">
        <v>42</v>
      </c>
      <c r="F148" s="259">
        <v>34</v>
      </c>
      <c r="G148" s="73"/>
    </row>
    <row r="149" spans="1:7" s="58" customFormat="1" ht="22.5" customHeight="1">
      <c r="A149" s="311"/>
      <c r="B149" s="72" t="s">
        <v>195</v>
      </c>
      <c r="C149" s="259">
        <v>71</v>
      </c>
      <c r="D149" s="204">
        <f t="shared" si="6"/>
        <v>120</v>
      </c>
      <c r="E149" s="259">
        <v>52</v>
      </c>
      <c r="F149" s="259">
        <v>68</v>
      </c>
      <c r="G149" s="73"/>
    </row>
    <row r="150" spans="1:7" s="58" customFormat="1" ht="22.5" customHeight="1">
      <c r="A150" s="311"/>
      <c r="B150" s="72" t="s">
        <v>196</v>
      </c>
      <c r="C150" s="259">
        <v>36</v>
      </c>
      <c r="D150" s="204">
        <f t="shared" si="6"/>
        <v>62</v>
      </c>
      <c r="E150" s="259">
        <v>32</v>
      </c>
      <c r="F150" s="259">
        <v>30</v>
      </c>
      <c r="G150" s="73"/>
    </row>
    <row r="151" spans="1:7" s="58" customFormat="1" ht="22.5" customHeight="1">
      <c r="A151" s="311"/>
      <c r="B151" s="72" t="s">
        <v>197</v>
      </c>
      <c r="C151" s="259">
        <v>76</v>
      </c>
      <c r="D151" s="204">
        <f t="shared" si="6"/>
        <v>145</v>
      </c>
      <c r="E151" s="259">
        <v>81</v>
      </c>
      <c r="F151" s="259">
        <v>64</v>
      </c>
      <c r="G151" s="73"/>
    </row>
    <row r="152" spans="1:7" s="58" customFormat="1" ht="22.5" customHeight="1">
      <c r="A152" s="311"/>
      <c r="B152" s="72" t="s">
        <v>198</v>
      </c>
      <c r="C152" s="259">
        <v>59</v>
      </c>
      <c r="D152" s="204">
        <f t="shared" si="6"/>
        <v>105</v>
      </c>
      <c r="E152" s="259">
        <v>60</v>
      </c>
      <c r="F152" s="259">
        <v>45</v>
      </c>
      <c r="G152" s="73"/>
    </row>
    <row r="153" spans="1:7" s="58" customFormat="1" ht="22.5" customHeight="1">
      <c r="A153" s="311"/>
      <c r="B153" s="72" t="s">
        <v>199</v>
      </c>
      <c r="C153" s="259">
        <v>55</v>
      </c>
      <c r="D153" s="204">
        <f t="shared" si="6"/>
        <v>110</v>
      </c>
      <c r="E153" s="259">
        <v>52</v>
      </c>
      <c r="F153" s="259">
        <v>58</v>
      </c>
      <c r="G153" s="73"/>
    </row>
    <row r="154" spans="1:7" s="58" customFormat="1" ht="22.5" customHeight="1">
      <c r="A154" s="311"/>
      <c r="B154" s="72" t="s">
        <v>200</v>
      </c>
      <c r="C154" s="259">
        <v>66</v>
      </c>
      <c r="D154" s="204">
        <f t="shared" si="6"/>
        <v>155</v>
      </c>
      <c r="E154" s="259">
        <v>81</v>
      </c>
      <c r="F154" s="259">
        <v>74</v>
      </c>
      <c r="G154" s="73"/>
    </row>
    <row r="155" spans="1:7" s="58" customFormat="1" ht="22.5" customHeight="1">
      <c r="A155" s="311"/>
      <c r="B155" s="72" t="s">
        <v>201</v>
      </c>
      <c r="C155" s="259">
        <v>46</v>
      </c>
      <c r="D155" s="204">
        <f t="shared" si="6"/>
        <v>79</v>
      </c>
      <c r="E155" s="259">
        <v>40</v>
      </c>
      <c r="F155" s="259">
        <v>39</v>
      </c>
      <c r="G155" s="73"/>
    </row>
    <row r="156" spans="1:7" s="58" customFormat="1" ht="22.5" customHeight="1">
      <c r="A156" s="311"/>
      <c r="B156" s="72" t="s">
        <v>202</v>
      </c>
      <c r="C156" s="259">
        <v>16</v>
      </c>
      <c r="D156" s="204">
        <f t="shared" si="6"/>
        <v>28</v>
      </c>
      <c r="E156" s="259">
        <v>15</v>
      </c>
      <c r="F156" s="259">
        <v>13</v>
      </c>
      <c r="G156" s="73"/>
    </row>
    <row r="157" spans="1:7" s="58" customFormat="1" ht="22.5" customHeight="1">
      <c r="A157" s="311"/>
      <c r="B157" s="72" t="s">
        <v>203</v>
      </c>
      <c r="C157" s="259">
        <v>120</v>
      </c>
      <c r="D157" s="204">
        <f t="shared" si="6"/>
        <v>233</v>
      </c>
      <c r="E157" s="259">
        <v>115</v>
      </c>
      <c r="F157" s="259">
        <v>118</v>
      </c>
      <c r="G157" s="73"/>
    </row>
    <row r="158" spans="1:7" s="58" customFormat="1" ht="22.5" customHeight="1">
      <c r="A158" s="311"/>
      <c r="B158" s="72" t="s">
        <v>204</v>
      </c>
      <c r="C158" s="259">
        <v>32</v>
      </c>
      <c r="D158" s="204">
        <f t="shared" si="6"/>
        <v>59</v>
      </c>
      <c r="E158" s="259">
        <v>31</v>
      </c>
      <c r="F158" s="259">
        <v>28</v>
      </c>
      <c r="G158" s="73"/>
    </row>
    <row r="159" spans="1:7" s="58" customFormat="1" ht="22.5" customHeight="1">
      <c r="A159" s="311"/>
      <c r="B159" s="72" t="s">
        <v>205</v>
      </c>
      <c r="C159" s="259">
        <v>127</v>
      </c>
      <c r="D159" s="204">
        <f t="shared" si="6"/>
        <v>211</v>
      </c>
      <c r="E159" s="259">
        <v>121</v>
      </c>
      <c r="F159" s="259">
        <v>90</v>
      </c>
      <c r="G159" s="73"/>
    </row>
    <row r="160" spans="1:7" s="58" customFormat="1" ht="22.5" customHeight="1">
      <c r="A160" s="311"/>
      <c r="B160" s="72" t="s">
        <v>911</v>
      </c>
      <c r="C160" s="291">
        <v>27</v>
      </c>
      <c r="D160" s="292">
        <f t="shared" ref="D160" si="7">SUM(E160:F160)</f>
        <v>43</v>
      </c>
      <c r="E160" s="291">
        <v>25</v>
      </c>
      <c r="F160" s="291">
        <v>18</v>
      </c>
      <c r="G160" s="73"/>
    </row>
    <row r="161" spans="1:7" s="58" customFormat="1" ht="22.5" customHeight="1">
      <c r="A161" s="311"/>
      <c r="B161" s="72" t="s">
        <v>206</v>
      </c>
      <c r="C161" s="259">
        <v>60</v>
      </c>
      <c r="D161" s="204">
        <f t="shared" si="6"/>
        <v>117</v>
      </c>
      <c r="E161" s="259">
        <v>57</v>
      </c>
      <c r="F161" s="259">
        <v>60</v>
      </c>
      <c r="G161" s="73"/>
    </row>
    <row r="162" spans="1:7" s="58" customFormat="1" ht="22.5" customHeight="1">
      <c r="A162" s="311"/>
      <c r="B162" s="72" t="s">
        <v>207</v>
      </c>
      <c r="C162" s="259">
        <v>56</v>
      </c>
      <c r="D162" s="204">
        <f t="shared" si="6"/>
        <v>120</v>
      </c>
      <c r="E162" s="259">
        <v>52</v>
      </c>
      <c r="F162" s="259">
        <v>68</v>
      </c>
      <c r="G162" s="73"/>
    </row>
    <row r="163" spans="1:7" s="58" customFormat="1" ht="22.5" customHeight="1">
      <c r="A163" s="311"/>
      <c r="B163" s="72" t="s">
        <v>208</v>
      </c>
      <c r="C163" s="259">
        <v>25</v>
      </c>
      <c r="D163" s="204">
        <f t="shared" si="6"/>
        <v>46</v>
      </c>
      <c r="E163" s="259">
        <v>23</v>
      </c>
      <c r="F163" s="259">
        <v>23</v>
      </c>
      <c r="G163" s="73"/>
    </row>
    <row r="164" spans="1:7" s="58" customFormat="1" ht="22.5" customHeight="1">
      <c r="A164" s="311"/>
      <c r="B164" s="72" t="s">
        <v>209</v>
      </c>
      <c r="C164" s="259">
        <v>21</v>
      </c>
      <c r="D164" s="204">
        <f t="shared" si="6"/>
        <v>39</v>
      </c>
      <c r="E164" s="259">
        <v>20</v>
      </c>
      <c r="F164" s="259">
        <v>19</v>
      </c>
      <c r="G164" s="73"/>
    </row>
    <row r="165" spans="1:7" s="58" customFormat="1" ht="22.5" customHeight="1">
      <c r="A165" s="311"/>
      <c r="B165" s="72" t="s">
        <v>210</v>
      </c>
      <c r="C165" s="259">
        <v>55</v>
      </c>
      <c r="D165" s="204">
        <f t="shared" si="6"/>
        <v>118</v>
      </c>
      <c r="E165" s="259">
        <v>64</v>
      </c>
      <c r="F165" s="259">
        <v>54</v>
      </c>
      <c r="G165" s="73"/>
    </row>
    <row r="166" spans="1:7" s="58" customFormat="1" ht="22.5" customHeight="1">
      <c r="A166" s="311"/>
      <c r="B166" s="72" t="s">
        <v>211</v>
      </c>
      <c r="C166" s="259">
        <v>97</v>
      </c>
      <c r="D166" s="204">
        <f t="shared" si="6"/>
        <v>249</v>
      </c>
      <c r="E166" s="259">
        <v>137</v>
      </c>
      <c r="F166" s="259">
        <v>112</v>
      </c>
      <c r="G166" s="73"/>
    </row>
    <row r="167" spans="1:7" s="58" customFormat="1" ht="22.5" customHeight="1">
      <c r="A167" s="311"/>
      <c r="B167" s="72" t="s">
        <v>212</v>
      </c>
      <c r="C167" s="259">
        <v>156</v>
      </c>
      <c r="D167" s="204">
        <f t="shared" si="6"/>
        <v>318</v>
      </c>
      <c r="E167" s="259">
        <v>171</v>
      </c>
      <c r="F167" s="259">
        <v>147</v>
      </c>
      <c r="G167" s="73"/>
    </row>
    <row r="168" spans="1:7" s="58" customFormat="1" ht="22.5" customHeight="1">
      <c r="A168" s="311"/>
      <c r="B168" s="72" t="s">
        <v>213</v>
      </c>
      <c r="C168" s="259">
        <v>28</v>
      </c>
      <c r="D168" s="204">
        <f t="shared" si="6"/>
        <v>49</v>
      </c>
      <c r="E168" s="259">
        <v>23</v>
      </c>
      <c r="F168" s="259">
        <v>26</v>
      </c>
      <c r="G168" s="73"/>
    </row>
    <row r="169" spans="1:7" s="58" customFormat="1" ht="22.5" customHeight="1">
      <c r="A169" s="311"/>
      <c r="B169" s="76" t="s">
        <v>214</v>
      </c>
      <c r="C169" s="259">
        <v>51</v>
      </c>
      <c r="D169" s="204">
        <f t="shared" si="6"/>
        <v>81</v>
      </c>
      <c r="E169" s="259">
        <v>43</v>
      </c>
      <c r="F169" s="259">
        <v>38</v>
      </c>
      <c r="G169" s="77"/>
    </row>
    <row r="170" spans="1:7" s="58" customFormat="1" ht="24" customHeight="1" thickBot="1">
      <c r="A170" s="312"/>
      <c r="B170" s="72" t="s">
        <v>215</v>
      </c>
      <c r="C170" s="259">
        <v>23</v>
      </c>
      <c r="D170" s="204">
        <f t="shared" si="6"/>
        <v>37</v>
      </c>
      <c r="E170" s="259">
        <v>22</v>
      </c>
      <c r="F170" s="259">
        <v>15</v>
      </c>
      <c r="G170" s="73"/>
    </row>
    <row r="171" spans="1:7" s="58" customFormat="1" ht="24" customHeight="1" thickTop="1" thickBot="1">
      <c r="A171" s="312"/>
      <c r="B171" s="72" t="s">
        <v>216</v>
      </c>
      <c r="C171" s="259">
        <v>36</v>
      </c>
      <c r="D171" s="204">
        <f t="shared" si="6"/>
        <v>78</v>
      </c>
      <c r="E171" s="259">
        <v>38</v>
      </c>
      <c r="F171" s="259">
        <v>40</v>
      </c>
      <c r="G171" s="73"/>
    </row>
    <row r="172" spans="1:7" s="58" customFormat="1" ht="24" customHeight="1" thickTop="1" thickBot="1">
      <c r="A172" s="312"/>
      <c r="B172" s="72" t="s">
        <v>217</v>
      </c>
      <c r="C172" s="259">
        <v>40</v>
      </c>
      <c r="D172" s="204">
        <f t="shared" si="6"/>
        <v>70</v>
      </c>
      <c r="E172" s="259">
        <v>40</v>
      </c>
      <c r="F172" s="259">
        <v>30</v>
      </c>
      <c r="G172" s="73"/>
    </row>
    <row r="173" spans="1:7" s="58" customFormat="1" ht="24" customHeight="1" thickTop="1" thickBot="1">
      <c r="A173" s="313"/>
      <c r="B173" s="72" t="s">
        <v>218</v>
      </c>
      <c r="C173" s="259">
        <v>40</v>
      </c>
      <c r="D173" s="204">
        <f t="shared" si="6"/>
        <v>68</v>
      </c>
      <c r="E173" s="259">
        <v>36</v>
      </c>
      <c r="F173" s="259">
        <v>32</v>
      </c>
      <c r="G173" s="73"/>
    </row>
    <row r="174" spans="1:7" s="58" customFormat="1" ht="24" customHeight="1" thickTop="1" thickBot="1">
      <c r="A174" s="313"/>
      <c r="B174" s="72" t="s">
        <v>219</v>
      </c>
      <c r="C174" s="259">
        <v>67</v>
      </c>
      <c r="D174" s="204">
        <f t="shared" si="6"/>
        <v>135</v>
      </c>
      <c r="E174" s="259">
        <v>75</v>
      </c>
      <c r="F174" s="259">
        <v>60</v>
      </c>
      <c r="G174" s="73"/>
    </row>
    <row r="175" spans="1:7" s="58" customFormat="1" ht="24" customHeight="1" thickTop="1" thickBot="1">
      <c r="A175" s="314"/>
      <c r="B175" s="72" t="s">
        <v>220</v>
      </c>
      <c r="C175" s="259">
        <v>41</v>
      </c>
      <c r="D175" s="204">
        <f t="shared" si="6"/>
        <v>65</v>
      </c>
      <c r="E175" s="259">
        <v>38</v>
      </c>
      <c r="F175" s="259">
        <v>27</v>
      </c>
      <c r="G175" s="77"/>
    </row>
    <row r="176" spans="1:7" s="58" customFormat="1" ht="24" customHeight="1" thickTop="1">
      <c r="A176" s="310" t="s">
        <v>221</v>
      </c>
      <c r="B176" s="68" t="s">
        <v>37</v>
      </c>
      <c r="C176" s="188">
        <f>SUM(C177:C195)</f>
        <v>1302</v>
      </c>
      <c r="D176" s="189">
        <f>SUM(D177:D195)</f>
        <v>2272</v>
      </c>
      <c r="E176" s="188">
        <f>SUM(E177:E195)</f>
        <v>1245</v>
      </c>
      <c r="F176" s="188">
        <f>SUM(F177:F195)</f>
        <v>1027</v>
      </c>
      <c r="G176" s="71"/>
    </row>
    <row r="177" spans="1:7" s="58" customFormat="1" ht="24" customHeight="1">
      <c r="A177" s="311"/>
      <c r="B177" s="72" t="s">
        <v>222</v>
      </c>
      <c r="C177" s="259">
        <v>184</v>
      </c>
      <c r="D177" s="193">
        <f>SUM(E177:F177)</f>
        <v>334</v>
      </c>
      <c r="E177" s="259">
        <v>172</v>
      </c>
      <c r="F177" s="259">
        <v>162</v>
      </c>
      <c r="G177" s="73"/>
    </row>
    <row r="178" spans="1:7" s="58" customFormat="1" ht="24" customHeight="1">
      <c r="A178" s="311"/>
      <c r="B178" s="72" t="s">
        <v>223</v>
      </c>
      <c r="C178" s="259">
        <v>63</v>
      </c>
      <c r="D178" s="193">
        <f t="shared" ref="D178:D195" si="8">SUM(E178:F178)</f>
        <v>109</v>
      </c>
      <c r="E178" s="259">
        <v>55</v>
      </c>
      <c r="F178" s="259">
        <v>54</v>
      </c>
      <c r="G178" s="73"/>
    </row>
    <row r="179" spans="1:7" s="58" customFormat="1" ht="24" customHeight="1">
      <c r="A179" s="311"/>
      <c r="B179" s="72" t="s">
        <v>224</v>
      </c>
      <c r="C179" s="259">
        <v>167</v>
      </c>
      <c r="D179" s="193">
        <f t="shared" si="8"/>
        <v>269</v>
      </c>
      <c r="E179" s="259">
        <v>168</v>
      </c>
      <c r="F179" s="259">
        <v>101</v>
      </c>
      <c r="G179" s="73"/>
    </row>
    <row r="180" spans="1:7" s="58" customFormat="1" ht="24" customHeight="1">
      <c r="A180" s="311"/>
      <c r="B180" s="72" t="s">
        <v>225</v>
      </c>
      <c r="C180" s="259">
        <v>55</v>
      </c>
      <c r="D180" s="193">
        <f t="shared" si="8"/>
        <v>77</v>
      </c>
      <c r="E180" s="259">
        <v>39</v>
      </c>
      <c r="F180" s="259">
        <v>38</v>
      </c>
      <c r="G180" s="73"/>
    </row>
    <row r="181" spans="1:7" s="58" customFormat="1" ht="24" customHeight="1">
      <c r="A181" s="311"/>
      <c r="B181" s="72" t="s">
        <v>226</v>
      </c>
      <c r="C181" s="259">
        <v>43</v>
      </c>
      <c r="D181" s="193">
        <f t="shared" si="8"/>
        <v>67</v>
      </c>
      <c r="E181" s="259">
        <v>39</v>
      </c>
      <c r="F181" s="259">
        <v>28</v>
      </c>
      <c r="G181" s="73"/>
    </row>
    <row r="182" spans="1:7" s="58" customFormat="1" ht="24" customHeight="1">
      <c r="A182" s="311"/>
      <c r="B182" s="72" t="s">
        <v>227</v>
      </c>
      <c r="C182" s="259">
        <v>73</v>
      </c>
      <c r="D182" s="193">
        <f t="shared" si="8"/>
        <v>146</v>
      </c>
      <c r="E182" s="259">
        <v>80</v>
      </c>
      <c r="F182" s="259">
        <v>66</v>
      </c>
      <c r="G182" s="73"/>
    </row>
    <row r="183" spans="1:7" s="58" customFormat="1" ht="24" customHeight="1">
      <c r="A183" s="311"/>
      <c r="B183" s="72" t="s">
        <v>228</v>
      </c>
      <c r="C183" s="259">
        <v>36</v>
      </c>
      <c r="D183" s="193">
        <f t="shared" si="8"/>
        <v>68</v>
      </c>
      <c r="E183" s="259">
        <v>43</v>
      </c>
      <c r="F183" s="259">
        <v>25</v>
      </c>
      <c r="G183" s="73"/>
    </row>
    <row r="184" spans="1:7" s="58" customFormat="1" ht="24" customHeight="1">
      <c r="A184" s="311"/>
      <c r="B184" s="72" t="s">
        <v>229</v>
      </c>
      <c r="C184" s="259">
        <v>21</v>
      </c>
      <c r="D184" s="193">
        <f t="shared" si="8"/>
        <v>35</v>
      </c>
      <c r="E184" s="259">
        <v>17</v>
      </c>
      <c r="F184" s="259">
        <v>18</v>
      </c>
      <c r="G184" s="73"/>
    </row>
    <row r="185" spans="1:7" s="58" customFormat="1" ht="24" customHeight="1">
      <c r="A185" s="311"/>
      <c r="B185" s="72" t="s">
        <v>230</v>
      </c>
      <c r="C185" s="259">
        <v>60</v>
      </c>
      <c r="D185" s="193">
        <f t="shared" si="8"/>
        <v>98</v>
      </c>
      <c r="E185" s="259">
        <v>55</v>
      </c>
      <c r="F185" s="259">
        <v>43</v>
      </c>
      <c r="G185" s="73"/>
    </row>
    <row r="186" spans="1:7" s="58" customFormat="1" ht="24" customHeight="1">
      <c r="A186" s="311"/>
      <c r="B186" s="72" t="s">
        <v>231</v>
      </c>
      <c r="C186" s="259">
        <v>60</v>
      </c>
      <c r="D186" s="193">
        <f t="shared" si="8"/>
        <v>111</v>
      </c>
      <c r="E186" s="259">
        <v>61</v>
      </c>
      <c r="F186" s="259">
        <v>50</v>
      </c>
      <c r="G186" s="73"/>
    </row>
    <row r="187" spans="1:7" s="58" customFormat="1" ht="24" customHeight="1">
      <c r="A187" s="311"/>
      <c r="B187" s="72" t="s">
        <v>232</v>
      </c>
      <c r="C187" s="259">
        <v>26</v>
      </c>
      <c r="D187" s="193">
        <f t="shared" si="8"/>
        <v>42</v>
      </c>
      <c r="E187" s="259">
        <v>20</v>
      </c>
      <c r="F187" s="259">
        <v>22</v>
      </c>
      <c r="G187" s="73"/>
    </row>
    <row r="188" spans="1:7" s="58" customFormat="1" ht="24" customHeight="1">
      <c r="A188" s="311"/>
      <c r="B188" s="72" t="s">
        <v>233</v>
      </c>
      <c r="C188" s="259">
        <v>32</v>
      </c>
      <c r="D188" s="193">
        <f t="shared" si="8"/>
        <v>59</v>
      </c>
      <c r="E188" s="259">
        <v>33</v>
      </c>
      <c r="F188" s="259">
        <v>26</v>
      </c>
      <c r="G188" s="73"/>
    </row>
    <row r="189" spans="1:7" s="58" customFormat="1" ht="24" customHeight="1">
      <c r="A189" s="311"/>
      <c r="B189" s="72" t="s">
        <v>234</v>
      </c>
      <c r="C189" s="259">
        <v>133</v>
      </c>
      <c r="D189" s="193">
        <f t="shared" si="8"/>
        <v>247</v>
      </c>
      <c r="E189" s="259">
        <v>139</v>
      </c>
      <c r="F189" s="259">
        <v>108</v>
      </c>
      <c r="G189" s="73"/>
    </row>
    <row r="190" spans="1:7" s="58" customFormat="1" ht="24" customHeight="1">
      <c r="A190" s="311"/>
      <c r="B190" s="72" t="s">
        <v>235</v>
      </c>
      <c r="C190" s="259">
        <v>73</v>
      </c>
      <c r="D190" s="193">
        <f t="shared" si="8"/>
        <v>123</v>
      </c>
      <c r="E190" s="259">
        <v>65</v>
      </c>
      <c r="F190" s="259">
        <v>58</v>
      </c>
      <c r="G190" s="73"/>
    </row>
    <row r="191" spans="1:7" s="58" customFormat="1" ht="24" customHeight="1">
      <c r="A191" s="311"/>
      <c r="B191" s="72" t="s">
        <v>236</v>
      </c>
      <c r="C191" s="259">
        <v>75</v>
      </c>
      <c r="D191" s="193">
        <f t="shared" si="8"/>
        <v>120</v>
      </c>
      <c r="E191" s="259">
        <v>68</v>
      </c>
      <c r="F191" s="259">
        <v>52</v>
      </c>
      <c r="G191" s="73"/>
    </row>
    <row r="192" spans="1:7" s="58" customFormat="1" ht="24" customHeight="1">
      <c r="A192" s="311"/>
      <c r="B192" s="72" t="s">
        <v>237</v>
      </c>
      <c r="C192" s="259">
        <v>50</v>
      </c>
      <c r="D192" s="193">
        <f t="shared" si="8"/>
        <v>93</v>
      </c>
      <c r="E192" s="259">
        <v>47</v>
      </c>
      <c r="F192" s="259">
        <v>46</v>
      </c>
      <c r="G192" s="73"/>
    </row>
    <row r="193" spans="1:7" s="58" customFormat="1" ht="24" customHeight="1">
      <c r="A193" s="311"/>
      <c r="B193" s="72" t="s">
        <v>238</v>
      </c>
      <c r="C193" s="259">
        <v>70</v>
      </c>
      <c r="D193" s="193">
        <f t="shared" si="8"/>
        <v>131</v>
      </c>
      <c r="E193" s="259">
        <v>75</v>
      </c>
      <c r="F193" s="259">
        <v>56</v>
      </c>
      <c r="G193" s="73"/>
    </row>
    <row r="194" spans="1:7" s="58" customFormat="1" ht="24" customHeight="1">
      <c r="A194" s="311"/>
      <c r="B194" s="76" t="s">
        <v>239</v>
      </c>
      <c r="C194" s="259">
        <v>52</v>
      </c>
      <c r="D194" s="193">
        <f t="shared" si="8"/>
        <v>95</v>
      </c>
      <c r="E194" s="259">
        <v>43</v>
      </c>
      <c r="F194" s="259">
        <v>52</v>
      </c>
      <c r="G194" s="77"/>
    </row>
    <row r="195" spans="1:7" s="58" customFormat="1" ht="24" customHeight="1" thickBot="1">
      <c r="A195" s="315"/>
      <c r="B195" s="76" t="s">
        <v>240</v>
      </c>
      <c r="C195" s="259">
        <v>29</v>
      </c>
      <c r="D195" s="193">
        <f t="shared" si="8"/>
        <v>48</v>
      </c>
      <c r="E195" s="259">
        <v>26</v>
      </c>
      <c r="F195" s="259">
        <v>22</v>
      </c>
      <c r="G195" s="85"/>
    </row>
    <row r="196" spans="1:7" s="58" customFormat="1" ht="22.5" customHeight="1" thickTop="1">
      <c r="A196" s="316" t="s">
        <v>241</v>
      </c>
      <c r="B196" s="68" t="s">
        <v>242</v>
      </c>
      <c r="C196" s="188">
        <f>SUM(C197:C235)</f>
        <v>3367</v>
      </c>
      <c r="D196" s="189">
        <f>SUM(D197:D235)</f>
        <v>6088</v>
      </c>
      <c r="E196" s="188">
        <f>SUM(E197:E235)</f>
        <v>3244</v>
      </c>
      <c r="F196" s="188">
        <f>SUM(F197:F235)</f>
        <v>2844</v>
      </c>
      <c r="G196" s="71"/>
    </row>
    <row r="197" spans="1:7" s="58" customFormat="1" ht="22.5" customHeight="1">
      <c r="A197" s="317"/>
      <c r="B197" s="75" t="s">
        <v>243</v>
      </c>
      <c r="C197" s="259">
        <v>265</v>
      </c>
      <c r="D197" s="204">
        <f>SUM(E197:F197)</f>
        <v>473</v>
      </c>
      <c r="E197" s="259">
        <v>279</v>
      </c>
      <c r="F197" s="259">
        <v>194</v>
      </c>
      <c r="G197" s="74"/>
    </row>
    <row r="198" spans="1:7" s="58" customFormat="1" ht="22.5" customHeight="1">
      <c r="A198" s="317"/>
      <c r="B198" s="72" t="s">
        <v>244</v>
      </c>
      <c r="C198" s="259">
        <v>32</v>
      </c>
      <c r="D198" s="204">
        <f t="shared" ref="D198:D235" si="9">SUM(E198:F198)</f>
        <v>70</v>
      </c>
      <c r="E198" s="259">
        <v>37</v>
      </c>
      <c r="F198" s="259">
        <v>33</v>
      </c>
      <c r="G198" s="73"/>
    </row>
    <row r="199" spans="1:7" s="58" customFormat="1" ht="22.5" customHeight="1">
      <c r="A199" s="317"/>
      <c r="B199" s="72" t="s">
        <v>245</v>
      </c>
      <c r="C199" s="259">
        <v>50</v>
      </c>
      <c r="D199" s="204">
        <f t="shared" si="9"/>
        <v>90</v>
      </c>
      <c r="E199" s="259">
        <v>50</v>
      </c>
      <c r="F199" s="259">
        <v>40</v>
      </c>
      <c r="G199" s="73"/>
    </row>
    <row r="200" spans="1:7" s="58" customFormat="1" ht="21" customHeight="1">
      <c r="A200" s="317"/>
      <c r="B200" s="72" t="s">
        <v>246</v>
      </c>
      <c r="C200" s="259">
        <v>484</v>
      </c>
      <c r="D200" s="204">
        <f t="shared" si="9"/>
        <v>709</v>
      </c>
      <c r="E200" s="259">
        <v>440</v>
      </c>
      <c r="F200" s="259">
        <v>269</v>
      </c>
      <c r="G200" s="73"/>
    </row>
    <row r="201" spans="1:7" s="58" customFormat="1" ht="21" customHeight="1">
      <c r="A201" s="317"/>
      <c r="B201" s="72" t="s">
        <v>247</v>
      </c>
      <c r="C201" s="259">
        <v>377</v>
      </c>
      <c r="D201" s="204">
        <f t="shared" si="9"/>
        <v>523</v>
      </c>
      <c r="E201" s="259">
        <v>282</v>
      </c>
      <c r="F201" s="259">
        <v>241</v>
      </c>
      <c r="G201" s="73"/>
    </row>
    <row r="202" spans="1:7" s="58" customFormat="1" ht="21" customHeight="1">
      <c r="A202" s="317"/>
      <c r="B202" s="72" t="s">
        <v>248</v>
      </c>
      <c r="C202" s="259">
        <v>25</v>
      </c>
      <c r="D202" s="204">
        <f t="shared" si="9"/>
        <v>53</v>
      </c>
      <c r="E202" s="259">
        <v>26</v>
      </c>
      <c r="F202" s="259">
        <v>27</v>
      </c>
      <c r="G202" s="73"/>
    </row>
    <row r="203" spans="1:7" s="58" customFormat="1" ht="21" customHeight="1">
      <c r="A203" s="317"/>
      <c r="B203" s="72" t="s">
        <v>249</v>
      </c>
      <c r="C203" s="259">
        <v>57</v>
      </c>
      <c r="D203" s="204">
        <f t="shared" si="9"/>
        <v>106</v>
      </c>
      <c r="E203" s="259">
        <v>52</v>
      </c>
      <c r="F203" s="259">
        <v>54</v>
      </c>
      <c r="G203" s="73"/>
    </row>
    <row r="204" spans="1:7" s="58" customFormat="1" ht="21" customHeight="1">
      <c r="A204" s="317"/>
      <c r="B204" s="72" t="s">
        <v>250</v>
      </c>
      <c r="C204" s="259">
        <v>42</v>
      </c>
      <c r="D204" s="204">
        <f t="shared" si="9"/>
        <v>69</v>
      </c>
      <c r="E204" s="259">
        <v>36</v>
      </c>
      <c r="F204" s="259">
        <v>33</v>
      </c>
      <c r="G204" s="73"/>
    </row>
    <row r="205" spans="1:7" s="58" customFormat="1" ht="21" customHeight="1">
      <c r="A205" s="317"/>
      <c r="B205" s="75" t="s">
        <v>251</v>
      </c>
      <c r="C205" s="259">
        <v>20</v>
      </c>
      <c r="D205" s="204">
        <f t="shared" si="9"/>
        <v>33</v>
      </c>
      <c r="E205" s="259">
        <v>16</v>
      </c>
      <c r="F205" s="259">
        <v>17</v>
      </c>
      <c r="G205" s="74"/>
    </row>
    <row r="206" spans="1:7" s="58" customFormat="1" ht="21" customHeight="1">
      <c r="A206" s="317"/>
      <c r="B206" s="75" t="s">
        <v>252</v>
      </c>
      <c r="C206" s="259">
        <v>85</v>
      </c>
      <c r="D206" s="204">
        <f t="shared" si="9"/>
        <v>175</v>
      </c>
      <c r="E206" s="259">
        <v>92</v>
      </c>
      <c r="F206" s="259">
        <v>83</v>
      </c>
      <c r="G206" s="73"/>
    </row>
    <row r="207" spans="1:7" s="58" customFormat="1" ht="21" customHeight="1">
      <c r="A207" s="317"/>
      <c r="B207" s="72" t="s">
        <v>253</v>
      </c>
      <c r="C207" s="259">
        <v>34</v>
      </c>
      <c r="D207" s="204">
        <f t="shared" si="9"/>
        <v>61</v>
      </c>
      <c r="E207" s="259">
        <v>30</v>
      </c>
      <c r="F207" s="259">
        <v>31</v>
      </c>
      <c r="G207" s="73"/>
    </row>
    <row r="208" spans="1:7" s="58" customFormat="1" ht="21" customHeight="1">
      <c r="A208" s="317"/>
      <c r="B208" s="72" t="s">
        <v>254</v>
      </c>
      <c r="C208" s="259">
        <v>44</v>
      </c>
      <c r="D208" s="204">
        <f t="shared" si="9"/>
        <v>81</v>
      </c>
      <c r="E208" s="259">
        <v>50</v>
      </c>
      <c r="F208" s="259">
        <v>31</v>
      </c>
      <c r="G208" s="73"/>
    </row>
    <row r="209" spans="1:7" s="58" customFormat="1" ht="21" customHeight="1">
      <c r="A209" s="317"/>
      <c r="B209" s="72" t="s">
        <v>255</v>
      </c>
      <c r="C209" s="259">
        <v>23</v>
      </c>
      <c r="D209" s="204">
        <f t="shared" si="9"/>
        <v>49</v>
      </c>
      <c r="E209" s="259">
        <v>23</v>
      </c>
      <c r="F209" s="259">
        <v>26</v>
      </c>
      <c r="G209" s="73"/>
    </row>
    <row r="210" spans="1:7" s="58" customFormat="1" ht="21" customHeight="1">
      <c r="A210" s="317"/>
      <c r="B210" s="72" t="s">
        <v>256</v>
      </c>
      <c r="C210" s="259">
        <v>70</v>
      </c>
      <c r="D210" s="204">
        <f t="shared" si="9"/>
        <v>146</v>
      </c>
      <c r="E210" s="259">
        <v>71</v>
      </c>
      <c r="F210" s="259">
        <v>75</v>
      </c>
      <c r="G210" s="73"/>
    </row>
    <row r="211" spans="1:7" s="58" customFormat="1" ht="21" customHeight="1">
      <c r="A211" s="317"/>
      <c r="B211" s="72" t="s">
        <v>257</v>
      </c>
      <c r="C211" s="259">
        <v>45</v>
      </c>
      <c r="D211" s="204">
        <f t="shared" si="9"/>
        <v>75</v>
      </c>
      <c r="E211" s="259">
        <v>36</v>
      </c>
      <c r="F211" s="259">
        <v>39</v>
      </c>
      <c r="G211" s="73"/>
    </row>
    <row r="212" spans="1:7" s="58" customFormat="1" ht="21" customHeight="1">
      <c r="A212" s="317"/>
      <c r="B212" s="72" t="s">
        <v>258</v>
      </c>
      <c r="C212" s="259">
        <v>32</v>
      </c>
      <c r="D212" s="204">
        <f t="shared" si="9"/>
        <v>70</v>
      </c>
      <c r="E212" s="259">
        <v>33</v>
      </c>
      <c r="F212" s="259">
        <v>37</v>
      </c>
      <c r="G212" s="73"/>
    </row>
    <row r="213" spans="1:7" s="58" customFormat="1" ht="21" customHeight="1">
      <c r="A213" s="317"/>
      <c r="B213" s="72" t="s">
        <v>259</v>
      </c>
      <c r="C213" s="259">
        <v>135</v>
      </c>
      <c r="D213" s="204">
        <f t="shared" si="9"/>
        <v>213</v>
      </c>
      <c r="E213" s="259">
        <v>105</v>
      </c>
      <c r="F213" s="259">
        <v>108</v>
      </c>
      <c r="G213" s="73"/>
    </row>
    <row r="214" spans="1:7" s="58" customFormat="1" ht="21" customHeight="1">
      <c r="A214" s="317"/>
      <c r="B214" s="72" t="s">
        <v>260</v>
      </c>
      <c r="C214" s="259">
        <v>63</v>
      </c>
      <c r="D214" s="204">
        <f t="shared" si="9"/>
        <v>129</v>
      </c>
      <c r="E214" s="259">
        <v>70</v>
      </c>
      <c r="F214" s="259">
        <v>59</v>
      </c>
      <c r="G214" s="73"/>
    </row>
    <row r="215" spans="1:7" s="58" customFormat="1" ht="21" customHeight="1">
      <c r="A215" s="317"/>
      <c r="B215" s="72" t="s">
        <v>261</v>
      </c>
      <c r="C215" s="259">
        <v>86</v>
      </c>
      <c r="D215" s="204">
        <f t="shared" si="9"/>
        <v>171</v>
      </c>
      <c r="E215" s="259">
        <v>86</v>
      </c>
      <c r="F215" s="259">
        <v>85</v>
      </c>
      <c r="G215" s="73"/>
    </row>
    <row r="216" spans="1:7" s="58" customFormat="1" ht="21" customHeight="1">
      <c r="A216" s="317"/>
      <c r="B216" s="72" t="s">
        <v>262</v>
      </c>
      <c r="C216" s="259">
        <v>115</v>
      </c>
      <c r="D216" s="204">
        <f t="shared" si="9"/>
        <v>233</v>
      </c>
      <c r="E216" s="259">
        <v>115</v>
      </c>
      <c r="F216" s="259">
        <v>118</v>
      </c>
      <c r="G216" s="73"/>
    </row>
    <row r="217" spans="1:7" s="58" customFormat="1" ht="21" customHeight="1">
      <c r="A217" s="317"/>
      <c r="B217" s="72" t="s">
        <v>263</v>
      </c>
      <c r="C217" s="259">
        <v>111</v>
      </c>
      <c r="D217" s="204">
        <f t="shared" si="9"/>
        <v>205</v>
      </c>
      <c r="E217" s="259">
        <v>112</v>
      </c>
      <c r="F217" s="259">
        <v>93</v>
      </c>
      <c r="G217" s="73"/>
    </row>
    <row r="218" spans="1:7" s="58" customFormat="1" ht="21" customHeight="1">
      <c r="A218" s="317"/>
      <c r="B218" s="72" t="s">
        <v>264</v>
      </c>
      <c r="C218" s="259">
        <v>47</v>
      </c>
      <c r="D218" s="204">
        <f t="shared" si="9"/>
        <v>81</v>
      </c>
      <c r="E218" s="259">
        <v>43</v>
      </c>
      <c r="F218" s="259">
        <v>38</v>
      </c>
      <c r="G218" s="73"/>
    </row>
    <row r="219" spans="1:7" s="58" customFormat="1" ht="21" customHeight="1">
      <c r="A219" s="317"/>
      <c r="B219" s="72" t="s">
        <v>265</v>
      </c>
      <c r="C219" s="259">
        <v>116</v>
      </c>
      <c r="D219" s="204">
        <f t="shared" si="9"/>
        <v>268</v>
      </c>
      <c r="E219" s="259">
        <v>134</v>
      </c>
      <c r="F219" s="259">
        <v>134</v>
      </c>
      <c r="G219" s="73"/>
    </row>
    <row r="220" spans="1:7" s="58" customFormat="1" ht="21" customHeight="1">
      <c r="A220" s="317"/>
      <c r="B220" s="72" t="s">
        <v>266</v>
      </c>
      <c r="C220" s="259">
        <v>33</v>
      </c>
      <c r="D220" s="204">
        <f t="shared" si="9"/>
        <v>72</v>
      </c>
      <c r="E220" s="259">
        <v>37</v>
      </c>
      <c r="F220" s="259">
        <v>35</v>
      </c>
      <c r="G220" s="73"/>
    </row>
    <row r="221" spans="1:7" s="58" customFormat="1" ht="21" customHeight="1">
      <c r="A221" s="317"/>
      <c r="B221" s="72" t="s">
        <v>267</v>
      </c>
      <c r="C221" s="259">
        <v>142</v>
      </c>
      <c r="D221" s="204">
        <f t="shared" si="9"/>
        <v>357</v>
      </c>
      <c r="E221" s="259">
        <v>179</v>
      </c>
      <c r="F221" s="259">
        <v>178</v>
      </c>
      <c r="G221" s="73"/>
    </row>
    <row r="222" spans="1:7" s="58" customFormat="1" ht="21" customHeight="1">
      <c r="A222" s="317"/>
      <c r="B222" s="72" t="s">
        <v>268</v>
      </c>
      <c r="C222" s="259">
        <v>72</v>
      </c>
      <c r="D222" s="204">
        <f t="shared" si="9"/>
        <v>143</v>
      </c>
      <c r="E222" s="259">
        <v>69</v>
      </c>
      <c r="F222" s="259">
        <v>74</v>
      </c>
      <c r="G222" s="73"/>
    </row>
    <row r="223" spans="1:7" s="58" customFormat="1" ht="22.5" customHeight="1">
      <c r="A223" s="318"/>
      <c r="B223" s="72" t="s">
        <v>269</v>
      </c>
      <c r="C223" s="259">
        <v>41</v>
      </c>
      <c r="D223" s="204">
        <f t="shared" si="9"/>
        <v>80</v>
      </c>
      <c r="E223" s="259">
        <v>34</v>
      </c>
      <c r="F223" s="259">
        <v>46</v>
      </c>
      <c r="G223" s="74"/>
    </row>
    <row r="224" spans="1:7" s="58" customFormat="1" ht="22.5" customHeight="1">
      <c r="A224" s="318"/>
      <c r="B224" s="72" t="s">
        <v>270</v>
      </c>
      <c r="C224" s="259">
        <v>48</v>
      </c>
      <c r="D224" s="204">
        <f t="shared" si="9"/>
        <v>79</v>
      </c>
      <c r="E224" s="259">
        <v>33</v>
      </c>
      <c r="F224" s="259">
        <v>46</v>
      </c>
      <c r="G224" s="73"/>
    </row>
    <row r="225" spans="1:7" s="58" customFormat="1" ht="22.5" customHeight="1">
      <c r="A225" s="318"/>
      <c r="B225" s="75" t="s">
        <v>271</v>
      </c>
      <c r="C225" s="259">
        <v>23</v>
      </c>
      <c r="D225" s="204">
        <f t="shared" si="9"/>
        <v>45</v>
      </c>
      <c r="E225" s="259">
        <v>27</v>
      </c>
      <c r="F225" s="259">
        <v>18</v>
      </c>
      <c r="G225" s="73"/>
    </row>
    <row r="226" spans="1:7" s="58" customFormat="1" ht="22.5" customHeight="1">
      <c r="A226" s="318"/>
      <c r="B226" s="72" t="s">
        <v>272</v>
      </c>
      <c r="C226" s="259">
        <v>58</v>
      </c>
      <c r="D226" s="204">
        <f t="shared" si="9"/>
        <v>107</v>
      </c>
      <c r="E226" s="259">
        <v>59</v>
      </c>
      <c r="F226" s="259">
        <v>48</v>
      </c>
      <c r="G226" s="73"/>
    </row>
    <row r="227" spans="1:7" s="58" customFormat="1" ht="22.5" customHeight="1">
      <c r="A227" s="318"/>
      <c r="B227" s="72" t="s">
        <v>273</v>
      </c>
      <c r="C227" s="259">
        <v>18</v>
      </c>
      <c r="D227" s="204">
        <f t="shared" si="9"/>
        <v>38</v>
      </c>
      <c r="E227" s="259">
        <v>19</v>
      </c>
      <c r="F227" s="259">
        <v>19</v>
      </c>
      <c r="G227" s="77"/>
    </row>
    <row r="228" spans="1:7" s="58" customFormat="1" ht="22.5" customHeight="1">
      <c r="A228" s="318"/>
      <c r="B228" s="72" t="s">
        <v>274</v>
      </c>
      <c r="C228" s="259">
        <v>31</v>
      </c>
      <c r="D228" s="204">
        <f t="shared" si="9"/>
        <v>64</v>
      </c>
      <c r="E228" s="259">
        <v>32</v>
      </c>
      <c r="F228" s="259">
        <v>32</v>
      </c>
      <c r="G228" s="73"/>
    </row>
    <row r="229" spans="1:7" s="58" customFormat="1" ht="22.5" customHeight="1">
      <c r="A229" s="318"/>
      <c r="B229" s="76" t="s">
        <v>275</v>
      </c>
      <c r="C229" s="259">
        <v>27</v>
      </c>
      <c r="D229" s="204">
        <f t="shared" si="9"/>
        <v>51</v>
      </c>
      <c r="E229" s="259">
        <v>26</v>
      </c>
      <c r="F229" s="259">
        <v>25</v>
      </c>
      <c r="G229" s="77"/>
    </row>
    <row r="230" spans="1:7" s="58" customFormat="1" ht="22.5" customHeight="1">
      <c r="A230" s="318"/>
      <c r="B230" s="72" t="s">
        <v>276</v>
      </c>
      <c r="C230" s="259">
        <v>44</v>
      </c>
      <c r="D230" s="204">
        <f t="shared" si="9"/>
        <v>83</v>
      </c>
      <c r="E230" s="259">
        <v>43</v>
      </c>
      <c r="F230" s="259">
        <v>40</v>
      </c>
      <c r="G230" s="77"/>
    </row>
    <row r="231" spans="1:7" s="58" customFormat="1" ht="22.5" customHeight="1">
      <c r="A231" s="318"/>
      <c r="B231" s="72" t="s">
        <v>277</v>
      </c>
      <c r="C231" s="259">
        <v>43</v>
      </c>
      <c r="D231" s="204">
        <f t="shared" si="9"/>
        <v>87</v>
      </c>
      <c r="E231" s="259">
        <v>38</v>
      </c>
      <c r="F231" s="259">
        <v>49</v>
      </c>
      <c r="G231" s="77"/>
    </row>
    <row r="232" spans="1:7" s="58" customFormat="1" ht="22.5" customHeight="1">
      <c r="A232" s="318"/>
      <c r="B232" s="76" t="s">
        <v>278</v>
      </c>
      <c r="C232" s="259">
        <v>53</v>
      </c>
      <c r="D232" s="204">
        <f t="shared" si="9"/>
        <v>98</v>
      </c>
      <c r="E232" s="259">
        <v>51</v>
      </c>
      <c r="F232" s="259">
        <v>47</v>
      </c>
      <c r="G232" s="77"/>
    </row>
    <row r="233" spans="1:7" s="58" customFormat="1" ht="22.5" customHeight="1">
      <c r="A233" s="318"/>
      <c r="B233" s="76" t="s">
        <v>279</v>
      </c>
      <c r="C233" s="259">
        <v>116</v>
      </c>
      <c r="D233" s="204">
        <f t="shared" si="9"/>
        <v>236</v>
      </c>
      <c r="E233" s="259">
        <v>136</v>
      </c>
      <c r="F233" s="259">
        <v>100</v>
      </c>
      <c r="G233" s="77"/>
    </row>
    <row r="234" spans="1:7" s="58" customFormat="1" ht="22.5" customHeight="1">
      <c r="A234" s="318"/>
      <c r="B234" s="76" t="s">
        <v>280</v>
      </c>
      <c r="C234" s="259">
        <v>56</v>
      </c>
      <c r="D234" s="204">
        <f t="shared" si="9"/>
        <v>108</v>
      </c>
      <c r="E234" s="259">
        <v>56</v>
      </c>
      <c r="F234" s="259">
        <v>52</v>
      </c>
      <c r="G234" s="77"/>
    </row>
    <row r="235" spans="1:7" s="58" customFormat="1" ht="22.5" customHeight="1" thickBot="1">
      <c r="A235" s="319"/>
      <c r="B235" s="72" t="s">
        <v>281</v>
      </c>
      <c r="C235" s="259">
        <v>204</v>
      </c>
      <c r="D235" s="204">
        <f t="shared" si="9"/>
        <v>357</v>
      </c>
      <c r="E235" s="259">
        <v>187</v>
      </c>
      <c r="F235" s="259">
        <v>170</v>
      </c>
      <c r="G235" s="85"/>
    </row>
    <row r="236" spans="1:7" s="58" customFormat="1" ht="22.5" customHeight="1" thickTop="1">
      <c r="A236" s="316" t="s">
        <v>282</v>
      </c>
      <c r="B236" s="68" t="s">
        <v>37</v>
      </c>
      <c r="C236" s="188">
        <f>SUM(C237:C260)</f>
        <v>1173</v>
      </c>
      <c r="D236" s="185">
        <f>SUM(D237:D260)</f>
        <v>2092</v>
      </c>
      <c r="E236" s="188">
        <f>SUM(E237:E260)</f>
        <v>1122</v>
      </c>
      <c r="F236" s="188">
        <f>SUM(F237:F260)</f>
        <v>970</v>
      </c>
      <c r="G236" s="71"/>
    </row>
    <row r="237" spans="1:7" s="58" customFormat="1" ht="21" customHeight="1">
      <c r="A237" s="317"/>
      <c r="B237" s="81" t="s">
        <v>283</v>
      </c>
      <c r="C237" s="227">
        <v>39</v>
      </c>
      <c r="D237" s="204">
        <f>SUM(E237:F237)</f>
        <v>60</v>
      </c>
      <c r="E237" s="227">
        <v>35</v>
      </c>
      <c r="F237" s="227">
        <v>25</v>
      </c>
      <c r="G237" s="91"/>
    </row>
    <row r="238" spans="1:7" s="58" customFormat="1" ht="21" customHeight="1">
      <c r="A238" s="317"/>
      <c r="B238" s="81" t="s">
        <v>284</v>
      </c>
      <c r="C238" s="227">
        <v>28</v>
      </c>
      <c r="D238" s="204">
        <f t="shared" ref="D238:D260" si="10">SUM(E238:F238)</f>
        <v>54</v>
      </c>
      <c r="E238" s="227">
        <v>28</v>
      </c>
      <c r="F238" s="227">
        <v>26</v>
      </c>
      <c r="G238" s="91"/>
    </row>
    <row r="239" spans="1:7" s="58" customFormat="1" ht="21" customHeight="1">
      <c r="A239" s="317"/>
      <c r="B239" s="81" t="s">
        <v>285</v>
      </c>
      <c r="C239" s="227">
        <v>20</v>
      </c>
      <c r="D239" s="204">
        <f t="shared" si="10"/>
        <v>53</v>
      </c>
      <c r="E239" s="227">
        <v>27</v>
      </c>
      <c r="F239" s="227">
        <v>26</v>
      </c>
      <c r="G239" s="91"/>
    </row>
    <row r="240" spans="1:7" s="58" customFormat="1" ht="21" customHeight="1">
      <c r="A240" s="317"/>
      <c r="B240" s="81" t="s">
        <v>286</v>
      </c>
      <c r="C240" s="227">
        <v>54</v>
      </c>
      <c r="D240" s="204">
        <f t="shared" si="10"/>
        <v>88</v>
      </c>
      <c r="E240" s="227">
        <v>54</v>
      </c>
      <c r="F240" s="227">
        <v>34</v>
      </c>
      <c r="G240" s="91"/>
    </row>
    <row r="241" spans="1:7" s="58" customFormat="1" ht="21" customHeight="1">
      <c r="A241" s="317"/>
      <c r="B241" s="81" t="s">
        <v>287</v>
      </c>
      <c r="C241" s="227">
        <v>52</v>
      </c>
      <c r="D241" s="204">
        <f t="shared" si="10"/>
        <v>81</v>
      </c>
      <c r="E241" s="227">
        <v>45</v>
      </c>
      <c r="F241" s="227">
        <v>36</v>
      </c>
      <c r="G241" s="91"/>
    </row>
    <row r="242" spans="1:7" s="58" customFormat="1" ht="21" customHeight="1">
      <c r="A242" s="317"/>
      <c r="B242" s="81" t="s">
        <v>288</v>
      </c>
      <c r="C242" s="227">
        <v>75</v>
      </c>
      <c r="D242" s="204">
        <f t="shared" si="10"/>
        <v>122</v>
      </c>
      <c r="E242" s="227">
        <v>71</v>
      </c>
      <c r="F242" s="227">
        <v>51</v>
      </c>
      <c r="G242" s="91"/>
    </row>
    <row r="243" spans="1:7" s="58" customFormat="1" ht="21" customHeight="1">
      <c r="A243" s="317"/>
      <c r="B243" s="81" t="s">
        <v>289</v>
      </c>
      <c r="C243" s="227">
        <v>66</v>
      </c>
      <c r="D243" s="204">
        <f t="shared" si="10"/>
        <v>125</v>
      </c>
      <c r="E243" s="227">
        <v>56</v>
      </c>
      <c r="F243" s="227">
        <v>69</v>
      </c>
      <c r="G243" s="91"/>
    </row>
    <row r="244" spans="1:7" s="58" customFormat="1" ht="21" customHeight="1">
      <c r="A244" s="317"/>
      <c r="B244" s="81" t="s">
        <v>290</v>
      </c>
      <c r="C244" s="227">
        <v>71</v>
      </c>
      <c r="D244" s="204">
        <f t="shared" si="10"/>
        <v>186</v>
      </c>
      <c r="E244" s="227">
        <v>91</v>
      </c>
      <c r="F244" s="227">
        <v>95</v>
      </c>
      <c r="G244" s="91"/>
    </row>
    <row r="245" spans="1:7" s="58" customFormat="1" ht="21" customHeight="1">
      <c r="A245" s="317"/>
      <c r="B245" s="81" t="s">
        <v>291</v>
      </c>
      <c r="C245" s="227">
        <v>57</v>
      </c>
      <c r="D245" s="204">
        <f t="shared" si="10"/>
        <v>108</v>
      </c>
      <c r="E245" s="227">
        <v>63</v>
      </c>
      <c r="F245" s="227">
        <v>45</v>
      </c>
      <c r="G245" s="91"/>
    </row>
    <row r="246" spans="1:7" s="58" customFormat="1" ht="21" customHeight="1">
      <c r="A246" s="317"/>
      <c r="B246" s="81" t="s">
        <v>292</v>
      </c>
      <c r="C246" s="227">
        <v>31</v>
      </c>
      <c r="D246" s="204">
        <f t="shared" si="10"/>
        <v>56</v>
      </c>
      <c r="E246" s="227">
        <v>30</v>
      </c>
      <c r="F246" s="227">
        <v>26</v>
      </c>
      <c r="G246" s="91"/>
    </row>
    <row r="247" spans="1:7" s="58" customFormat="1" ht="21" customHeight="1">
      <c r="A247" s="317"/>
      <c r="B247" s="81" t="s">
        <v>293</v>
      </c>
      <c r="C247" s="227">
        <v>33</v>
      </c>
      <c r="D247" s="204">
        <f t="shared" si="10"/>
        <v>59</v>
      </c>
      <c r="E247" s="227">
        <v>35</v>
      </c>
      <c r="F247" s="227">
        <v>24</v>
      </c>
      <c r="G247" s="91"/>
    </row>
    <row r="248" spans="1:7" s="58" customFormat="1" ht="21" customHeight="1">
      <c r="A248" s="317"/>
      <c r="B248" s="81" t="s">
        <v>294</v>
      </c>
      <c r="C248" s="227">
        <v>31</v>
      </c>
      <c r="D248" s="204">
        <f t="shared" si="10"/>
        <v>44</v>
      </c>
      <c r="E248" s="227">
        <v>27</v>
      </c>
      <c r="F248" s="227">
        <v>17</v>
      </c>
      <c r="G248" s="91"/>
    </row>
    <row r="249" spans="1:7" s="58" customFormat="1" ht="21" customHeight="1">
      <c r="A249" s="317"/>
      <c r="B249" s="81" t="s">
        <v>295</v>
      </c>
      <c r="C249" s="227">
        <v>66</v>
      </c>
      <c r="D249" s="204">
        <f t="shared" si="10"/>
        <v>105</v>
      </c>
      <c r="E249" s="227">
        <v>51</v>
      </c>
      <c r="F249" s="227">
        <v>54</v>
      </c>
      <c r="G249" s="91"/>
    </row>
    <row r="250" spans="1:7" s="58" customFormat="1" ht="21" customHeight="1">
      <c r="A250" s="317"/>
      <c r="B250" s="81" t="s">
        <v>296</v>
      </c>
      <c r="C250" s="227">
        <v>68</v>
      </c>
      <c r="D250" s="204">
        <f t="shared" si="10"/>
        <v>103</v>
      </c>
      <c r="E250" s="227">
        <v>60</v>
      </c>
      <c r="F250" s="227">
        <v>43</v>
      </c>
      <c r="G250" s="91"/>
    </row>
    <row r="251" spans="1:7" s="58" customFormat="1" ht="21" customHeight="1">
      <c r="A251" s="317"/>
      <c r="B251" s="81" t="s">
        <v>297</v>
      </c>
      <c r="C251" s="227">
        <v>81</v>
      </c>
      <c r="D251" s="204">
        <f t="shared" si="10"/>
        <v>140</v>
      </c>
      <c r="E251" s="227">
        <v>73</v>
      </c>
      <c r="F251" s="227">
        <v>67</v>
      </c>
      <c r="G251" s="91"/>
    </row>
    <row r="252" spans="1:7" s="58" customFormat="1" ht="21" customHeight="1">
      <c r="A252" s="317"/>
      <c r="B252" s="81" t="s">
        <v>298</v>
      </c>
      <c r="C252" s="227">
        <v>39</v>
      </c>
      <c r="D252" s="204">
        <f t="shared" si="10"/>
        <v>67</v>
      </c>
      <c r="E252" s="227">
        <v>34</v>
      </c>
      <c r="F252" s="227">
        <v>33</v>
      </c>
      <c r="G252" s="91"/>
    </row>
    <row r="253" spans="1:7" s="58" customFormat="1" ht="22.5" customHeight="1">
      <c r="A253" s="318"/>
      <c r="B253" s="92" t="s">
        <v>299</v>
      </c>
      <c r="C253" s="227">
        <v>46</v>
      </c>
      <c r="D253" s="204">
        <f t="shared" si="10"/>
        <v>79</v>
      </c>
      <c r="E253" s="227">
        <v>42</v>
      </c>
      <c r="F253" s="227">
        <v>37</v>
      </c>
      <c r="G253" s="93"/>
    </row>
    <row r="254" spans="1:7" s="58" customFormat="1" ht="22.5" customHeight="1">
      <c r="A254" s="318"/>
      <c r="B254" s="81" t="s">
        <v>300</v>
      </c>
      <c r="C254" s="227">
        <v>38</v>
      </c>
      <c r="D254" s="204">
        <f t="shared" si="10"/>
        <v>80</v>
      </c>
      <c r="E254" s="227">
        <v>43</v>
      </c>
      <c r="F254" s="227">
        <v>37</v>
      </c>
      <c r="G254" s="91"/>
    </row>
    <row r="255" spans="1:7" s="58" customFormat="1" ht="22.5" customHeight="1">
      <c r="A255" s="318"/>
      <c r="B255" s="81" t="s">
        <v>301</v>
      </c>
      <c r="C255" s="227">
        <v>54</v>
      </c>
      <c r="D255" s="204">
        <f t="shared" si="10"/>
        <v>85</v>
      </c>
      <c r="E255" s="227">
        <v>45</v>
      </c>
      <c r="F255" s="227">
        <v>40</v>
      </c>
      <c r="G255" s="91"/>
    </row>
    <row r="256" spans="1:7" s="58" customFormat="1" ht="22.5" customHeight="1">
      <c r="A256" s="318"/>
      <c r="B256" s="81" t="s">
        <v>302</v>
      </c>
      <c r="C256" s="227">
        <v>50</v>
      </c>
      <c r="D256" s="204">
        <f t="shared" si="10"/>
        <v>90</v>
      </c>
      <c r="E256" s="227">
        <v>49</v>
      </c>
      <c r="F256" s="227">
        <v>41</v>
      </c>
      <c r="G256" s="91"/>
    </row>
    <row r="257" spans="1:7" s="58" customFormat="1" ht="22.5" customHeight="1">
      <c r="A257" s="318"/>
      <c r="B257" s="81" t="s">
        <v>303</v>
      </c>
      <c r="C257" s="227">
        <v>75</v>
      </c>
      <c r="D257" s="204">
        <f t="shared" si="10"/>
        <v>146</v>
      </c>
      <c r="E257" s="227">
        <v>75</v>
      </c>
      <c r="F257" s="227">
        <v>71</v>
      </c>
      <c r="G257" s="91"/>
    </row>
    <row r="258" spans="1:7" s="58" customFormat="1" ht="22.5" customHeight="1">
      <c r="A258" s="318"/>
      <c r="B258" s="81" t="s">
        <v>304</v>
      </c>
      <c r="C258" s="227">
        <v>46</v>
      </c>
      <c r="D258" s="204">
        <f t="shared" si="10"/>
        <v>79</v>
      </c>
      <c r="E258" s="227">
        <v>41</v>
      </c>
      <c r="F258" s="227">
        <v>38</v>
      </c>
      <c r="G258" s="91"/>
    </row>
    <row r="259" spans="1:7" s="58" customFormat="1" ht="22.5" customHeight="1">
      <c r="A259" s="318"/>
      <c r="B259" s="81" t="s">
        <v>305</v>
      </c>
      <c r="C259" s="227">
        <v>45</v>
      </c>
      <c r="D259" s="204">
        <f t="shared" si="10"/>
        <v>70</v>
      </c>
      <c r="E259" s="227">
        <v>38</v>
      </c>
      <c r="F259" s="227">
        <v>32</v>
      </c>
      <c r="G259" s="91"/>
    </row>
    <row r="260" spans="1:7" s="58" customFormat="1" ht="22.5" customHeight="1" thickBot="1">
      <c r="A260" s="319"/>
      <c r="B260" s="94" t="s">
        <v>306</v>
      </c>
      <c r="C260" s="227">
        <v>8</v>
      </c>
      <c r="D260" s="204">
        <f t="shared" si="10"/>
        <v>12</v>
      </c>
      <c r="E260" s="227">
        <v>9</v>
      </c>
      <c r="F260" s="227">
        <v>3</v>
      </c>
      <c r="G260" s="95"/>
    </row>
    <row r="261" spans="1:7" s="58" customFormat="1" ht="22.5" customHeight="1" thickTop="1">
      <c r="A261" s="316" t="s">
        <v>307</v>
      </c>
      <c r="B261" s="68" t="s">
        <v>37</v>
      </c>
      <c r="C261" s="188">
        <f>SUM(C262:C281)</f>
        <v>3159</v>
      </c>
      <c r="D261" s="189">
        <f>SUM(D262:D281)</f>
        <v>5386</v>
      </c>
      <c r="E261" s="188">
        <f>SUM(E262:E281)</f>
        <v>2823</v>
      </c>
      <c r="F261" s="188">
        <f>SUM(F262:F281)</f>
        <v>2563</v>
      </c>
      <c r="G261" s="71"/>
    </row>
    <row r="262" spans="1:7" s="58" customFormat="1" ht="22.5" customHeight="1">
      <c r="A262" s="317"/>
      <c r="B262" s="72" t="s">
        <v>308</v>
      </c>
      <c r="C262" s="259">
        <v>110</v>
      </c>
      <c r="D262" s="193">
        <f>SUM(E262:F262)</f>
        <v>156</v>
      </c>
      <c r="E262" s="259">
        <v>82</v>
      </c>
      <c r="F262" s="259">
        <v>74</v>
      </c>
      <c r="G262" s="73"/>
    </row>
    <row r="263" spans="1:7" s="58" customFormat="1" ht="22.5" customHeight="1">
      <c r="A263" s="317"/>
      <c r="B263" s="72" t="s">
        <v>309</v>
      </c>
      <c r="C263" s="259">
        <v>127</v>
      </c>
      <c r="D263" s="193">
        <f t="shared" ref="D263:D281" si="11">SUM(E263:F263)</f>
        <v>178</v>
      </c>
      <c r="E263" s="259">
        <v>105</v>
      </c>
      <c r="F263" s="259">
        <v>73</v>
      </c>
      <c r="G263" s="73"/>
    </row>
    <row r="264" spans="1:7" s="58" customFormat="1" ht="22.5" customHeight="1">
      <c r="A264" s="317"/>
      <c r="B264" s="72" t="s">
        <v>310</v>
      </c>
      <c r="C264" s="259">
        <v>105</v>
      </c>
      <c r="D264" s="193">
        <f t="shared" si="11"/>
        <v>156</v>
      </c>
      <c r="E264" s="259">
        <v>86</v>
      </c>
      <c r="F264" s="259">
        <v>70</v>
      </c>
      <c r="G264" s="73"/>
    </row>
    <row r="265" spans="1:7" s="58" customFormat="1" ht="22.5" customHeight="1">
      <c r="A265" s="317"/>
      <c r="B265" s="72" t="s">
        <v>311</v>
      </c>
      <c r="C265" s="259">
        <v>157</v>
      </c>
      <c r="D265" s="193">
        <f t="shared" si="11"/>
        <v>253</v>
      </c>
      <c r="E265" s="259">
        <v>154</v>
      </c>
      <c r="F265" s="259">
        <v>99</v>
      </c>
      <c r="G265" s="77"/>
    </row>
    <row r="266" spans="1:7" s="58" customFormat="1" ht="22.5" customHeight="1">
      <c r="A266" s="317"/>
      <c r="B266" s="72" t="s">
        <v>312</v>
      </c>
      <c r="C266" s="259">
        <v>93</v>
      </c>
      <c r="D266" s="193">
        <f t="shared" si="11"/>
        <v>147</v>
      </c>
      <c r="E266" s="259">
        <v>86</v>
      </c>
      <c r="F266" s="259">
        <v>61</v>
      </c>
      <c r="G266" s="77"/>
    </row>
    <row r="267" spans="1:7" s="58" customFormat="1" ht="22.5" customHeight="1">
      <c r="A267" s="317"/>
      <c r="B267" s="72" t="s">
        <v>313</v>
      </c>
      <c r="C267" s="259">
        <v>76</v>
      </c>
      <c r="D267" s="193">
        <f t="shared" si="11"/>
        <v>101</v>
      </c>
      <c r="E267" s="259">
        <v>59</v>
      </c>
      <c r="F267" s="259">
        <v>42</v>
      </c>
      <c r="G267" s="77"/>
    </row>
    <row r="268" spans="1:7" s="58" customFormat="1" ht="22.5" customHeight="1">
      <c r="A268" s="317"/>
      <c r="B268" s="72" t="s">
        <v>314</v>
      </c>
      <c r="C268" s="259">
        <v>133</v>
      </c>
      <c r="D268" s="193">
        <f t="shared" si="11"/>
        <v>233</v>
      </c>
      <c r="E268" s="259">
        <v>123</v>
      </c>
      <c r="F268" s="259">
        <v>110</v>
      </c>
      <c r="G268" s="77"/>
    </row>
    <row r="269" spans="1:7" s="58" customFormat="1" ht="22.5" customHeight="1">
      <c r="A269" s="317"/>
      <c r="B269" s="72" t="s">
        <v>315</v>
      </c>
      <c r="C269" s="259">
        <v>164</v>
      </c>
      <c r="D269" s="193">
        <f t="shared" si="11"/>
        <v>284</v>
      </c>
      <c r="E269" s="259">
        <v>153</v>
      </c>
      <c r="F269" s="259">
        <v>131</v>
      </c>
      <c r="G269" s="77"/>
    </row>
    <row r="270" spans="1:7" s="58" customFormat="1" ht="22.5" customHeight="1">
      <c r="A270" s="317"/>
      <c r="B270" s="72" t="s">
        <v>316</v>
      </c>
      <c r="C270" s="259">
        <v>155</v>
      </c>
      <c r="D270" s="193">
        <f t="shared" si="11"/>
        <v>252</v>
      </c>
      <c r="E270" s="259">
        <v>137</v>
      </c>
      <c r="F270" s="259">
        <v>115</v>
      </c>
      <c r="G270" s="77"/>
    </row>
    <row r="271" spans="1:7" s="58" customFormat="1" ht="22.5" customHeight="1">
      <c r="A271" s="317"/>
      <c r="B271" s="76" t="s">
        <v>317</v>
      </c>
      <c r="C271" s="259">
        <v>137</v>
      </c>
      <c r="D271" s="193">
        <f t="shared" si="11"/>
        <v>224</v>
      </c>
      <c r="E271" s="259">
        <v>120</v>
      </c>
      <c r="F271" s="259">
        <v>104</v>
      </c>
      <c r="G271" s="77"/>
    </row>
    <row r="272" spans="1:7" s="58" customFormat="1" ht="22.5" customHeight="1">
      <c r="A272" s="317"/>
      <c r="B272" s="72" t="s">
        <v>318</v>
      </c>
      <c r="C272" s="259">
        <v>130</v>
      </c>
      <c r="D272" s="193">
        <f t="shared" si="11"/>
        <v>208</v>
      </c>
      <c r="E272" s="259">
        <v>104</v>
      </c>
      <c r="F272" s="259">
        <v>104</v>
      </c>
      <c r="G272" s="73"/>
    </row>
    <row r="273" spans="1:7" s="58" customFormat="1" ht="22.5" customHeight="1">
      <c r="A273" s="317"/>
      <c r="B273" s="72" t="s">
        <v>319</v>
      </c>
      <c r="C273" s="259">
        <v>154</v>
      </c>
      <c r="D273" s="193">
        <f t="shared" si="11"/>
        <v>236</v>
      </c>
      <c r="E273" s="259">
        <v>117</v>
      </c>
      <c r="F273" s="259">
        <v>119</v>
      </c>
      <c r="G273" s="73"/>
    </row>
    <row r="274" spans="1:7" s="58" customFormat="1" ht="22.5" customHeight="1">
      <c r="A274" s="317"/>
      <c r="B274" s="72" t="s">
        <v>320</v>
      </c>
      <c r="C274" s="259">
        <v>69</v>
      </c>
      <c r="D274" s="193">
        <f t="shared" si="11"/>
        <v>136</v>
      </c>
      <c r="E274" s="259">
        <v>61</v>
      </c>
      <c r="F274" s="259">
        <v>75</v>
      </c>
      <c r="G274" s="73"/>
    </row>
    <row r="275" spans="1:7" s="58" customFormat="1" ht="22.5" customHeight="1">
      <c r="A275" s="317"/>
      <c r="B275" s="72" t="s">
        <v>321</v>
      </c>
      <c r="C275" s="259">
        <v>198</v>
      </c>
      <c r="D275" s="193">
        <f t="shared" si="11"/>
        <v>376</v>
      </c>
      <c r="E275" s="259">
        <v>196</v>
      </c>
      <c r="F275" s="259">
        <v>180</v>
      </c>
      <c r="G275" s="73"/>
    </row>
    <row r="276" spans="1:7" s="58" customFormat="1" ht="22.5" customHeight="1">
      <c r="A276" s="317"/>
      <c r="B276" s="72" t="s">
        <v>322</v>
      </c>
      <c r="C276" s="259">
        <v>222</v>
      </c>
      <c r="D276" s="193">
        <f t="shared" si="11"/>
        <v>373</v>
      </c>
      <c r="E276" s="259">
        <v>183</v>
      </c>
      <c r="F276" s="259">
        <v>190</v>
      </c>
      <c r="G276" s="77"/>
    </row>
    <row r="277" spans="1:7" s="58" customFormat="1" ht="22.5" customHeight="1">
      <c r="A277" s="317"/>
      <c r="B277" s="72" t="s">
        <v>323</v>
      </c>
      <c r="C277" s="259">
        <v>225</v>
      </c>
      <c r="D277" s="193">
        <f t="shared" si="11"/>
        <v>416</v>
      </c>
      <c r="E277" s="259">
        <v>206</v>
      </c>
      <c r="F277" s="259">
        <v>210</v>
      </c>
      <c r="G277" s="73"/>
    </row>
    <row r="278" spans="1:7" s="58" customFormat="1" ht="22.5" customHeight="1">
      <c r="A278" s="318"/>
      <c r="B278" s="75" t="s">
        <v>324</v>
      </c>
      <c r="C278" s="259">
        <v>122</v>
      </c>
      <c r="D278" s="193">
        <f t="shared" si="11"/>
        <v>181</v>
      </c>
      <c r="E278" s="259">
        <v>91</v>
      </c>
      <c r="F278" s="259">
        <v>90</v>
      </c>
      <c r="G278" s="83"/>
    </row>
    <row r="279" spans="1:7" s="58" customFormat="1" ht="22.5" customHeight="1">
      <c r="A279" s="318"/>
      <c r="B279" s="72" t="s">
        <v>325</v>
      </c>
      <c r="C279" s="259">
        <v>372</v>
      </c>
      <c r="D279" s="193">
        <f t="shared" si="11"/>
        <v>616</v>
      </c>
      <c r="E279" s="259">
        <v>340</v>
      </c>
      <c r="F279" s="259">
        <v>276</v>
      </c>
      <c r="G279" s="77"/>
    </row>
    <row r="280" spans="1:7" s="58" customFormat="1" ht="22.5" customHeight="1">
      <c r="A280" s="318"/>
      <c r="B280" s="72" t="s">
        <v>326</v>
      </c>
      <c r="C280" s="259">
        <v>202</v>
      </c>
      <c r="D280" s="193">
        <f t="shared" si="11"/>
        <v>378</v>
      </c>
      <c r="E280" s="259">
        <v>183</v>
      </c>
      <c r="F280" s="259">
        <v>195</v>
      </c>
      <c r="G280" s="77"/>
    </row>
    <row r="281" spans="1:7" s="58" customFormat="1" ht="22.5" customHeight="1" thickBot="1">
      <c r="A281" s="319"/>
      <c r="B281" s="76" t="s">
        <v>327</v>
      </c>
      <c r="C281" s="259">
        <v>208</v>
      </c>
      <c r="D281" s="193">
        <f t="shared" si="11"/>
        <v>482</v>
      </c>
      <c r="E281" s="259">
        <v>237</v>
      </c>
      <c r="F281" s="259">
        <v>245</v>
      </c>
      <c r="G281" s="77"/>
    </row>
    <row r="282" spans="1:7" s="58" customFormat="1" ht="22.5" customHeight="1" thickTop="1">
      <c r="A282" s="310" t="s">
        <v>328</v>
      </c>
      <c r="B282" s="68" t="s">
        <v>138</v>
      </c>
      <c r="C282" s="188">
        <f>SUM(C283:C297)</f>
        <v>2564</v>
      </c>
      <c r="D282" s="189">
        <f>SUM(D283:D297)</f>
        <v>4306</v>
      </c>
      <c r="E282" s="188">
        <f>SUM(E283:E297)</f>
        <v>2255</v>
      </c>
      <c r="F282" s="188">
        <f>SUM(F283:F297)</f>
        <v>2051</v>
      </c>
      <c r="G282" s="71"/>
    </row>
    <row r="283" spans="1:7" s="58" customFormat="1" ht="22.5" customHeight="1">
      <c r="A283" s="311"/>
      <c r="B283" s="81" t="s">
        <v>329</v>
      </c>
      <c r="C283" s="245">
        <v>58</v>
      </c>
      <c r="D283" s="204">
        <f>SUM(E283:F283)</f>
        <v>69</v>
      </c>
      <c r="E283" s="245">
        <v>39</v>
      </c>
      <c r="F283" s="245">
        <v>30</v>
      </c>
      <c r="G283" s="91"/>
    </row>
    <row r="284" spans="1:7" s="58" customFormat="1" ht="22.5" customHeight="1">
      <c r="A284" s="311"/>
      <c r="B284" s="81" t="s">
        <v>309</v>
      </c>
      <c r="C284" s="245">
        <v>76</v>
      </c>
      <c r="D284" s="204">
        <f t="shared" ref="D284:D297" si="12">SUM(E284:F284)</f>
        <v>118</v>
      </c>
      <c r="E284" s="245">
        <v>72</v>
      </c>
      <c r="F284" s="245">
        <v>46</v>
      </c>
      <c r="G284" s="96"/>
    </row>
    <row r="285" spans="1:7" s="58" customFormat="1" ht="22.5" customHeight="1">
      <c r="A285" s="311"/>
      <c r="B285" s="81" t="s">
        <v>310</v>
      </c>
      <c r="C285" s="245">
        <v>465</v>
      </c>
      <c r="D285" s="204">
        <f t="shared" si="12"/>
        <v>579</v>
      </c>
      <c r="E285" s="245">
        <v>294</v>
      </c>
      <c r="F285" s="245">
        <v>285</v>
      </c>
      <c r="G285" s="96"/>
    </row>
    <row r="286" spans="1:7" s="58" customFormat="1" ht="22.5" customHeight="1">
      <c r="A286" s="311"/>
      <c r="B286" s="81" t="s">
        <v>311</v>
      </c>
      <c r="C286" s="245">
        <v>111</v>
      </c>
      <c r="D286" s="204">
        <f t="shared" si="12"/>
        <v>161</v>
      </c>
      <c r="E286" s="245">
        <v>73</v>
      </c>
      <c r="F286" s="245">
        <v>88</v>
      </c>
      <c r="G286" s="96"/>
    </row>
    <row r="287" spans="1:7" s="58" customFormat="1" ht="22.5" customHeight="1">
      <c r="A287" s="311"/>
      <c r="B287" s="81" t="s">
        <v>312</v>
      </c>
      <c r="C287" s="245">
        <v>0</v>
      </c>
      <c r="D287" s="204">
        <f t="shared" si="12"/>
        <v>0</v>
      </c>
      <c r="E287" s="245"/>
      <c r="F287" s="245"/>
      <c r="G287" s="96" t="s">
        <v>904</v>
      </c>
    </row>
    <row r="288" spans="1:7" s="58" customFormat="1" ht="22.5" customHeight="1">
      <c r="A288" s="311"/>
      <c r="B288" s="81" t="s">
        <v>313</v>
      </c>
      <c r="C288" s="245">
        <v>210</v>
      </c>
      <c r="D288" s="204">
        <f t="shared" si="12"/>
        <v>265</v>
      </c>
      <c r="E288" s="245">
        <v>169</v>
      </c>
      <c r="F288" s="245">
        <v>96</v>
      </c>
      <c r="G288" s="96"/>
    </row>
    <row r="289" spans="1:7" s="58" customFormat="1" ht="22.5" customHeight="1">
      <c r="A289" s="311"/>
      <c r="B289" s="81" t="s">
        <v>314</v>
      </c>
      <c r="C289" s="245">
        <v>181</v>
      </c>
      <c r="D289" s="204">
        <f t="shared" si="12"/>
        <v>365</v>
      </c>
      <c r="E289" s="245">
        <v>163</v>
      </c>
      <c r="F289" s="245">
        <v>202</v>
      </c>
      <c r="G289" s="96"/>
    </row>
    <row r="290" spans="1:7" s="58" customFormat="1" ht="22.5" customHeight="1">
      <c r="A290" s="311"/>
      <c r="B290" s="97" t="s">
        <v>315</v>
      </c>
      <c r="C290" s="245">
        <v>208</v>
      </c>
      <c r="D290" s="204">
        <f t="shared" si="12"/>
        <v>370</v>
      </c>
      <c r="E290" s="245">
        <v>195</v>
      </c>
      <c r="F290" s="245">
        <v>175</v>
      </c>
      <c r="G290" s="96"/>
    </row>
    <row r="291" spans="1:7" s="58" customFormat="1" ht="22.5" customHeight="1">
      <c r="A291" s="311"/>
      <c r="B291" s="81" t="s">
        <v>316</v>
      </c>
      <c r="C291" s="245">
        <v>308</v>
      </c>
      <c r="D291" s="204">
        <f t="shared" si="12"/>
        <v>531</v>
      </c>
      <c r="E291" s="245">
        <v>260</v>
      </c>
      <c r="F291" s="245">
        <v>271</v>
      </c>
      <c r="G291" s="91"/>
    </row>
    <row r="292" spans="1:7" s="58" customFormat="1" ht="22.5" customHeight="1">
      <c r="A292" s="311"/>
      <c r="B292" s="81" t="s">
        <v>317</v>
      </c>
      <c r="C292" s="245">
        <v>117</v>
      </c>
      <c r="D292" s="204">
        <f t="shared" si="12"/>
        <v>214</v>
      </c>
      <c r="E292" s="245">
        <v>120</v>
      </c>
      <c r="F292" s="245">
        <v>94</v>
      </c>
      <c r="G292" s="96"/>
    </row>
    <row r="293" spans="1:7" s="58" customFormat="1" ht="22.5" customHeight="1">
      <c r="A293" s="311"/>
      <c r="B293" s="81" t="s">
        <v>318</v>
      </c>
      <c r="C293" s="245">
        <v>82</v>
      </c>
      <c r="D293" s="204">
        <f t="shared" si="12"/>
        <v>142</v>
      </c>
      <c r="E293" s="245">
        <v>77</v>
      </c>
      <c r="F293" s="245">
        <v>65</v>
      </c>
      <c r="G293" s="96"/>
    </row>
    <row r="294" spans="1:7" s="58" customFormat="1" ht="22.5" customHeight="1">
      <c r="A294" s="311"/>
      <c r="B294" s="81" t="s">
        <v>319</v>
      </c>
      <c r="C294" s="245">
        <v>148</v>
      </c>
      <c r="D294" s="204">
        <f t="shared" si="12"/>
        <v>222</v>
      </c>
      <c r="E294" s="245">
        <v>126</v>
      </c>
      <c r="F294" s="245">
        <v>96</v>
      </c>
      <c r="G294" s="96"/>
    </row>
    <row r="295" spans="1:7" s="58" customFormat="1" ht="22.5" customHeight="1">
      <c r="A295" s="311"/>
      <c r="B295" s="81" t="s">
        <v>330</v>
      </c>
      <c r="C295" s="245">
        <v>143</v>
      </c>
      <c r="D295" s="204">
        <f t="shared" si="12"/>
        <v>263</v>
      </c>
      <c r="E295" s="245">
        <v>135</v>
      </c>
      <c r="F295" s="245">
        <v>128</v>
      </c>
      <c r="G295" s="96"/>
    </row>
    <row r="296" spans="1:7" s="58" customFormat="1" ht="22.5" customHeight="1">
      <c r="A296" s="311"/>
      <c r="B296" s="81" t="s">
        <v>331</v>
      </c>
      <c r="C296" s="245">
        <v>73</v>
      </c>
      <c r="D296" s="204">
        <f t="shared" ref="D296" si="13">SUM(E296:F296)</f>
        <v>126</v>
      </c>
      <c r="E296" s="245">
        <v>66</v>
      </c>
      <c r="F296" s="245">
        <v>60</v>
      </c>
      <c r="G296" s="96"/>
    </row>
    <row r="297" spans="1:7" s="58" customFormat="1" ht="22.5" customHeight="1" thickBot="1">
      <c r="A297" s="311"/>
      <c r="B297" s="81" t="s">
        <v>922</v>
      </c>
      <c r="C297" s="245">
        <v>384</v>
      </c>
      <c r="D297" s="204">
        <f t="shared" si="12"/>
        <v>881</v>
      </c>
      <c r="E297" s="245">
        <v>466</v>
      </c>
      <c r="F297" s="245">
        <v>415</v>
      </c>
      <c r="G297" s="91"/>
    </row>
    <row r="298" spans="1:7" s="58" customFormat="1" ht="22.5" customHeight="1" thickTop="1">
      <c r="A298" s="316" t="s">
        <v>332</v>
      </c>
      <c r="B298" s="68" t="s">
        <v>37</v>
      </c>
      <c r="C298" s="188">
        <f>SUM(C299:C317)</f>
        <v>4224</v>
      </c>
      <c r="D298" s="189">
        <f>SUM(D299:D317)</f>
        <v>8645</v>
      </c>
      <c r="E298" s="188">
        <f>SUM(E299:E317)</f>
        <v>4480</v>
      </c>
      <c r="F298" s="188">
        <f>SUM(F299:F317)</f>
        <v>4165</v>
      </c>
      <c r="G298" s="71"/>
    </row>
    <row r="299" spans="1:7" s="58" customFormat="1" ht="22.5" customHeight="1">
      <c r="A299" s="318"/>
      <c r="B299" s="81" t="s">
        <v>333</v>
      </c>
      <c r="C299" s="232">
        <v>190</v>
      </c>
      <c r="D299" s="204">
        <f>SUM(E299:F299)</f>
        <v>331</v>
      </c>
      <c r="E299" s="232">
        <v>167</v>
      </c>
      <c r="F299" s="232">
        <v>164</v>
      </c>
      <c r="G299" s="91"/>
    </row>
    <row r="300" spans="1:7" s="58" customFormat="1" ht="22.5" customHeight="1">
      <c r="A300" s="318"/>
      <c r="B300" s="81" t="s">
        <v>309</v>
      </c>
      <c r="C300" s="232">
        <v>282</v>
      </c>
      <c r="D300" s="204">
        <f t="shared" ref="D300:D317" si="14">SUM(E300:F300)</f>
        <v>591</v>
      </c>
      <c r="E300" s="232">
        <v>307</v>
      </c>
      <c r="F300" s="232">
        <v>284</v>
      </c>
      <c r="G300" s="91"/>
    </row>
    <row r="301" spans="1:7" s="58" customFormat="1" ht="22.5" customHeight="1">
      <c r="A301" s="318"/>
      <c r="B301" s="81" t="s">
        <v>310</v>
      </c>
      <c r="C301" s="232">
        <v>31</v>
      </c>
      <c r="D301" s="204">
        <f t="shared" si="14"/>
        <v>62</v>
      </c>
      <c r="E301" s="232">
        <v>29</v>
      </c>
      <c r="F301" s="232">
        <v>33</v>
      </c>
      <c r="G301" s="91"/>
    </row>
    <row r="302" spans="1:7" s="58" customFormat="1" ht="22.5" customHeight="1">
      <c r="A302" s="318"/>
      <c r="B302" s="81" t="s">
        <v>311</v>
      </c>
      <c r="C302" s="232">
        <v>0</v>
      </c>
      <c r="D302" s="204">
        <f t="shared" si="14"/>
        <v>0</v>
      </c>
      <c r="E302" s="232">
        <v>0</v>
      </c>
      <c r="F302" s="232">
        <v>0</v>
      </c>
      <c r="G302" s="96"/>
    </row>
    <row r="303" spans="1:7" s="58" customFormat="1" ht="22.5" customHeight="1">
      <c r="A303" s="318"/>
      <c r="B303" s="81" t="s">
        <v>312</v>
      </c>
      <c r="C303" s="232">
        <v>252</v>
      </c>
      <c r="D303" s="204">
        <f t="shared" si="14"/>
        <v>473</v>
      </c>
      <c r="E303" s="232">
        <v>238</v>
      </c>
      <c r="F303" s="232">
        <v>235</v>
      </c>
      <c r="G303" s="91"/>
    </row>
    <row r="304" spans="1:7" s="58" customFormat="1" ht="22.5" customHeight="1">
      <c r="A304" s="318"/>
      <c r="B304" s="81" t="s">
        <v>313</v>
      </c>
      <c r="C304" s="232">
        <v>151</v>
      </c>
      <c r="D304" s="204">
        <f t="shared" si="14"/>
        <v>285</v>
      </c>
      <c r="E304" s="232">
        <v>143</v>
      </c>
      <c r="F304" s="232">
        <v>142</v>
      </c>
      <c r="G304" s="98"/>
    </row>
    <row r="305" spans="1:7" s="58" customFormat="1" ht="22.5" customHeight="1">
      <c r="A305" s="318"/>
      <c r="B305" s="81" t="s">
        <v>314</v>
      </c>
      <c r="C305" s="232">
        <v>203</v>
      </c>
      <c r="D305" s="204">
        <f t="shared" si="14"/>
        <v>441</v>
      </c>
      <c r="E305" s="232">
        <v>232</v>
      </c>
      <c r="F305" s="232">
        <v>209</v>
      </c>
      <c r="G305" s="96"/>
    </row>
    <row r="306" spans="1:7" s="58" customFormat="1" ht="22.5" customHeight="1">
      <c r="A306" s="318"/>
      <c r="B306" s="81" t="s">
        <v>315</v>
      </c>
      <c r="C306" s="232">
        <v>305</v>
      </c>
      <c r="D306" s="204">
        <f t="shared" si="14"/>
        <v>613</v>
      </c>
      <c r="E306" s="232">
        <v>326</v>
      </c>
      <c r="F306" s="232">
        <v>287</v>
      </c>
      <c r="G306" s="96"/>
    </row>
    <row r="307" spans="1:7" s="58" customFormat="1" ht="22.5" customHeight="1">
      <c r="A307" s="318"/>
      <c r="B307" s="81" t="s">
        <v>316</v>
      </c>
      <c r="C307" s="232">
        <v>76</v>
      </c>
      <c r="D307" s="204">
        <f t="shared" si="14"/>
        <v>160</v>
      </c>
      <c r="E307" s="232">
        <v>84</v>
      </c>
      <c r="F307" s="232">
        <v>76</v>
      </c>
      <c r="G307" s="96"/>
    </row>
    <row r="308" spans="1:7" s="58" customFormat="1" ht="22.5" customHeight="1">
      <c r="A308" s="318"/>
      <c r="B308" s="81" t="s">
        <v>317</v>
      </c>
      <c r="C308" s="232">
        <v>217</v>
      </c>
      <c r="D308" s="204">
        <f t="shared" si="14"/>
        <v>449</v>
      </c>
      <c r="E308" s="232">
        <v>239</v>
      </c>
      <c r="F308" s="232">
        <v>210</v>
      </c>
      <c r="G308" s="96"/>
    </row>
    <row r="309" spans="1:7" s="58" customFormat="1" ht="22.5" customHeight="1">
      <c r="A309" s="318"/>
      <c r="B309" s="81" t="s">
        <v>318</v>
      </c>
      <c r="C309" s="232">
        <v>259</v>
      </c>
      <c r="D309" s="204">
        <f t="shared" si="14"/>
        <v>541</v>
      </c>
      <c r="E309" s="232">
        <v>281</v>
      </c>
      <c r="F309" s="232">
        <v>260</v>
      </c>
      <c r="G309" s="96"/>
    </row>
    <row r="310" spans="1:7" s="58" customFormat="1" ht="22.5" customHeight="1">
      <c r="A310" s="318"/>
      <c r="B310" s="81" t="s">
        <v>319</v>
      </c>
      <c r="C310" s="232">
        <v>232</v>
      </c>
      <c r="D310" s="204">
        <f t="shared" si="14"/>
        <v>545</v>
      </c>
      <c r="E310" s="232">
        <v>269</v>
      </c>
      <c r="F310" s="232">
        <v>276</v>
      </c>
      <c r="G310" s="96"/>
    </row>
    <row r="311" spans="1:7" s="58" customFormat="1" ht="22.5" customHeight="1">
      <c r="A311" s="318"/>
      <c r="B311" s="81" t="s">
        <v>320</v>
      </c>
      <c r="C311" s="232">
        <v>244</v>
      </c>
      <c r="D311" s="204">
        <f t="shared" si="14"/>
        <v>417</v>
      </c>
      <c r="E311" s="232">
        <v>221</v>
      </c>
      <c r="F311" s="232">
        <v>196</v>
      </c>
      <c r="G311" s="96"/>
    </row>
    <row r="312" spans="1:7" s="58" customFormat="1" ht="22.5" customHeight="1">
      <c r="A312" s="318"/>
      <c r="B312" s="81" t="s">
        <v>321</v>
      </c>
      <c r="C312" s="232">
        <v>192</v>
      </c>
      <c r="D312" s="204">
        <f t="shared" si="14"/>
        <v>352</v>
      </c>
      <c r="E312" s="232">
        <v>187</v>
      </c>
      <c r="F312" s="232">
        <v>165</v>
      </c>
      <c r="G312" s="91"/>
    </row>
    <row r="313" spans="1:7" s="58" customFormat="1" ht="22.5" customHeight="1">
      <c r="A313" s="318"/>
      <c r="B313" s="81" t="s">
        <v>322</v>
      </c>
      <c r="C313" s="232">
        <v>244</v>
      </c>
      <c r="D313" s="204">
        <f t="shared" si="14"/>
        <v>513</v>
      </c>
      <c r="E313" s="232">
        <v>264</v>
      </c>
      <c r="F313" s="232">
        <v>249</v>
      </c>
      <c r="G313" s="93"/>
    </row>
    <row r="314" spans="1:7" s="58" customFormat="1" ht="22.5" customHeight="1">
      <c r="A314" s="318"/>
      <c r="B314" s="81" t="s">
        <v>323</v>
      </c>
      <c r="C314" s="232">
        <v>296</v>
      </c>
      <c r="D314" s="204">
        <f t="shared" si="14"/>
        <v>681</v>
      </c>
      <c r="E314" s="232">
        <v>357</v>
      </c>
      <c r="F314" s="232">
        <v>324</v>
      </c>
      <c r="G314" s="96"/>
    </row>
    <row r="315" spans="1:7" s="58" customFormat="1" ht="22.5" customHeight="1">
      <c r="A315" s="318"/>
      <c r="B315" s="81" t="s">
        <v>324</v>
      </c>
      <c r="C315" s="232">
        <v>517</v>
      </c>
      <c r="D315" s="204">
        <f t="shared" si="14"/>
        <v>1017</v>
      </c>
      <c r="E315" s="232">
        <v>536</v>
      </c>
      <c r="F315" s="232">
        <v>481</v>
      </c>
      <c r="G315" s="96"/>
    </row>
    <row r="316" spans="1:7" s="58" customFormat="1" ht="22.5" customHeight="1">
      <c r="A316" s="318"/>
      <c r="B316" s="81" t="s">
        <v>325</v>
      </c>
      <c r="C316" s="232">
        <v>303</v>
      </c>
      <c r="D316" s="204">
        <f t="shared" si="14"/>
        <v>618</v>
      </c>
      <c r="E316" s="232">
        <v>322</v>
      </c>
      <c r="F316" s="232">
        <v>296</v>
      </c>
      <c r="G316" s="96"/>
    </row>
    <row r="317" spans="1:7" s="58" customFormat="1" ht="22.5" customHeight="1" thickBot="1">
      <c r="A317" s="318"/>
      <c r="B317" s="81" t="s">
        <v>326</v>
      </c>
      <c r="C317" s="232">
        <v>230</v>
      </c>
      <c r="D317" s="204">
        <f t="shared" si="14"/>
        <v>556</v>
      </c>
      <c r="E317" s="232">
        <v>278</v>
      </c>
      <c r="F317" s="232">
        <v>278</v>
      </c>
      <c r="G317" s="96"/>
    </row>
    <row r="318" spans="1:7" s="58" customFormat="1" ht="22.5" customHeight="1" thickTop="1">
      <c r="A318" s="316" t="s">
        <v>334</v>
      </c>
      <c r="B318" s="86" t="s">
        <v>138</v>
      </c>
      <c r="C318" s="202">
        <f>SUM(C319:C338)</f>
        <v>4846</v>
      </c>
      <c r="D318" s="203">
        <f>SUM(D319:D338)</f>
        <v>9250</v>
      </c>
      <c r="E318" s="202">
        <f>SUM(E319:E338)</f>
        <v>4785</v>
      </c>
      <c r="F318" s="202">
        <f>SUM(F319:F338)</f>
        <v>4465</v>
      </c>
      <c r="G318" s="87"/>
    </row>
    <row r="319" spans="1:7" s="58" customFormat="1" ht="22.5" customHeight="1">
      <c r="A319" s="318"/>
      <c r="B319" s="72" t="s">
        <v>335</v>
      </c>
      <c r="C319" s="234">
        <v>34</v>
      </c>
      <c r="D319" s="204">
        <f>SUM(E319:F319)</f>
        <v>48</v>
      </c>
      <c r="E319" s="234">
        <v>28</v>
      </c>
      <c r="F319" s="234">
        <v>20</v>
      </c>
      <c r="G319" s="73"/>
    </row>
    <row r="320" spans="1:7" s="58" customFormat="1" ht="22.5" customHeight="1">
      <c r="A320" s="318"/>
      <c r="B320" s="72" t="s">
        <v>309</v>
      </c>
      <c r="C320" s="234">
        <v>15</v>
      </c>
      <c r="D320" s="204">
        <f t="shared" ref="D320:D338" si="15">SUM(E320:F320)</f>
        <v>16</v>
      </c>
      <c r="E320" s="234">
        <v>9</v>
      </c>
      <c r="F320" s="234">
        <v>7</v>
      </c>
      <c r="G320" s="73"/>
    </row>
    <row r="321" spans="1:7" s="58" customFormat="1" ht="22.5" customHeight="1">
      <c r="A321" s="318"/>
      <c r="B321" s="72" t="s">
        <v>310</v>
      </c>
      <c r="C321" s="234">
        <v>129</v>
      </c>
      <c r="D321" s="204">
        <f t="shared" si="15"/>
        <v>249</v>
      </c>
      <c r="E321" s="234">
        <v>126</v>
      </c>
      <c r="F321" s="234">
        <v>123</v>
      </c>
      <c r="G321" s="73"/>
    </row>
    <row r="322" spans="1:7" s="58" customFormat="1" ht="22.5" customHeight="1">
      <c r="A322" s="318"/>
      <c r="B322" s="72" t="s">
        <v>311</v>
      </c>
      <c r="C322" s="234">
        <v>150</v>
      </c>
      <c r="D322" s="204">
        <f t="shared" si="15"/>
        <v>297</v>
      </c>
      <c r="E322" s="234">
        <v>141</v>
      </c>
      <c r="F322" s="234">
        <v>156</v>
      </c>
      <c r="G322" s="73"/>
    </row>
    <row r="323" spans="1:7" s="58" customFormat="1" ht="22.5" customHeight="1">
      <c r="A323" s="318"/>
      <c r="B323" s="72" t="s">
        <v>312</v>
      </c>
      <c r="C323" s="234">
        <v>289</v>
      </c>
      <c r="D323" s="204">
        <f t="shared" si="15"/>
        <v>545</v>
      </c>
      <c r="E323" s="234">
        <v>271</v>
      </c>
      <c r="F323" s="234">
        <v>274</v>
      </c>
      <c r="G323" s="73"/>
    </row>
    <row r="324" spans="1:7" s="58" customFormat="1" ht="22.5" customHeight="1">
      <c r="A324" s="318"/>
      <c r="B324" s="72" t="s">
        <v>313</v>
      </c>
      <c r="C324" s="234">
        <v>104</v>
      </c>
      <c r="D324" s="204">
        <f t="shared" si="15"/>
        <v>208</v>
      </c>
      <c r="E324" s="234">
        <v>104</v>
      </c>
      <c r="F324" s="234">
        <v>104</v>
      </c>
      <c r="G324" s="73"/>
    </row>
    <row r="325" spans="1:7" s="58" customFormat="1" ht="22.5" customHeight="1">
      <c r="A325" s="318"/>
      <c r="B325" s="72" t="s">
        <v>314</v>
      </c>
      <c r="C325" s="234">
        <v>335</v>
      </c>
      <c r="D325" s="204">
        <f t="shared" si="15"/>
        <v>688</v>
      </c>
      <c r="E325" s="234">
        <v>300</v>
      </c>
      <c r="F325" s="234">
        <v>388</v>
      </c>
      <c r="G325" s="73"/>
    </row>
    <row r="326" spans="1:7" s="58" customFormat="1" ht="22.5" customHeight="1">
      <c r="A326" s="318"/>
      <c r="B326" s="72" t="s">
        <v>315</v>
      </c>
      <c r="C326" s="234">
        <v>423</v>
      </c>
      <c r="D326" s="204">
        <f t="shared" si="15"/>
        <v>810</v>
      </c>
      <c r="E326" s="234">
        <v>418</v>
      </c>
      <c r="F326" s="234">
        <v>392</v>
      </c>
      <c r="G326" s="73"/>
    </row>
    <row r="327" spans="1:7" s="58" customFormat="1" ht="22.5" customHeight="1">
      <c r="A327" s="318"/>
      <c r="B327" s="72" t="s">
        <v>316</v>
      </c>
      <c r="C327" s="234">
        <v>211</v>
      </c>
      <c r="D327" s="204">
        <f t="shared" si="15"/>
        <v>416</v>
      </c>
      <c r="E327" s="234">
        <v>214</v>
      </c>
      <c r="F327" s="234">
        <v>202</v>
      </c>
      <c r="G327" s="73"/>
    </row>
    <row r="328" spans="1:7" s="58" customFormat="1" ht="22.5" customHeight="1">
      <c r="A328" s="318"/>
      <c r="B328" s="72" t="s">
        <v>317</v>
      </c>
      <c r="C328" s="234">
        <v>225</v>
      </c>
      <c r="D328" s="204">
        <f t="shared" si="15"/>
        <v>468</v>
      </c>
      <c r="E328" s="234">
        <v>242</v>
      </c>
      <c r="F328" s="234">
        <v>226</v>
      </c>
      <c r="G328" s="73"/>
    </row>
    <row r="329" spans="1:7" s="58" customFormat="1" ht="22.5" customHeight="1">
      <c r="A329" s="318"/>
      <c r="B329" s="75" t="s">
        <v>318</v>
      </c>
      <c r="C329" s="234">
        <v>285</v>
      </c>
      <c r="D329" s="204">
        <f t="shared" si="15"/>
        <v>478</v>
      </c>
      <c r="E329" s="234">
        <v>257</v>
      </c>
      <c r="F329" s="234">
        <v>221</v>
      </c>
      <c r="G329" s="74"/>
    </row>
    <row r="330" spans="1:7" s="58" customFormat="1" ht="22.5" customHeight="1">
      <c r="A330" s="318"/>
      <c r="B330" s="72" t="s">
        <v>319</v>
      </c>
      <c r="C330" s="234">
        <v>301</v>
      </c>
      <c r="D330" s="204">
        <f t="shared" si="15"/>
        <v>524</v>
      </c>
      <c r="E330" s="234">
        <v>278</v>
      </c>
      <c r="F330" s="234">
        <v>246</v>
      </c>
      <c r="G330" s="73"/>
    </row>
    <row r="331" spans="1:7" s="58" customFormat="1" ht="22.5" customHeight="1">
      <c r="A331" s="318"/>
      <c r="B331" s="72" t="s">
        <v>320</v>
      </c>
      <c r="C331" s="234">
        <v>213</v>
      </c>
      <c r="D331" s="204">
        <f t="shared" si="15"/>
        <v>427</v>
      </c>
      <c r="E331" s="234">
        <v>223</v>
      </c>
      <c r="F331" s="234">
        <v>204</v>
      </c>
      <c r="G331" s="73"/>
    </row>
    <row r="332" spans="1:7" s="58" customFormat="1" ht="22.5" customHeight="1">
      <c r="A332" s="318"/>
      <c r="B332" s="72" t="s">
        <v>321</v>
      </c>
      <c r="C332" s="234">
        <v>262</v>
      </c>
      <c r="D332" s="204">
        <f t="shared" si="15"/>
        <v>564</v>
      </c>
      <c r="E332" s="234">
        <v>284</v>
      </c>
      <c r="F332" s="234">
        <v>280</v>
      </c>
      <c r="G332" s="73"/>
    </row>
    <row r="333" spans="1:7" s="58" customFormat="1" ht="22.5" customHeight="1">
      <c r="A333" s="318"/>
      <c r="B333" s="72" t="s">
        <v>322</v>
      </c>
      <c r="C333" s="234">
        <v>320</v>
      </c>
      <c r="D333" s="204">
        <f t="shared" si="15"/>
        <v>612</v>
      </c>
      <c r="E333" s="234">
        <v>329</v>
      </c>
      <c r="F333" s="234">
        <v>283</v>
      </c>
      <c r="G333" s="73"/>
    </row>
    <row r="334" spans="1:7" s="58" customFormat="1" ht="22.5" customHeight="1">
      <c r="A334" s="318"/>
      <c r="B334" s="72" t="s">
        <v>323</v>
      </c>
      <c r="C334" s="234">
        <v>371</v>
      </c>
      <c r="D334" s="204">
        <f t="shared" si="15"/>
        <v>679</v>
      </c>
      <c r="E334" s="234">
        <v>376</v>
      </c>
      <c r="F334" s="234">
        <v>303</v>
      </c>
      <c r="G334" s="73"/>
    </row>
    <row r="335" spans="1:7" s="58" customFormat="1" ht="22.5" customHeight="1">
      <c r="A335" s="318"/>
      <c r="B335" s="72" t="s">
        <v>324</v>
      </c>
      <c r="C335" s="234">
        <v>368</v>
      </c>
      <c r="D335" s="204">
        <f t="shared" si="15"/>
        <v>686</v>
      </c>
      <c r="E335" s="234">
        <v>366</v>
      </c>
      <c r="F335" s="234">
        <v>320</v>
      </c>
      <c r="G335" s="73"/>
    </row>
    <row r="336" spans="1:7" s="58" customFormat="1" ht="22.5" customHeight="1">
      <c r="A336" s="318"/>
      <c r="B336" s="72" t="s">
        <v>325</v>
      </c>
      <c r="C336" s="234">
        <v>271</v>
      </c>
      <c r="D336" s="204">
        <f t="shared" si="15"/>
        <v>567</v>
      </c>
      <c r="E336" s="234">
        <v>295</v>
      </c>
      <c r="F336" s="234">
        <v>272</v>
      </c>
      <c r="G336" s="73"/>
    </row>
    <row r="337" spans="1:7" s="58" customFormat="1" ht="22.5" customHeight="1">
      <c r="A337" s="318"/>
      <c r="B337" s="72" t="s">
        <v>326</v>
      </c>
      <c r="C337" s="234">
        <v>358</v>
      </c>
      <c r="D337" s="204">
        <f t="shared" si="15"/>
        <v>642</v>
      </c>
      <c r="E337" s="234">
        <v>344</v>
      </c>
      <c r="F337" s="234">
        <v>298</v>
      </c>
      <c r="G337" s="73"/>
    </row>
    <row r="338" spans="1:7" s="58" customFormat="1" ht="22.5" customHeight="1" thickBot="1">
      <c r="A338" s="318"/>
      <c r="B338" s="76" t="s">
        <v>336</v>
      </c>
      <c r="C338" s="234">
        <v>182</v>
      </c>
      <c r="D338" s="204">
        <f t="shared" si="15"/>
        <v>326</v>
      </c>
      <c r="E338" s="234">
        <v>180</v>
      </c>
      <c r="F338" s="234">
        <v>146</v>
      </c>
      <c r="G338" s="77"/>
    </row>
    <row r="339" spans="1:7" s="58" customFormat="1" ht="22.5" customHeight="1" thickTop="1">
      <c r="A339" s="316" t="s">
        <v>337</v>
      </c>
      <c r="B339" s="68" t="s">
        <v>338</v>
      </c>
      <c r="C339" s="188">
        <f>SUM(C340:C367)</f>
        <v>9132</v>
      </c>
      <c r="D339" s="189">
        <f>SUM(D340:D367)</f>
        <v>18090</v>
      </c>
      <c r="E339" s="188">
        <f>SUM(E340:E367)</f>
        <v>9276</v>
      </c>
      <c r="F339" s="188">
        <f>SUM(F340:F367)</f>
        <v>8814</v>
      </c>
      <c r="G339" s="71"/>
    </row>
    <row r="340" spans="1:7" s="58" customFormat="1" ht="22.5" customHeight="1">
      <c r="A340" s="318"/>
      <c r="B340" s="81" t="s">
        <v>329</v>
      </c>
      <c r="C340" s="286">
        <v>78</v>
      </c>
      <c r="D340" s="186">
        <f>SUM(E340:F340)</f>
        <v>150</v>
      </c>
      <c r="E340" s="261">
        <v>82</v>
      </c>
      <c r="F340" s="261">
        <v>68</v>
      </c>
      <c r="G340" s="91"/>
    </row>
    <row r="341" spans="1:7" s="58" customFormat="1" ht="22.5" customHeight="1">
      <c r="A341" s="318"/>
      <c r="B341" s="81" t="s">
        <v>309</v>
      </c>
      <c r="C341" s="286">
        <v>644</v>
      </c>
      <c r="D341" s="186">
        <f t="shared" ref="D341:D367" si="16">SUM(E341:F341)</f>
        <v>1527</v>
      </c>
      <c r="E341" s="261">
        <v>776</v>
      </c>
      <c r="F341" s="261">
        <v>751</v>
      </c>
      <c r="G341" s="91"/>
    </row>
    <row r="342" spans="1:7" s="58" customFormat="1" ht="22.5" customHeight="1">
      <c r="A342" s="318"/>
      <c r="B342" s="81" t="s">
        <v>310</v>
      </c>
      <c r="C342" s="286">
        <v>350</v>
      </c>
      <c r="D342" s="186">
        <f t="shared" si="16"/>
        <v>661</v>
      </c>
      <c r="E342" s="261">
        <v>353</v>
      </c>
      <c r="F342" s="261">
        <v>308</v>
      </c>
      <c r="G342" s="91"/>
    </row>
    <row r="343" spans="1:7" s="58" customFormat="1" ht="22.5" customHeight="1">
      <c r="A343" s="318"/>
      <c r="B343" s="81" t="s">
        <v>311</v>
      </c>
      <c r="C343" s="286">
        <v>217</v>
      </c>
      <c r="D343" s="186">
        <f t="shared" si="16"/>
        <v>359</v>
      </c>
      <c r="E343" s="261">
        <v>193</v>
      </c>
      <c r="F343" s="261">
        <v>166</v>
      </c>
      <c r="G343" s="91"/>
    </row>
    <row r="344" spans="1:7" s="58" customFormat="1" ht="22.5" customHeight="1">
      <c r="A344" s="318"/>
      <c r="B344" s="81" t="s">
        <v>312</v>
      </c>
      <c r="C344" s="286">
        <v>333</v>
      </c>
      <c r="D344" s="186">
        <f t="shared" si="16"/>
        <v>575</v>
      </c>
      <c r="E344" s="261">
        <v>321</v>
      </c>
      <c r="F344" s="261">
        <v>254</v>
      </c>
      <c r="G344" s="91"/>
    </row>
    <row r="345" spans="1:7" s="58" customFormat="1" ht="22.5" customHeight="1">
      <c r="A345" s="318"/>
      <c r="B345" s="81" t="s">
        <v>313</v>
      </c>
      <c r="C345" s="286">
        <v>5</v>
      </c>
      <c r="D345" s="186">
        <f t="shared" si="16"/>
        <v>5</v>
      </c>
      <c r="E345" s="261">
        <v>5</v>
      </c>
      <c r="F345" s="261">
        <v>0</v>
      </c>
      <c r="G345" s="91"/>
    </row>
    <row r="346" spans="1:7" s="58" customFormat="1" ht="22.5" customHeight="1">
      <c r="A346" s="318"/>
      <c r="B346" s="81" t="s">
        <v>314</v>
      </c>
      <c r="C346" s="286">
        <v>199</v>
      </c>
      <c r="D346" s="186">
        <f t="shared" si="16"/>
        <v>365</v>
      </c>
      <c r="E346" s="261">
        <v>193</v>
      </c>
      <c r="F346" s="261">
        <v>172</v>
      </c>
      <c r="G346" s="91"/>
    </row>
    <row r="347" spans="1:7" s="58" customFormat="1" ht="22.5" customHeight="1">
      <c r="A347" s="318"/>
      <c r="B347" s="81" t="s">
        <v>315</v>
      </c>
      <c r="C347" s="286">
        <v>3</v>
      </c>
      <c r="D347" s="186">
        <f t="shared" si="16"/>
        <v>5</v>
      </c>
      <c r="E347" s="261">
        <v>2</v>
      </c>
      <c r="F347" s="261">
        <v>3</v>
      </c>
      <c r="G347" s="91"/>
    </row>
    <row r="348" spans="1:7" s="58" customFormat="1" ht="22.5" customHeight="1">
      <c r="A348" s="318"/>
      <c r="B348" s="81" t="s">
        <v>316</v>
      </c>
      <c r="C348" s="286">
        <v>243</v>
      </c>
      <c r="D348" s="186">
        <f t="shared" si="16"/>
        <v>390</v>
      </c>
      <c r="E348" s="261">
        <v>216</v>
      </c>
      <c r="F348" s="261">
        <v>174</v>
      </c>
      <c r="G348" s="91"/>
    </row>
    <row r="349" spans="1:7" s="58" customFormat="1" ht="22.5" customHeight="1">
      <c r="A349" s="318"/>
      <c r="B349" s="81" t="s">
        <v>317</v>
      </c>
      <c r="C349" s="286">
        <v>253</v>
      </c>
      <c r="D349" s="186">
        <f t="shared" si="16"/>
        <v>403</v>
      </c>
      <c r="E349" s="261">
        <v>226</v>
      </c>
      <c r="F349" s="261">
        <v>177</v>
      </c>
      <c r="G349" s="91"/>
    </row>
    <row r="350" spans="1:7" s="58" customFormat="1" ht="22.5" customHeight="1">
      <c r="A350" s="318"/>
      <c r="B350" s="81" t="s">
        <v>318</v>
      </c>
      <c r="C350" s="286">
        <v>394</v>
      </c>
      <c r="D350" s="186">
        <f t="shared" si="16"/>
        <v>688</v>
      </c>
      <c r="E350" s="261">
        <v>387</v>
      </c>
      <c r="F350" s="261">
        <v>301</v>
      </c>
      <c r="G350" s="91"/>
    </row>
    <row r="351" spans="1:7" s="58" customFormat="1" ht="22.5" customHeight="1">
      <c r="A351" s="318"/>
      <c r="B351" s="81" t="s">
        <v>319</v>
      </c>
      <c r="C351" s="286">
        <v>511</v>
      </c>
      <c r="D351" s="186">
        <f t="shared" si="16"/>
        <v>781</v>
      </c>
      <c r="E351" s="261">
        <v>387</v>
      </c>
      <c r="F351" s="261">
        <v>394</v>
      </c>
      <c r="G351" s="91"/>
    </row>
    <row r="352" spans="1:7" s="58" customFormat="1" ht="22.5" customHeight="1">
      <c r="A352" s="318"/>
      <c r="B352" s="81" t="s">
        <v>320</v>
      </c>
      <c r="C352" s="286">
        <v>253</v>
      </c>
      <c r="D352" s="186">
        <f t="shared" si="16"/>
        <v>362</v>
      </c>
      <c r="E352" s="261">
        <v>208</v>
      </c>
      <c r="F352" s="261">
        <v>154</v>
      </c>
      <c r="G352" s="91"/>
    </row>
    <row r="353" spans="1:9" s="58" customFormat="1" ht="22.5" customHeight="1">
      <c r="A353" s="318"/>
      <c r="B353" s="81" t="s">
        <v>321</v>
      </c>
      <c r="C353" s="286">
        <v>264</v>
      </c>
      <c r="D353" s="186">
        <f t="shared" si="16"/>
        <v>471</v>
      </c>
      <c r="E353" s="261">
        <v>243</v>
      </c>
      <c r="F353" s="261">
        <v>228</v>
      </c>
      <c r="G353" s="91"/>
    </row>
    <row r="354" spans="1:9" s="58" customFormat="1" ht="22.5" customHeight="1">
      <c r="A354" s="318"/>
      <c r="B354" s="92" t="s">
        <v>322</v>
      </c>
      <c r="C354" s="286">
        <v>288</v>
      </c>
      <c r="D354" s="186">
        <f t="shared" si="16"/>
        <v>543</v>
      </c>
      <c r="E354" s="261">
        <v>270</v>
      </c>
      <c r="F354" s="261">
        <v>273</v>
      </c>
      <c r="G354" s="93"/>
    </row>
    <row r="355" spans="1:9" s="58" customFormat="1" ht="22.5" customHeight="1">
      <c r="A355" s="318"/>
      <c r="B355" s="81" t="s">
        <v>323</v>
      </c>
      <c r="C355" s="286">
        <v>339</v>
      </c>
      <c r="D355" s="186">
        <f t="shared" si="16"/>
        <v>713</v>
      </c>
      <c r="E355" s="261">
        <v>343</v>
      </c>
      <c r="F355" s="261">
        <v>370</v>
      </c>
      <c r="G355" s="91"/>
    </row>
    <row r="356" spans="1:9" s="58" customFormat="1" ht="22.5" customHeight="1">
      <c r="A356" s="318"/>
      <c r="B356" s="81" t="s">
        <v>324</v>
      </c>
      <c r="C356" s="286">
        <v>211</v>
      </c>
      <c r="D356" s="186">
        <f t="shared" si="16"/>
        <v>476</v>
      </c>
      <c r="E356" s="261">
        <v>208</v>
      </c>
      <c r="F356" s="261">
        <v>268</v>
      </c>
      <c r="G356" s="91"/>
    </row>
    <row r="357" spans="1:9" s="58" customFormat="1" ht="22.5" customHeight="1">
      <c r="A357" s="318"/>
      <c r="B357" s="81" t="s">
        <v>325</v>
      </c>
      <c r="C357" s="286">
        <v>283</v>
      </c>
      <c r="D357" s="186">
        <f t="shared" si="16"/>
        <v>749</v>
      </c>
      <c r="E357" s="261">
        <v>386</v>
      </c>
      <c r="F357" s="261">
        <v>363</v>
      </c>
      <c r="G357" s="91"/>
    </row>
    <row r="358" spans="1:9" s="58" customFormat="1" ht="22.5" customHeight="1">
      <c r="A358" s="318"/>
      <c r="B358" s="81" t="s">
        <v>326</v>
      </c>
      <c r="C358" s="286">
        <v>292</v>
      </c>
      <c r="D358" s="186">
        <f t="shared" si="16"/>
        <v>646</v>
      </c>
      <c r="E358" s="261">
        <v>323</v>
      </c>
      <c r="F358" s="261">
        <v>323</v>
      </c>
      <c r="G358" s="91"/>
    </row>
    <row r="359" spans="1:9" s="58" customFormat="1" ht="22.5" customHeight="1">
      <c r="A359" s="318"/>
      <c r="B359" s="81" t="s">
        <v>327</v>
      </c>
      <c r="C359" s="286">
        <v>373</v>
      </c>
      <c r="D359" s="186">
        <f t="shared" si="16"/>
        <v>762</v>
      </c>
      <c r="E359" s="261">
        <v>369</v>
      </c>
      <c r="F359" s="261">
        <v>393</v>
      </c>
      <c r="G359" s="91"/>
    </row>
    <row r="360" spans="1:9" s="58" customFormat="1" ht="22.5" customHeight="1">
      <c r="A360" s="318"/>
      <c r="B360" s="81" t="s">
        <v>339</v>
      </c>
      <c r="C360" s="286">
        <v>394</v>
      </c>
      <c r="D360" s="186">
        <f t="shared" si="16"/>
        <v>894</v>
      </c>
      <c r="E360" s="261">
        <v>438</v>
      </c>
      <c r="F360" s="261">
        <v>456</v>
      </c>
      <c r="G360" s="91"/>
    </row>
    <row r="361" spans="1:9" s="58" customFormat="1" ht="22.5" customHeight="1">
      <c r="A361" s="318"/>
      <c r="B361" s="81" t="s">
        <v>340</v>
      </c>
      <c r="C361" s="286">
        <v>321</v>
      </c>
      <c r="D361" s="186">
        <f t="shared" si="16"/>
        <v>449</v>
      </c>
      <c r="E361" s="261">
        <v>265</v>
      </c>
      <c r="F361" s="261">
        <v>184</v>
      </c>
      <c r="G361" s="91"/>
    </row>
    <row r="362" spans="1:9" s="58" customFormat="1" ht="22.5" customHeight="1">
      <c r="A362" s="318"/>
      <c r="B362" s="81" t="s">
        <v>341</v>
      </c>
      <c r="C362" s="286">
        <v>440</v>
      </c>
      <c r="D362" s="186">
        <f t="shared" si="16"/>
        <v>757</v>
      </c>
      <c r="E362" s="261">
        <v>439</v>
      </c>
      <c r="F362" s="261">
        <v>318</v>
      </c>
      <c r="G362" s="91"/>
    </row>
    <row r="363" spans="1:9" s="58" customFormat="1" ht="22.5" customHeight="1">
      <c r="A363" s="318"/>
      <c r="B363" s="97" t="s">
        <v>342</v>
      </c>
      <c r="C363" s="286">
        <v>443</v>
      </c>
      <c r="D363" s="186">
        <f t="shared" si="16"/>
        <v>928</v>
      </c>
      <c r="E363" s="261">
        <v>426</v>
      </c>
      <c r="F363" s="261">
        <v>502</v>
      </c>
      <c r="G363" s="96"/>
    </row>
    <row r="364" spans="1:9" s="58" customFormat="1" ht="22.5" customHeight="1">
      <c r="A364" s="318"/>
      <c r="B364" s="97" t="s">
        <v>343</v>
      </c>
      <c r="C364" s="286">
        <v>506</v>
      </c>
      <c r="D364" s="186">
        <f t="shared" si="16"/>
        <v>1129</v>
      </c>
      <c r="E364" s="261">
        <v>519</v>
      </c>
      <c r="F364" s="261">
        <v>610</v>
      </c>
      <c r="G364" s="91"/>
    </row>
    <row r="365" spans="1:9" s="58" customFormat="1" ht="22.5" customHeight="1">
      <c r="A365" s="318"/>
      <c r="B365" s="97" t="s">
        <v>344</v>
      </c>
      <c r="C365" s="286">
        <v>373</v>
      </c>
      <c r="D365" s="186">
        <f t="shared" si="16"/>
        <v>810</v>
      </c>
      <c r="E365" s="261">
        <v>396</v>
      </c>
      <c r="F365" s="261">
        <v>414</v>
      </c>
      <c r="G365" s="96"/>
    </row>
    <row r="366" spans="1:9" s="58" customFormat="1" ht="22.5" customHeight="1">
      <c r="A366" s="318"/>
      <c r="B366" s="81" t="s">
        <v>345</v>
      </c>
      <c r="C366" s="286">
        <v>477</v>
      </c>
      <c r="D366" s="186">
        <f t="shared" si="16"/>
        <v>732</v>
      </c>
      <c r="E366" s="261">
        <v>428</v>
      </c>
      <c r="F366" s="261">
        <v>304</v>
      </c>
      <c r="G366" s="96"/>
    </row>
    <row r="367" spans="1:9" s="58" customFormat="1" ht="22.5" customHeight="1" thickBot="1">
      <c r="A367" s="319"/>
      <c r="B367" s="99" t="s">
        <v>346</v>
      </c>
      <c r="C367" s="286">
        <v>645</v>
      </c>
      <c r="D367" s="186">
        <f t="shared" si="16"/>
        <v>1760</v>
      </c>
      <c r="E367" s="261">
        <v>874</v>
      </c>
      <c r="F367" s="261">
        <v>886</v>
      </c>
      <c r="G367" s="95"/>
    </row>
    <row r="368" spans="1:9" s="58" customFormat="1" ht="22.5" customHeight="1" thickTop="1">
      <c r="A368" s="316" t="s">
        <v>347</v>
      </c>
      <c r="B368" s="68" t="s">
        <v>37</v>
      </c>
      <c r="C368" s="188">
        <f>SUM(C369:C396)</f>
        <v>8698</v>
      </c>
      <c r="D368" s="189">
        <f>SUM(D369:D396)</f>
        <v>23197</v>
      </c>
      <c r="E368" s="188">
        <f>SUM(E369:E396)</f>
        <v>11562</v>
      </c>
      <c r="F368" s="188">
        <f>SUM(F369:F396)</f>
        <v>11635</v>
      </c>
      <c r="G368" s="71"/>
      <c r="I368" s="100"/>
    </row>
    <row r="369" spans="1:9" s="58" customFormat="1" ht="22.5" customHeight="1">
      <c r="A369" s="318"/>
      <c r="B369" s="81" t="s">
        <v>348</v>
      </c>
      <c r="C369" s="281">
        <v>380</v>
      </c>
      <c r="D369" s="186">
        <f>SUM(E369:F369)</f>
        <v>634</v>
      </c>
      <c r="E369" s="281">
        <v>336</v>
      </c>
      <c r="F369" s="281">
        <v>298</v>
      </c>
      <c r="G369" s="73"/>
      <c r="I369" s="100"/>
    </row>
    <row r="370" spans="1:9" s="58" customFormat="1" ht="22.5" customHeight="1">
      <c r="A370" s="318"/>
      <c r="B370" s="81" t="s">
        <v>309</v>
      </c>
      <c r="C370" s="281">
        <v>274</v>
      </c>
      <c r="D370" s="186">
        <f t="shared" ref="D370:D396" si="17">SUM(E370:F370)</f>
        <v>549</v>
      </c>
      <c r="E370" s="281">
        <v>291</v>
      </c>
      <c r="F370" s="281">
        <v>258</v>
      </c>
      <c r="G370" s="73"/>
      <c r="I370" s="100"/>
    </row>
    <row r="371" spans="1:9" s="58" customFormat="1" ht="22.5" customHeight="1">
      <c r="A371" s="318"/>
      <c r="B371" s="81" t="s">
        <v>310</v>
      </c>
      <c r="C371" s="281">
        <v>205</v>
      </c>
      <c r="D371" s="186">
        <f t="shared" si="17"/>
        <v>415</v>
      </c>
      <c r="E371" s="281">
        <v>213</v>
      </c>
      <c r="F371" s="281">
        <v>202</v>
      </c>
      <c r="G371" s="73"/>
    </row>
    <row r="372" spans="1:9" s="58" customFormat="1" ht="22.5" customHeight="1">
      <c r="A372" s="318"/>
      <c r="B372" s="81" t="s">
        <v>311</v>
      </c>
      <c r="C372" s="281">
        <v>494</v>
      </c>
      <c r="D372" s="186">
        <f t="shared" si="17"/>
        <v>899</v>
      </c>
      <c r="E372" s="281">
        <v>484</v>
      </c>
      <c r="F372" s="281">
        <v>415</v>
      </c>
      <c r="G372" s="73"/>
    </row>
    <row r="373" spans="1:9" s="58" customFormat="1" ht="22.5" customHeight="1">
      <c r="A373" s="318"/>
      <c r="B373" s="81" t="s">
        <v>312</v>
      </c>
      <c r="C373" s="281">
        <v>298</v>
      </c>
      <c r="D373" s="186">
        <f t="shared" si="17"/>
        <v>594</v>
      </c>
      <c r="E373" s="281">
        <v>330</v>
      </c>
      <c r="F373" s="281">
        <v>264</v>
      </c>
      <c r="G373" s="73"/>
    </row>
    <row r="374" spans="1:9" s="58" customFormat="1" ht="22.5" customHeight="1">
      <c r="A374" s="318"/>
      <c r="B374" s="81" t="s">
        <v>313</v>
      </c>
      <c r="C374" s="281">
        <v>452</v>
      </c>
      <c r="D374" s="186">
        <f t="shared" si="17"/>
        <v>893</v>
      </c>
      <c r="E374" s="281">
        <v>460</v>
      </c>
      <c r="F374" s="281">
        <v>433</v>
      </c>
      <c r="G374" s="73"/>
    </row>
    <row r="375" spans="1:9" s="58" customFormat="1" ht="22.5" customHeight="1">
      <c r="A375" s="318"/>
      <c r="B375" s="81" t="s">
        <v>314</v>
      </c>
      <c r="C375" s="281">
        <v>271</v>
      </c>
      <c r="D375" s="186">
        <f t="shared" si="17"/>
        <v>528</v>
      </c>
      <c r="E375" s="281">
        <v>267</v>
      </c>
      <c r="F375" s="281">
        <v>261</v>
      </c>
      <c r="G375" s="73"/>
    </row>
    <row r="376" spans="1:9" s="58" customFormat="1" ht="22.5" customHeight="1">
      <c r="A376" s="318"/>
      <c r="B376" s="92" t="s">
        <v>315</v>
      </c>
      <c r="C376" s="281">
        <v>249</v>
      </c>
      <c r="D376" s="186">
        <f t="shared" si="17"/>
        <v>723</v>
      </c>
      <c r="E376" s="281">
        <v>357</v>
      </c>
      <c r="F376" s="281">
        <v>366</v>
      </c>
      <c r="G376" s="74"/>
    </row>
    <row r="377" spans="1:9" s="58" customFormat="1" ht="22.5" customHeight="1">
      <c r="A377" s="318"/>
      <c r="B377" s="81" t="s">
        <v>316</v>
      </c>
      <c r="C377" s="281">
        <v>370</v>
      </c>
      <c r="D377" s="186">
        <f t="shared" si="17"/>
        <v>953</v>
      </c>
      <c r="E377" s="281">
        <v>464</v>
      </c>
      <c r="F377" s="281">
        <v>489</v>
      </c>
      <c r="G377" s="73"/>
    </row>
    <row r="378" spans="1:9" s="58" customFormat="1" ht="22.5" customHeight="1">
      <c r="A378" s="318"/>
      <c r="B378" s="81" t="s">
        <v>317</v>
      </c>
      <c r="C378" s="281">
        <v>98</v>
      </c>
      <c r="D378" s="186">
        <f t="shared" si="17"/>
        <v>178</v>
      </c>
      <c r="E378" s="281">
        <v>88</v>
      </c>
      <c r="F378" s="281">
        <v>90</v>
      </c>
      <c r="G378" s="73"/>
    </row>
    <row r="379" spans="1:9" s="58" customFormat="1" ht="22.5" customHeight="1">
      <c r="A379" s="318"/>
      <c r="B379" s="81" t="s">
        <v>318</v>
      </c>
      <c r="C379" s="281">
        <v>217</v>
      </c>
      <c r="D379" s="186">
        <f t="shared" si="17"/>
        <v>452</v>
      </c>
      <c r="E379" s="281">
        <v>217</v>
      </c>
      <c r="F379" s="281">
        <v>235</v>
      </c>
      <c r="G379" s="73"/>
    </row>
    <row r="380" spans="1:9" s="58" customFormat="1" ht="22.5" customHeight="1">
      <c r="A380" s="318"/>
      <c r="B380" s="81" t="s">
        <v>319</v>
      </c>
      <c r="C380" s="281">
        <v>274</v>
      </c>
      <c r="D380" s="186">
        <f t="shared" si="17"/>
        <v>395</v>
      </c>
      <c r="E380" s="281">
        <v>191</v>
      </c>
      <c r="F380" s="281">
        <v>204</v>
      </c>
      <c r="G380" s="73"/>
    </row>
    <row r="381" spans="1:9" s="58" customFormat="1" ht="22.5" customHeight="1">
      <c r="A381" s="318"/>
      <c r="B381" s="81" t="s">
        <v>320</v>
      </c>
      <c r="C381" s="281">
        <v>27</v>
      </c>
      <c r="D381" s="186">
        <f t="shared" si="17"/>
        <v>41</v>
      </c>
      <c r="E381" s="281">
        <v>29</v>
      </c>
      <c r="F381" s="281">
        <v>12</v>
      </c>
      <c r="G381" s="73"/>
    </row>
    <row r="382" spans="1:9" s="58" customFormat="1" ht="22.5" customHeight="1">
      <c r="A382" s="318"/>
      <c r="B382" s="81" t="s">
        <v>321</v>
      </c>
      <c r="C382" s="281">
        <v>31</v>
      </c>
      <c r="D382" s="186">
        <f t="shared" si="17"/>
        <v>40</v>
      </c>
      <c r="E382" s="281">
        <v>26</v>
      </c>
      <c r="F382" s="281">
        <v>14</v>
      </c>
      <c r="G382" s="73"/>
    </row>
    <row r="383" spans="1:9" s="58" customFormat="1" ht="22.5" customHeight="1">
      <c r="A383" s="318"/>
      <c r="B383" s="92" t="s">
        <v>322</v>
      </c>
      <c r="C383" s="281">
        <v>240</v>
      </c>
      <c r="D383" s="186">
        <f t="shared" si="17"/>
        <v>616</v>
      </c>
      <c r="E383" s="281">
        <v>295</v>
      </c>
      <c r="F383" s="281">
        <v>321</v>
      </c>
      <c r="G383" s="74"/>
    </row>
    <row r="384" spans="1:9" s="58" customFormat="1" ht="22.5" customHeight="1">
      <c r="A384" s="318"/>
      <c r="B384" s="81" t="s">
        <v>323</v>
      </c>
      <c r="C384" s="281">
        <v>69</v>
      </c>
      <c r="D384" s="186">
        <f t="shared" si="17"/>
        <v>137</v>
      </c>
      <c r="E384" s="281">
        <v>74</v>
      </c>
      <c r="F384" s="281">
        <v>63</v>
      </c>
      <c r="G384" s="73"/>
    </row>
    <row r="385" spans="1:7" s="58" customFormat="1" ht="22.5" customHeight="1">
      <c r="A385" s="318"/>
      <c r="B385" s="81" t="s">
        <v>324</v>
      </c>
      <c r="C385" s="281">
        <v>403</v>
      </c>
      <c r="D385" s="186">
        <f t="shared" si="17"/>
        <v>1197</v>
      </c>
      <c r="E385" s="281">
        <v>596</v>
      </c>
      <c r="F385" s="281">
        <v>601</v>
      </c>
      <c r="G385" s="73"/>
    </row>
    <row r="386" spans="1:7" s="58" customFormat="1" ht="22.5" customHeight="1">
      <c r="A386" s="318"/>
      <c r="B386" s="81" t="s">
        <v>325</v>
      </c>
      <c r="C386" s="281">
        <v>501</v>
      </c>
      <c r="D386" s="186">
        <f t="shared" si="17"/>
        <v>1607</v>
      </c>
      <c r="E386" s="281">
        <v>800</v>
      </c>
      <c r="F386" s="281">
        <v>807</v>
      </c>
      <c r="G386" s="73"/>
    </row>
    <row r="387" spans="1:7" s="58" customFormat="1" ht="22.5" customHeight="1">
      <c r="A387" s="318"/>
      <c r="B387" s="81" t="s">
        <v>349</v>
      </c>
      <c r="C387" s="281">
        <v>170</v>
      </c>
      <c r="D387" s="186">
        <f t="shared" si="17"/>
        <v>336</v>
      </c>
      <c r="E387" s="281">
        <v>166</v>
      </c>
      <c r="F387" s="281">
        <v>170</v>
      </c>
      <c r="G387" s="73"/>
    </row>
    <row r="388" spans="1:7" s="58" customFormat="1" ht="22.5" customHeight="1">
      <c r="A388" s="318"/>
      <c r="B388" s="81" t="s">
        <v>327</v>
      </c>
      <c r="C388" s="281">
        <v>409</v>
      </c>
      <c r="D388" s="186">
        <f t="shared" si="17"/>
        <v>1310</v>
      </c>
      <c r="E388" s="281">
        <v>627</v>
      </c>
      <c r="F388" s="281">
        <v>683</v>
      </c>
      <c r="G388" s="73"/>
    </row>
    <row r="389" spans="1:7" s="58" customFormat="1" ht="22.5" customHeight="1">
      <c r="A389" s="318"/>
      <c r="B389" s="81" t="s">
        <v>339</v>
      </c>
      <c r="C389" s="281">
        <v>412</v>
      </c>
      <c r="D389" s="186">
        <f t="shared" si="17"/>
        <v>1324</v>
      </c>
      <c r="E389" s="281">
        <v>661</v>
      </c>
      <c r="F389" s="281">
        <v>663</v>
      </c>
      <c r="G389" s="73"/>
    </row>
    <row r="390" spans="1:7" s="58" customFormat="1" ht="22.5" customHeight="1">
      <c r="A390" s="318"/>
      <c r="B390" s="81" t="s">
        <v>340</v>
      </c>
      <c r="C390" s="281">
        <v>600</v>
      </c>
      <c r="D390" s="186">
        <f t="shared" si="17"/>
        <v>2068</v>
      </c>
      <c r="E390" s="282">
        <v>1031</v>
      </c>
      <c r="F390" s="282">
        <v>1037</v>
      </c>
      <c r="G390" s="73"/>
    </row>
    <row r="391" spans="1:7" s="58" customFormat="1" ht="22.5" customHeight="1">
      <c r="A391" s="318"/>
      <c r="B391" s="81" t="s">
        <v>341</v>
      </c>
      <c r="C391" s="281">
        <v>547</v>
      </c>
      <c r="D391" s="186">
        <f t="shared" si="17"/>
        <v>1882</v>
      </c>
      <c r="E391" s="281">
        <v>901</v>
      </c>
      <c r="F391" s="282">
        <v>981</v>
      </c>
      <c r="G391" s="77"/>
    </row>
    <row r="392" spans="1:7" s="58" customFormat="1" ht="22.5" customHeight="1">
      <c r="A392" s="318"/>
      <c r="B392" s="81" t="s">
        <v>342</v>
      </c>
      <c r="C392" s="281">
        <v>288</v>
      </c>
      <c r="D392" s="186">
        <f t="shared" si="17"/>
        <v>823</v>
      </c>
      <c r="E392" s="281">
        <v>393</v>
      </c>
      <c r="F392" s="281">
        <v>430</v>
      </c>
      <c r="G392" s="77"/>
    </row>
    <row r="393" spans="1:7" s="58" customFormat="1" ht="22.5" customHeight="1">
      <c r="A393" s="318"/>
      <c r="B393" s="81" t="s">
        <v>343</v>
      </c>
      <c r="C393" s="281">
        <v>297</v>
      </c>
      <c r="D393" s="186">
        <f t="shared" si="17"/>
        <v>1052</v>
      </c>
      <c r="E393" s="281">
        <v>512</v>
      </c>
      <c r="F393" s="281">
        <v>540</v>
      </c>
      <c r="G393" s="77"/>
    </row>
    <row r="394" spans="1:7" s="58" customFormat="1" ht="22.5" customHeight="1">
      <c r="A394" s="318"/>
      <c r="B394" s="81" t="s">
        <v>350</v>
      </c>
      <c r="C394" s="281">
        <v>210</v>
      </c>
      <c r="D394" s="186">
        <f t="shared" si="17"/>
        <v>738</v>
      </c>
      <c r="E394" s="281">
        <v>351</v>
      </c>
      <c r="F394" s="281">
        <v>387</v>
      </c>
      <c r="G394" s="77"/>
    </row>
    <row r="395" spans="1:7" s="58" customFormat="1" ht="22.5" customHeight="1">
      <c r="A395" s="318"/>
      <c r="B395" s="81" t="s">
        <v>351</v>
      </c>
      <c r="C395" s="281">
        <v>536</v>
      </c>
      <c r="D395" s="186">
        <f t="shared" si="17"/>
        <v>1578</v>
      </c>
      <c r="E395" s="281">
        <v>789</v>
      </c>
      <c r="F395" s="281">
        <v>789</v>
      </c>
      <c r="G395" s="77"/>
    </row>
    <row r="396" spans="1:7" s="58" customFormat="1" ht="22.5" customHeight="1" thickBot="1">
      <c r="A396" s="318"/>
      <c r="B396" s="81" t="s">
        <v>352</v>
      </c>
      <c r="C396" s="281">
        <v>376</v>
      </c>
      <c r="D396" s="186">
        <f t="shared" si="17"/>
        <v>1235</v>
      </c>
      <c r="E396" s="281">
        <v>613</v>
      </c>
      <c r="F396" s="281">
        <v>622</v>
      </c>
      <c r="G396" s="77"/>
    </row>
    <row r="397" spans="1:7" s="58" customFormat="1" ht="22.5" customHeight="1" thickTop="1">
      <c r="A397" s="316" t="s">
        <v>353</v>
      </c>
      <c r="B397" s="68" t="s">
        <v>354</v>
      </c>
      <c r="C397" s="188">
        <f>SUM(C398:C456)</f>
        <v>18443</v>
      </c>
      <c r="D397" s="189">
        <f>SUM(D398:D456)</f>
        <v>44576</v>
      </c>
      <c r="E397" s="188">
        <f>SUM(E398:E456)</f>
        <v>22752</v>
      </c>
      <c r="F397" s="188">
        <f>SUM(F398:F456)</f>
        <v>21824</v>
      </c>
      <c r="G397" s="71"/>
    </row>
    <row r="398" spans="1:7" s="58" customFormat="1" ht="22.5" customHeight="1">
      <c r="A398" s="318"/>
      <c r="B398" s="92" t="s">
        <v>329</v>
      </c>
      <c r="C398" s="245">
        <v>149</v>
      </c>
      <c r="D398" s="193">
        <f>SUM(E398:F398)</f>
        <v>398</v>
      </c>
      <c r="E398" s="245">
        <v>201</v>
      </c>
      <c r="F398" s="245">
        <v>197</v>
      </c>
      <c r="G398" s="74"/>
    </row>
    <row r="399" spans="1:7" s="58" customFormat="1" ht="22.5" customHeight="1">
      <c r="A399" s="318"/>
      <c r="B399" s="81" t="s">
        <v>309</v>
      </c>
      <c r="C399" s="245">
        <v>202</v>
      </c>
      <c r="D399" s="194">
        <f t="shared" ref="D399:D456" si="18">SUM(E399:F399)</f>
        <v>586</v>
      </c>
      <c r="E399" s="245">
        <v>285</v>
      </c>
      <c r="F399" s="245">
        <v>301</v>
      </c>
      <c r="G399" s="77"/>
    </row>
    <row r="400" spans="1:7" s="58" customFormat="1" ht="22.5" customHeight="1">
      <c r="A400" s="318"/>
      <c r="B400" s="81" t="s">
        <v>310</v>
      </c>
      <c r="C400" s="245">
        <v>279</v>
      </c>
      <c r="D400" s="194">
        <f t="shared" si="18"/>
        <v>775</v>
      </c>
      <c r="E400" s="245">
        <v>393</v>
      </c>
      <c r="F400" s="245">
        <v>382</v>
      </c>
      <c r="G400" s="73"/>
    </row>
    <row r="401" spans="1:7" s="58" customFormat="1" ht="22.5" customHeight="1">
      <c r="A401" s="318"/>
      <c r="B401" s="81" t="s">
        <v>311</v>
      </c>
      <c r="C401" s="245">
        <v>327</v>
      </c>
      <c r="D401" s="194">
        <f t="shared" si="18"/>
        <v>867</v>
      </c>
      <c r="E401" s="245">
        <v>421</v>
      </c>
      <c r="F401" s="245">
        <v>446</v>
      </c>
      <c r="G401" s="73"/>
    </row>
    <row r="402" spans="1:7" s="58" customFormat="1" ht="22.5" customHeight="1">
      <c r="A402" s="318"/>
      <c r="B402" s="81" t="s">
        <v>312</v>
      </c>
      <c r="C402" s="245">
        <v>276</v>
      </c>
      <c r="D402" s="194">
        <f t="shared" si="18"/>
        <v>756</v>
      </c>
      <c r="E402" s="245">
        <v>380</v>
      </c>
      <c r="F402" s="245">
        <v>376</v>
      </c>
      <c r="G402" s="73"/>
    </row>
    <row r="403" spans="1:7" s="58" customFormat="1" ht="22.5" customHeight="1">
      <c r="A403" s="318"/>
      <c r="B403" s="81" t="s">
        <v>313</v>
      </c>
      <c r="C403" s="245">
        <v>299</v>
      </c>
      <c r="D403" s="194">
        <f t="shared" si="18"/>
        <v>989</v>
      </c>
      <c r="E403" s="245">
        <v>486</v>
      </c>
      <c r="F403" s="245">
        <v>503</v>
      </c>
      <c r="G403" s="73"/>
    </row>
    <row r="404" spans="1:7" s="58" customFormat="1" ht="22.5" customHeight="1">
      <c r="A404" s="318"/>
      <c r="B404" s="81" t="s">
        <v>314</v>
      </c>
      <c r="C404" s="245">
        <v>281</v>
      </c>
      <c r="D404" s="194">
        <f t="shared" si="18"/>
        <v>887</v>
      </c>
      <c r="E404" s="245">
        <v>440</v>
      </c>
      <c r="F404" s="245">
        <v>447</v>
      </c>
      <c r="G404" s="73"/>
    </row>
    <row r="405" spans="1:7" s="58" customFormat="1" ht="22.5" customHeight="1">
      <c r="A405" s="318"/>
      <c r="B405" s="81" t="s">
        <v>315</v>
      </c>
      <c r="C405" s="245">
        <v>249</v>
      </c>
      <c r="D405" s="194">
        <f t="shared" si="18"/>
        <v>681</v>
      </c>
      <c r="E405" s="245">
        <v>339</v>
      </c>
      <c r="F405" s="245">
        <v>342</v>
      </c>
      <c r="G405" s="73"/>
    </row>
    <row r="406" spans="1:7" s="58" customFormat="1" ht="22.5" customHeight="1">
      <c r="A406" s="318"/>
      <c r="B406" s="81" t="s">
        <v>316</v>
      </c>
      <c r="C406" s="245">
        <v>299</v>
      </c>
      <c r="D406" s="194">
        <f t="shared" si="18"/>
        <v>813</v>
      </c>
      <c r="E406" s="245">
        <v>402</v>
      </c>
      <c r="F406" s="245">
        <v>411</v>
      </c>
      <c r="G406" s="73"/>
    </row>
    <row r="407" spans="1:7" s="58" customFormat="1" ht="22.5" customHeight="1">
      <c r="A407" s="318"/>
      <c r="B407" s="81" t="s">
        <v>317</v>
      </c>
      <c r="C407" s="245">
        <v>292</v>
      </c>
      <c r="D407" s="194">
        <f t="shared" si="18"/>
        <v>817</v>
      </c>
      <c r="E407" s="245">
        <v>395</v>
      </c>
      <c r="F407" s="245">
        <v>422</v>
      </c>
      <c r="G407" s="77"/>
    </row>
    <row r="408" spans="1:7" s="58" customFormat="1" ht="22.5" customHeight="1">
      <c r="A408" s="318"/>
      <c r="B408" s="81" t="s">
        <v>318</v>
      </c>
      <c r="C408" s="245">
        <v>371</v>
      </c>
      <c r="D408" s="194">
        <f t="shared" si="18"/>
        <v>1112</v>
      </c>
      <c r="E408" s="245">
        <v>558</v>
      </c>
      <c r="F408" s="245">
        <v>554</v>
      </c>
      <c r="G408" s="73"/>
    </row>
    <row r="409" spans="1:7" s="58" customFormat="1" ht="22.5" customHeight="1">
      <c r="A409" s="318"/>
      <c r="B409" s="81" t="s">
        <v>319</v>
      </c>
      <c r="C409" s="245">
        <v>346</v>
      </c>
      <c r="D409" s="194">
        <f t="shared" si="18"/>
        <v>980</v>
      </c>
      <c r="E409" s="245">
        <v>485</v>
      </c>
      <c r="F409" s="245">
        <v>495</v>
      </c>
      <c r="G409" s="73"/>
    </row>
    <row r="410" spans="1:7" s="58" customFormat="1" ht="22.5" customHeight="1">
      <c r="A410" s="318"/>
      <c r="B410" s="81" t="s">
        <v>320</v>
      </c>
      <c r="C410" s="245">
        <v>385</v>
      </c>
      <c r="D410" s="194">
        <f t="shared" si="18"/>
        <v>1211</v>
      </c>
      <c r="E410" s="245">
        <v>607</v>
      </c>
      <c r="F410" s="245">
        <v>604</v>
      </c>
      <c r="G410" s="73"/>
    </row>
    <row r="411" spans="1:7" s="58" customFormat="1" ht="22.5" customHeight="1">
      <c r="A411" s="318"/>
      <c r="B411" s="81" t="s">
        <v>321</v>
      </c>
      <c r="C411" s="245">
        <v>332</v>
      </c>
      <c r="D411" s="194">
        <f t="shared" si="18"/>
        <v>994</v>
      </c>
      <c r="E411" s="245">
        <v>489</v>
      </c>
      <c r="F411" s="245">
        <v>505</v>
      </c>
      <c r="G411" s="73"/>
    </row>
    <row r="412" spans="1:7" s="58" customFormat="1" ht="22.5" customHeight="1">
      <c r="A412" s="318"/>
      <c r="B412" s="81" t="s">
        <v>322</v>
      </c>
      <c r="C412" s="245">
        <v>313</v>
      </c>
      <c r="D412" s="194">
        <f t="shared" si="18"/>
        <v>1012</v>
      </c>
      <c r="E412" s="245">
        <v>520</v>
      </c>
      <c r="F412" s="245">
        <v>492</v>
      </c>
      <c r="G412" s="73"/>
    </row>
    <row r="413" spans="1:7" s="58" customFormat="1" ht="22.5" customHeight="1">
      <c r="A413" s="318"/>
      <c r="B413" s="92" t="s">
        <v>323</v>
      </c>
      <c r="C413" s="245">
        <v>348</v>
      </c>
      <c r="D413" s="194">
        <f t="shared" si="18"/>
        <v>965</v>
      </c>
      <c r="E413" s="245">
        <v>472</v>
      </c>
      <c r="F413" s="245">
        <v>493</v>
      </c>
      <c r="G413" s="74"/>
    </row>
    <row r="414" spans="1:7" s="58" customFormat="1" ht="22.5" customHeight="1">
      <c r="A414" s="318"/>
      <c r="B414" s="81" t="s">
        <v>324</v>
      </c>
      <c r="C414" s="245">
        <v>319</v>
      </c>
      <c r="D414" s="194">
        <f t="shared" si="18"/>
        <v>975</v>
      </c>
      <c r="E414" s="245">
        <v>501</v>
      </c>
      <c r="F414" s="245">
        <v>474</v>
      </c>
      <c r="G414" s="73"/>
    </row>
    <row r="415" spans="1:7" s="58" customFormat="1" ht="22.5" customHeight="1">
      <c r="A415" s="318"/>
      <c r="B415" s="81" t="s">
        <v>325</v>
      </c>
      <c r="C415" s="245">
        <v>272</v>
      </c>
      <c r="D415" s="194">
        <f t="shared" si="18"/>
        <v>799</v>
      </c>
      <c r="E415" s="245">
        <v>403</v>
      </c>
      <c r="F415" s="245">
        <v>396</v>
      </c>
      <c r="G415" s="73"/>
    </row>
    <row r="416" spans="1:7" s="58" customFormat="1" ht="22.5" customHeight="1">
      <c r="A416" s="318"/>
      <c r="B416" s="81" t="s">
        <v>326</v>
      </c>
      <c r="C416" s="245">
        <v>271</v>
      </c>
      <c r="D416" s="194">
        <f t="shared" si="18"/>
        <v>916</v>
      </c>
      <c r="E416" s="245">
        <v>446</v>
      </c>
      <c r="F416" s="245">
        <v>470</v>
      </c>
      <c r="G416" s="73"/>
    </row>
    <row r="417" spans="1:7" s="58" customFormat="1" ht="22.5" customHeight="1">
      <c r="A417" s="318"/>
      <c r="B417" s="81" t="s">
        <v>327</v>
      </c>
      <c r="C417" s="245">
        <v>271</v>
      </c>
      <c r="D417" s="194">
        <f t="shared" si="18"/>
        <v>824</v>
      </c>
      <c r="E417" s="245">
        <v>425</v>
      </c>
      <c r="F417" s="245">
        <v>399</v>
      </c>
      <c r="G417" s="77"/>
    </row>
    <row r="418" spans="1:7" s="58" customFormat="1" ht="22.5" customHeight="1">
      <c r="A418" s="318"/>
      <c r="B418" s="81" t="s">
        <v>339</v>
      </c>
      <c r="C418" s="245">
        <v>233</v>
      </c>
      <c r="D418" s="194">
        <f t="shared" si="18"/>
        <v>359</v>
      </c>
      <c r="E418" s="245">
        <v>192</v>
      </c>
      <c r="F418" s="245">
        <v>167</v>
      </c>
      <c r="G418" s="73"/>
    </row>
    <row r="419" spans="1:7" s="58" customFormat="1" ht="22.5" customHeight="1">
      <c r="A419" s="318"/>
      <c r="B419" s="81" t="s">
        <v>340</v>
      </c>
      <c r="C419" s="245">
        <v>345</v>
      </c>
      <c r="D419" s="194">
        <f t="shared" si="18"/>
        <v>559</v>
      </c>
      <c r="E419" s="245">
        <v>280</v>
      </c>
      <c r="F419" s="245">
        <v>279</v>
      </c>
      <c r="G419" s="73"/>
    </row>
    <row r="420" spans="1:7" s="58" customFormat="1" ht="22.5" customHeight="1">
      <c r="A420" s="318"/>
      <c r="B420" s="81" t="s">
        <v>341</v>
      </c>
      <c r="C420" s="245">
        <v>339</v>
      </c>
      <c r="D420" s="194">
        <f t="shared" si="18"/>
        <v>531</v>
      </c>
      <c r="E420" s="245">
        <v>246</v>
      </c>
      <c r="F420" s="245">
        <v>285</v>
      </c>
      <c r="G420" s="73"/>
    </row>
    <row r="421" spans="1:7" s="58" customFormat="1" ht="22.5" customHeight="1">
      <c r="A421" s="318"/>
      <c r="B421" s="81" t="s">
        <v>342</v>
      </c>
      <c r="C421" s="245">
        <v>219</v>
      </c>
      <c r="D421" s="194">
        <f t="shared" si="18"/>
        <v>342</v>
      </c>
      <c r="E421" s="245">
        <v>163</v>
      </c>
      <c r="F421" s="245">
        <v>179</v>
      </c>
      <c r="G421" s="73"/>
    </row>
    <row r="422" spans="1:7" s="58" customFormat="1" ht="22.5" customHeight="1">
      <c r="A422" s="318"/>
      <c r="B422" s="81" t="s">
        <v>343</v>
      </c>
      <c r="C422" s="245">
        <v>361</v>
      </c>
      <c r="D422" s="194">
        <f t="shared" si="18"/>
        <v>567</v>
      </c>
      <c r="E422" s="245">
        <v>299</v>
      </c>
      <c r="F422" s="245">
        <v>268</v>
      </c>
      <c r="G422" s="73"/>
    </row>
    <row r="423" spans="1:7" s="58" customFormat="1" ht="22.5" customHeight="1">
      <c r="A423" s="318"/>
      <c r="B423" s="81" t="s">
        <v>355</v>
      </c>
      <c r="C423" s="245">
        <v>332</v>
      </c>
      <c r="D423" s="194">
        <f t="shared" si="18"/>
        <v>537</v>
      </c>
      <c r="E423" s="245">
        <v>264</v>
      </c>
      <c r="F423" s="245">
        <v>273</v>
      </c>
      <c r="G423" s="73"/>
    </row>
    <row r="424" spans="1:7" s="58" customFormat="1" ht="22.5" customHeight="1">
      <c r="A424" s="318"/>
      <c r="B424" s="81" t="s">
        <v>356</v>
      </c>
      <c r="C424" s="245">
        <v>335</v>
      </c>
      <c r="D424" s="194">
        <f t="shared" si="18"/>
        <v>520</v>
      </c>
      <c r="E424" s="245">
        <v>269</v>
      </c>
      <c r="F424" s="245">
        <v>251</v>
      </c>
      <c r="G424" s="73"/>
    </row>
    <row r="425" spans="1:7" s="58" customFormat="1" ht="22.5" customHeight="1">
      <c r="A425" s="318"/>
      <c r="B425" s="81" t="s">
        <v>357</v>
      </c>
      <c r="C425" s="245">
        <v>205</v>
      </c>
      <c r="D425" s="194">
        <f t="shared" si="18"/>
        <v>324</v>
      </c>
      <c r="E425" s="245">
        <v>162</v>
      </c>
      <c r="F425" s="245">
        <v>162</v>
      </c>
      <c r="G425" s="77"/>
    </row>
    <row r="426" spans="1:7" s="58" customFormat="1" ht="22.5" customHeight="1">
      <c r="A426" s="318"/>
      <c r="B426" s="81" t="s">
        <v>358</v>
      </c>
      <c r="C426" s="245">
        <v>267</v>
      </c>
      <c r="D426" s="194">
        <f t="shared" si="18"/>
        <v>364</v>
      </c>
      <c r="E426" s="245">
        <v>218</v>
      </c>
      <c r="F426" s="245">
        <v>146</v>
      </c>
      <c r="G426" s="77"/>
    </row>
    <row r="427" spans="1:7" s="58" customFormat="1" ht="22.5" customHeight="1">
      <c r="A427" s="318"/>
      <c r="B427" s="81" t="s">
        <v>359</v>
      </c>
      <c r="C427" s="245">
        <v>341</v>
      </c>
      <c r="D427" s="194">
        <f t="shared" si="18"/>
        <v>402</v>
      </c>
      <c r="E427" s="245">
        <v>187</v>
      </c>
      <c r="F427" s="245">
        <v>215</v>
      </c>
      <c r="G427" s="77"/>
    </row>
    <row r="428" spans="1:7" s="58" customFormat="1" ht="22.5" customHeight="1">
      <c r="A428" s="318"/>
      <c r="B428" s="81" t="s">
        <v>360</v>
      </c>
      <c r="C428" s="245">
        <v>47</v>
      </c>
      <c r="D428" s="194">
        <f t="shared" si="18"/>
        <v>112</v>
      </c>
      <c r="E428" s="245">
        <v>63</v>
      </c>
      <c r="F428" s="245">
        <v>49</v>
      </c>
      <c r="G428" s="73"/>
    </row>
    <row r="429" spans="1:7" s="58" customFormat="1" ht="22.5" customHeight="1">
      <c r="A429" s="318"/>
      <c r="B429" s="81" t="s">
        <v>361</v>
      </c>
      <c r="C429" s="245">
        <v>67</v>
      </c>
      <c r="D429" s="194">
        <f t="shared" si="18"/>
        <v>142</v>
      </c>
      <c r="E429" s="245">
        <v>79</v>
      </c>
      <c r="F429" s="245">
        <v>63</v>
      </c>
      <c r="G429" s="77"/>
    </row>
    <row r="430" spans="1:7" s="58" customFormat="1" ht="22.5" customHeight="1">
      <c r="A430" s="318"/>
      <c r="B430" s="81" t="s">
        <v>362</v>
      </c>
      <c r="C430" s="245">
        <v>136</v>
      </c>
      <c r="D430" s="194">
        <f t="shared" si="18"/>
        <v>339</v>
      </c>
      <c r="E430" s="245">
        <v>180</v>
      </c>
      <c r="F430" s="245">
        <v>159</v>
      </c>
      <c r="G430" s="77"/>
    </row>
    <row r="431" spans="1:7" s="58" customFormat="1" ht="22.5" customHeight="1">
      <c r="A431" s="318"/>
      <c r="B431" s="81" t="s">
        <v>363</v>
      </c>
      <c r="C431" s="245">
        <v>208</v>
      </c>
      <c r="D431" s="194">
        <f t="shared" si="18"/>
        <v>530</v>
      </c>
      <c r="E431" s="245">
        <v>275</v>
      </c>
      <c r="F431" s="245">
        <v>255</v>
      </c>
      <c r="G431" s="77"/>
    </row>
    <row r="432" spans="1:7" s="58" customFormat="1" ht="22.5" customHeight="1">
      <c r="A432" s="318"/>
      <c r="B432" s="81" t="s">
        <v>364</v>
      </c>
      <c r="C432" s="245">
        <v>294</v>
      </c>
      <c r="D432" s="194">
        <f t="shared" si="18"/>
        <v>937</v>
      </c>
      <c r="E432" s="245">
        <v>476</v>
      </c>
      <c r="F432" s="245">
        <v>461</v>
      </c>
      <c r="G432" s="77"/>
    </row>
    <row r="433" spans="1:7" s="58" customFormat="1" ht="22.5" customHeight="1">
      <c r="A433" s="318"/>
      <c r="B433" s="81" t="s">
        <v>365</v>
      </c>
      <c r="C433" s="245">
        <v>281</v>
      </c>
      <c r="D433" s="194">
        <f t="shared" si="18"/>
        <v>989</v>
      </c>
      <c r="E433" s="245">
        <v>477</v>
      </c>
      <c r="F433" s="245">
        <v>512</v>
      </c>
      <c r="G433" s="77"/>
    </row>
    <row r="434" spans="1:7" s="58" customFormat="1" ht="22.5" customHeight="1">
      <c r="A434" s="318"/>
      <c r="B434" s="81" t="s">
        <v>366</v>
      </c>
      <c r="C434" s="245">
        <v>319</v>
      </c>
      <c r="D434" s="194">
        <f t="shared" si="18"/>
        <v>1071</v>
      </c>
      <c r="E434" s="245">
        <v>527</v>
      </c>
      <c r="F434" s="245">
        <v>544</v>
      </c>
      <c r="G434" s="77"/>
    </row>
    <row r="435" spans="1:7" s="58" customFormat="1" ht="22.5" customHeight="1">
      <c r="A435" s="318"/>
      <c r="B435" s="81" t="s">
        <v>367</v>
      </c>
      <c r="C435" s="245">
        <v>271</v>
      </c>
      <c r="D435" s="194">
        <f t="shared" si="18"/>
        <v>900</v>
      </c>
      <c r="E435" s="245">
        <v>420</v>
      </c>
      <c r="F435" s="245">
        <v>480</v>
      </c>
      <c r="G435" s="77"/>
    </row>
    <row r="436" spans="1:7" s="58" customFormat="1" ht="22.5" customHeight="1">
      <c r="A436" s="318"/>
      <c r="B436" s="81" t="s">
        <v>368</v>
      </c>
      <c r="C436" s="245">
        <v>298</v>
      </c>
      <c r="D436" s="194">
        <f t="shared" si="18"/>
        <v>988</v>
      </c>
      <c r="E436" s="245">
        <v>469</v>
      </c>
      <c r="F436" s="245">
        <v>519</v>
      </c>
      <c r="G436" s="77"/>
    </row>
    <row r="437" spans="1:7" s="58" customFormat="1" ht="22.5" customHeight="1">
      <c r="A437" s="318"/>
      <c r="B437" s="81" t="s">
        <v>369</v>
      </c>
      <c r="C437" s="245">
        <v>385</v>
      </c>
      <c r="D437" s="194">
        <f t="shared" si="18"/>
        <v>588</v>
      </c>
      <c r="E437" s="245">
        <v>272</v>
      </c>
      <c r="F437" s="245">
        <v>316</v>
      </c>
      <c r="G437" s="77"/>
    </row>
    <row r="438" spans="1:7" s="58" customFormat="1" ht="22.5" customHeight="1">
      <c r="A438" s="318"/>
      <c r="B438" s="81" t="s">
        <v>370</v>
      </c>
      <c r="C438" s="245">
        <v>300</v>
      </c>
      <c r="D438" s="194">
        <f t="shared" si="18"/>
        <v>452</v>
      </c>
      <c r="E438" s="245">
        <v>217</v>
      </c>
      <c r="F438" s="245">
        <v>235</v>
      </c>
      <c r="G438" s="77"/>
    </row>
    <row r="439" spans="1:7" s="58" customFormat="1" ht="22.5" customHeight="1">
      <c r="A439" s="318"/>
      <c r="B439" s="81" t="s">
        <v>371</v>
      </c>
      <c r="C439" s="245">
        <v>381</v>
      </c>
      <c r="D439" s="194">
        <f t="shared" si="18"/>
        <v>613</v>
      </c>
      <c r="E439" s="245">
        <v>297</v>
      </c>
      <c r="F439" s="245">
        <v>316</v>
      </c>
      <c r="G439" s="77"/>
    </row>
    <row r="440" spans="1:7" s="58" customFormat="1" ht="22.5" customHeight="1">
      <c r="A440" s="318"/>
      <c r="B440" s="81" t="s">
        <v>372</v>
      </c>
      <c r="C440" s="245">
        <v>194</v>
      </c>
      <c r="D440" s="194">
        <f t="shared" si="18"/>
        <v>312</v>
      </c>
      <c r="E440" s="245">
        <v>152</v>
      </c>
      <c r="F440" s="245">
        <v>160</v>
      </c>
      <c r="G440" s="77"/>
    </row>
    <row r="441" spans="1:7" s="58" customFormat="1" ht="22.5" customHeight="1">
      <c r="A441" s="318"/>
      <c r="B441" s="81" t="s">
        <v>373</v>
      </c>
      <c r="C441" s="245">
        <v>234</v>
      </c>
      <c r="D441" s="194">
        <f t="shared" si="18"/>
        <v>834</v>
      </c>
      <c r="E441" s="245">
        <v>413</v>
      </c>
      <c r="F441" s="245">
        <v>421</v>
      </c>
      <c r="G441" s="77"/>
    </row>
    <row r="442" spans="1:7" s="58" customFormat="1" ht="22.5" customHeight="1">
      <c r="A442" s="318"/>
      <c r="B442" s="81" t="s">
        <v>374</v>
      </c>
      <c r="C442" s="245">
        <v>410</v>
      </c>
      <c r="D442" s="194">
        <f t="shared" si="18"/>
        <v>1342</v>
      </c>
      <c r="E442" s="245">
        <v>663</v>
      </c>
      <c r="F442" s="245">
        <v>679</v>
      </c>
      <c r="G442" s="77"/>
    </row>
    <row r="443" spans="1:7" s="58" customFormat="1" ht="22.5" customHeight="1">
      <c r="A443" s="318"/>
      <c r="B443" s="81" t="s">
        <v>375</v>
      </c>
      <c r="C443" s="245">
        <v>348</v>
      </c>
      <c r="D443" s="194">
        <f t="shared" si="18"/>
        <v>1224</v>
      </c>
      <c r="E443" s="245">
        <v>625</v>
      </c>
      <c r="F443" s="245">
        <v>599</v>
      </c>
      <c r="G443" s="77"/>
    </row>
    <row r="444" spans="1:7" s="58" customFormat="1" ht="22.5" customHeight="1">
      <c r="A444" s="318"/>
      <c r="B444" s="81" t="s">
        <v>376</v>
      </c>
      <c r="C444" s="245">
        <v>403</v>
      </c>
      <c r="D444" s="194">
        <f t="shared" si="18"/>
        <v>1347</v>
      </c>
      <c r="E444" s="245">
        <v>681</v>
      </c>
      <c r="F444" s="245">
        <v>666</v>
      </c>
      <c r="G444" s="77"/>
    </row>
    <row r="445" spans="1:7" s="58" customFormat="1" ht="22.5" customHeight="1">
      <c r="A445" s="318"/>
      <c r="B445" s="81" t="s">
        <v>377</v>
      </c>
      <c r="C445" s="245">
        <v>371</v>
      </c>
      <c r="D445" s="194">
        <f t="shared" si="18"/>
        <v>1234</v>
      </c>
      <c r="E445" s="245">
        <v>641</v>
      </c>
      <c r="F445" s="245">
        <v>593</v>
      </c>
      <c r="G445" s="77"/>
    </row>
    <row r="446" spans="1:7" s="58" customFormat="1" ht="22.5" customHeight="1">
      <c r="A446" s="318"/>
      <c r="B446" s="81" t="s">
        <v>378</v>
      </c>
      <c r="C446" s="245">
        <v>316</v>
      </c>
      <c r="D446" s="194">
        <f t="shared" si="18"/>
        <v>1069</v>
      </c>
      <c r="E446" s="245">
        <v>551</v>
      </c>
      <c r="F446" s="245">
        <v>518</v>
      </c>
      <c r="G446" s="77"/>
    </row>
    <row r="447" spans="1:7" s="58" customFormat="1" ht="22.5" customHeight="1">
      <c r="A447" s="318"/>
      <c r="B447" s="81" t="s">
        <v>379</v>
      </c>
      <c r="C447" s="245">
        <v>355</v>
      </c>
      <c r="D447" s="194">
        <f t="shared" si="18"/>
        <v>1220</v>
      </c>
      <c r="E447" s="245">
        <v>619</v>
      </c>
      <c r="F447" s="245">
        <v>601</v>
      </c>
      <c r="G447" s="77"/>
    </row>
    <row r="448" spans="1:7" s="58" customFormat="1" ht="22.5" customHeight="1">
      <c r="A448" s="318"/>
      <c r="B448" s="81" t="s">
        <v>380</v>
      </c>
      <c r="C448" s="245">
        <v>539</v>
      </c>
      <c r="D448" s="194">
        <f t="shared" si="18"/>
        <v>867</v>
      </c>
      <c r="E448" s="245">
        <v>523</v>
      </c>
      <c r="F448" s="245">
        <v>344</v>
      </c>
      <c r="G448" s="77"/>
    </row>
    <row r="449" spans="1:7" s="58" customFormat="1" ht="22.5" customHeight="1">
      <c r="A449" s="318"/>
      <c r="B449" s="81" t="s">
        <v>381</v>
      </c>
      <c r="C449" s="245">
        <v>561</v>
      </c>
      <c r="D449" s="194">
        <f t="shared" si="18"/>
        <v>884</v>
      </c>
      <c r="E449" s="245">
        <v>527</v>
      </c>
      <c r="F449" s="245">
        <v>357</v>
      </c>
      <c r="G449" s="77"/>
    </row>
    <row r="450" spans="1:7" s="58" customFormat="1" ht="22.5" customHeight="1">
      <c r="A450" s="318"/>
      <c r="B450" s="81" t="s">
        <v>382</v>
      </c>
      <c r="C450" s="245">
        <v>116</v>
      </c>
      <c r="D450" s="194">
        <f t="shared" si="18"/>
        <v>187</v>
      </c>
      <c r="E450" s="245">
        <v>99</v>
      </c>
      <c r="F450" s="245">
        <v>88</v>
      </c>
      <c r="G450" s="77"/>
    </row>
    <row r="451" spans="1:7" s="58" customFormat="1" ht="22.5" customHeight="1">
      <c r="A451" s="318"/>
      <c r="B451" s="81" t="s">
        <v>383</v>
      </c>
      <c r="C451" s="245">
        <v>304</v>
      </c>
      <c r="D451" s="194">
        <f t="shared" si="18"/>
        <v>814</v>
      </c>
      <c r="E451" s="245">
        <v>424</v>
      </c>
      <c r="F451" s="245">
        <v>390</v>
      </c>
      <c r="G451" s="77"/>
    </row>
    <row r="452" spans="1:7" s="58" customFormat="1" ht="22.5" customHeight="1">
      <c r="A452" s="318"/>
      <c r="B452" s="81" t="s">
        <v>384</v>
      </c>
      <c r="C452" s="245">
        <v>569</v>
      </c>
      <c r="D452" s="194">
        <f t="shared" si="18"/>
        <v>905</v>
      </c>
      <c r="E452" s="245">
        <v>519</v>
      </c>
      <c r="F452" s="245">
        <v>386</v>
      </c>
      <c r="G452" s="77"/>
    </row>
    <row r="453" spans="1:7" s="58" customFormat="1" ht="22.5" customHeight="1">
      <c r="A453" s="318"/>
      <c r="B453" s="81" t="s">
        <v>385</v>
      </c>
      <c r="C453" s="245">
        <v>556</v>
      </c>
      <c r="D453" s="194">
        <f t="shared" si="18"/>
        <v>836</v>
      </c>
      <c r="E453" s="245">
        <v>508</v>
      </c>
      <c r="F453" s="245">
        <v>328</v>
      </c>
      <c r="G453" s="77"/>
    </row>
    <row r="454" spans="1:7" s="58" customFormat="1" ht="22.5" customHeight="1">
      <c r="A454" s="318"/>
      <c r="B454" s="81" t="s">
        <v>386</v>
      </c>
      <c r="C454" s="245">
        <v>455</v>
      </c>
      <c r="D454" s="194">
        <f t="shared" si="18"/>
        <v>716</v>
      </c>
      <c r="E454" s="245">
        <v>423</v>
      </c>
      <c r="F454" s="245">
        <v>293</v>
      </c>
      <c r="G454" s="77"/>
    </row>
    <row r="455" spans="1:7" s="58" customFormat="1" ht="22.5" customHeight="1">
      <c r="A455" s="318"/>
      <c r="B455" s="81" t="s">
        <v>387</v>
      </c>
      <c r="C455" s="245">
        <v>514</v>
      </c>
      <c r="D455" s="194">
        <f t="shared" si="18"/>
        <v>832</v>
      </c>
      <c r="E455" s="245">
        <v>472</v>
      </c>
      <c r="F455" s="245">
        <v>360</v>
      </c>
      <c r="G455" s="77"/>
    </row>
    <row r="456" spans="1:7" s="58" customFormat="1" ht="22.5" customHeight="1" thickBot="1">
      <c r="A456" s="319"/>
      <c r="B456" s="97" t="s">
        <v>388</v>
      </c>
      <c r="C456" s="280">
        <v>353</v>
      </c>
      <c r="D456" s="198">
        <f t="shared" si="18"/>
        <v>430</v>
      </c>
      <c r="E456" s="280">
        <v>232</v>
      </c>
      <c r="F456" s="280">
        <v>198</v>
      </c>
      <c r="G456" s="77"/>
    </row>
    <row r="457" spans="1:7" s="58" customFormat="1" ht="22.5" customHeight="1" thickTop="1">
      <c r="A457" s="316" t="s">
        <v>389</v>
      </c>
      <c r="B457" s="68" t="s">
        <v>390</v>
      </c>
      <c r="C457" s="69">
        <f>SUM(C458:C520)</f>
        <v>21423</v>
      </c>
      <c r="D457" s="70">
        <f>SUM(D458:D520)</f>
        <v>55232</v>
      </c>
      <c r="E457" s="69">
        <f>SUM(E458:E520)</f>
        <v>27593</v>
      </c>
      <c r="F457" s="69">
        <f>SUM(F458:F520)</f>
        <v>27639</v>
      </c>
      <c r="G457" s="71"/>
    </row>
    <row r="458" spans="1:7" s="58" customFormat="1" ht="22.5" customHeight="1">
      <c r="A458" s="318"/>
      <c r="B458" s="81" t="s">
        <v>391</v>
      </c>
      <c r="C458" s="259">
        <v>285</v>
      </c>
      <c r="D458" s="186">
        <f>SUM(E458:F458)</f>
        <v>519</v>
      </c>
      <c r="E458" s="259">
        <v>273</v>
      </c>
      <c r="F458" s="259">
        <v>246</v>
      </c>
      <c r="G458" s="73"/>
    </row>
    <row r="459" spans="1:7" s="58" customFormat="1" ht="22.5" customHeight="1">
      <c r="A459" s="318"/>
      <c r="B459" s="81" t="s">
        <v>309</v>
      </c>
      <c r="C459" s="259">
        <v>94</v>
      </c>
      <c r="D459" s="186">
        <f t="shared" ref="D459:D520" si="19">SUM(E459:F459)</f>
        <v>175</v>
      </c>
      <c r="E459" s="259">
        <v>84</v>
      </c>
      <c r="F459" s="259">
        <v>91</v>
      </c>
      <c r="G459" s="73"/>
    </row>
    <row r="460" spans="1:7" s="58" customFormat="1" ht="22.5" customHeight="1">
      <c r="A460" s="318"/>
      <c r="B460" s="81" t="s">
        <v>310</v>
      </c>
      <c r="C460" s="259">
        <v>51</v>
      </c>
      <c r="D460" s="186">
        <f t="shared" si="19"/>
        <v>102</v>
      </c>
      <c r="E460" s="259">
        <v>53</v>
      </c>
      <c r="F460" s="259">
        <v>49</v>
      </c>
      <c r="G460" s="73"/>
    </row>
    <row r="461" spans="1:7" s="58" customFormat="1" ht="22.5" customHeight="1">
      <c r="A461" s="318"/>
      <c r="B461" s="92" t="s">
        <v>311</v>
      </c>
      <c r="C461" s="259">
        <v>443</v>
      </c>
      <c r="D461" s="186">
        <f t="shared" si="19"/>
        <v>1210</v>
      </c>
      <c r="E461" s="259">
        <v>585</v>
      </c>
      <c r="F461" s="259">
        <v>625</v>
      </c>
      <c r="G461" s="74"/>
    </row>
    <row r="462" spans="1:7" s="58" customFormat="1" ht="22.5" customHeight="1">
      <c r="A462" s="318"/>
      <c r="B462" s="81" t="s">
        <v>312</v>
      </c>
      <c r="C462" s="259">
        <v>502</v>
      </c>
      <c r="D462" s="186">
        <f t="shared" si="19"/>
        <v>1405</v>
      </c>
      <c r="E462" s="259">
        <v>704</v>
      </c>
      <c r="F462" s="259">
        <v>701</v>
      </c>
      <c r="G462" s="77"/>
    </row>
    <row r="463" spans="1:7" s="58" customFormat="1" ht="22.5" customHeight="1">
      <c r="A463" s="318"/>
      <c r="B463" s="81" t="s">
        <v>313</v>
      </c>
      <c r="C463" s="259">
        <v>463</v>
      </c>
      <c r="D463" s="186">
        <f t="shared" si="19"/>
        <v>1315</v>
      </c>
      <c r="E463" s="259">
        <v>656</v>
      </c>
      <c r="F463" s="259">
        <v>659</v>
      </c>
      <c r="G463" s="77"/>
    </row>
    <row r="464" spans="1:7" s="58" customFormat="1" ht="22.5" customHeight="1">
      <c r="A464" s="318"/>
      <c r="B464" s="81" t="s">
        <v>314</v>
      </c>
      <c r="C464" s="259">
        <v>512</v>
      </c>
      <c r="D464" s="186">
        <f t="shared" si="19"/>
        <v>1225</v>
      </c>
      <c r="E464" s="259">
        <v>568</v>
      </c>
      <c r="F464" s="259">
        <v>657</v>
      </c>
      <c r="G464" s="73"/>
    </row>
    <row r="465" spans="1:7" s="58" customFormat="1" ht="22.5" customHeight="1">
      <c r="A465" s="318"/>
      <c r="B465" s="92" t="s">
        <v>315</v>
      </c>
      <c r="C465" s="259">
        <v>137</v>
      </c>
      <c r="D465" s="186">
        <f t="shared" si="19"/>
        <v>282</v>
      </c>
      <c r="E465" s="259">
        <v>144</v>
      </c>
      <c r="F465" s="259">
        <v>138</v>
      </c>
      <c r="G465" s="83"/>
    </row>
    <row r="466" spans="1:7" s="58" customFormat="1" ht="22.5" customHeight="1">
      <c r="A466" s="318"/>
      <c r="B466" s="81" t="s">
        <v>316</v>
      </c>
      <c r="C466" s="259">
        <v>166</v>
      </c>
      <c r="D466" s="186">
        <f t="shared" si="19"/>
        <v>351</v>
      </c>
      <c r="E466" s="259">
        <v>170</v>
      </c>
      <c r="F466" s="259">
        <v>181</v>
      </c>
      <c r="G466" s="77"/>
    </row>
    <row r="467" spans="1:7" s="58" customFormat="1" ht="22.5" customHeight="1">
      <c r="A467" s="318"/>
      <c r="B467" s="81" t="s">
        <v>317</v>
      </c>
      <c r="C467" s="259">
        <v>100</v>
      </c>
      <c r="D467" s="186">
        <f t="shared" si="19"/>
        <v>154</v>
      </c>
      <c r="E467" s="259">
        <v>79</v>
      </c>
      <c r="F467" s="259">
        <v>75</v>
      </c>
      <c r="G467" s="77"/>
    </row>
    <row r="468" spans="1:7" s="58" customFormat="1" ht="22.5" customHeight="1">
      <c r="A468" s="318"/>
      <c r="B468" s="81" t="s">
        <v>318</v>
      </c>
      <c r="C468" s="259">
        <v>214</v>
      </c>
      <c r="D468" s="186">
        <f t="shared" si="19"/>
        <v>384</v>
      </c>
      <c r="E468" s="259">
        <v>218</v>
      </c>
      <c r="F468" s="259">
        <v>166</v>
      </c>
      <c r="G468" s="77"/>
    </row>
    <row r="469" spans="1:7" s="58" customFormat="1" ht="22.5" customHeight="1">
      <c r="A469" s="318"/>
      <c r="B469" s="81" t="s">
        <v>319</v>
      </c>
      <c r="C469" s="259">
        <v>317</v>
      </c>
      <c r="D469" s="186">
        <f t="shared" si="19"/>
        <v>604</v>
      </c>
      <c r="E469" s="259">
        <v>313</v>
      </c>
      <c r="F469" s="259">
        <v>291</v>
      </c>
      <c r="G469" s="77"/>
    </row>
    <row r="470" spans="1:7" s="58" customFormat="1" ht="22.5" customHeight="1">
      <c r="A470" s="318"/>
      <c r="B470" s="81" t="s">
        <v>320</v>
      </c>
      <c r="C470" s="259">
        <v>319</v>
      </c>
      <c r="D470" s="186">
        <f t="shared" si="19"/>
        <v>628</v>
      </c>
      <c r="E470" s="259">
        <v>314</v>
      </c>
      <c r="F470" s="259">
        <v>314</v>
      </c>
      <c r="G470" s="77"/>
    </row>
    <row r="471" spans="1:7" s="58" customFormat="1" ht="22.5" customHeight="1">
      <c r="A471" s="318"/>
      <c r="B471" s="81" t="s">
        <v>321</v>
      </c>
      <c r="C471" s="259">
        <v>435</v>
      </c>
      <c r="D471" s="186">
        <f t="shared" si="19"/>
        <v>893</v>
      </c>
      <c r="E471" s="259">
        <v>451</v>
      </c>
      <c r="F471" s="259">
        <v>442</v>
      </c>
      <c r="G471" s="77"/>
    </row>
    <row r="472" spans="1:7" s="58" customFormat="1" ht="22.5" customHeight="1">
      <c r="A472" s="318"/>
      <c r="B472" s="81" t="s">
        <v>322</v>
      </c>
      <c r="C472" s="259">
        <v>533</v>
      </c>
      <c r="D472" s="186">
        <f t="shared" si="19"/>
        <v>1616</v>
      </c>
      <c r="E472" s="259">
        <v>786</v>
      </c>
      <c r="F472" s="259">
        <v>830</v>
      </c>
      <c r="G472" s="77"/>
    </row>
    <row r="473" spans="1:7" s="58" customFormat="1" ht="22.5" customHeight="1">
      <c r="A473" s="318"/>
      <c r="B473" s="81" t="s">
        <v>323</v>
      </c>
      <c r="C473" s="259">
        <v>491</v>
      </c>
      <c r="D473" s="186">
        <f t="shared" si="19"/>
        <v>1403</v>
      </c>
      <c r="E473" s="259">
        <v>664</v>
      </c>
      <c r="F473" s="259">
        <v>739</v>
      </c>
      <c r="G473" s="77"/>
    </row>
    <row r="474" spans="1:7" s="58" customFormat="1" ht="22.5" customHeight="1">
      <c r="A474" s="318"/>
      <c r="B474" s="81" t="s">
        <v>324</v>
      </c>
      <c r="C474" s="259">
        <v>363</v>
      </c>
      <c r="D474" s="186">
        <f t="shared" si="19"/>
        <v>1250</v>
      </c>
      <c r="E474" s="259">
        <v>604</v>
      </c>
      <c r="F474" s="259">
        <v>646</v>
      </c>
      <c r="G474" s="77"/>
    </row>
    <row r="475" spans="1:7" s="58" customFormat="1" ht="22.5" customHeight="1">
      <c r="A475" s="318"/>
      <c r="B475" s="81" t="s">
        <v>325</v>
      </c>
      <c r="C475" s="259">
        <v>350</v>
      </c>
      <c r="D475" s="186">
        <f t="shared" si="19"/>
        <v>1178</v>
      </c>
      <c r="E475" s="259">
        <v>604</v>
      </c>
      <c r="F475" s="259">
        <v>574</v>
      </c>
      <c r="G475" s="77"/>
    </row>
    <row r="476" spans="1:7" s="58" customFormat="1" ht="22.5" customHeight="1">
      <c r="A476" s="318"/>
      <c r="B476" s="81" t="s">
        <v>326</v>
      </c>
      <c r="C476" s="259">
        <v>195</v>
      </c>
      <c r="D476" s="186">
        <f t="shared" si="19"/>
        <v>384</v>
      </c>
      <c r="E476" s="259">
        <v>209</v>
      </c>
      <c r="F476" s="259">
        <v>175</v>
      </c>
      <c r="G476" s="77"/>
    </row>
    <row r="477" spans="1:7" s="58" customFormat="1" ht="22.5" customHeight="1">
      <c r="A477" s="318"/>
      <c r="B477" s="81" t="s">
        <v>327</v>
      </c>
      <c r="C477" s="259">
        <v>305</v>
      </c>
      <c r="D477" s="186">
        <f t="shared" si="19"/>
        <v>665</v>
      </c>
      <c r="E477" s="259">
        <v>343</v>
      </c>
      <c r="F477" s="259">
        <v>322</v>
      </c>
      <c r="G477" s="77"/>
    </row>
    <row r="478" spans="1:7" s="58" customFormat="1" ht="22.5" customHeight="1">
      <c r="A478" s="318"/>
      <c r="B478" s="81" t="s">
        <v>339</v>
      </c>
      <c r="C478" s="259">
        <v>266</v>
      </c>
      <c r="D478" s="186">
        <f t="shared" si="19"/>
        <v>679</v>
      </c>
      <c r="E478" s="259">
        <v>336</v>
      </c>
      <c r="F478" s="259">
        <v>343</v>
      </c>
      <c r="G478" s="77"/>
    </row>
    <row r="479" spans="1:7" s="58" customFormat="1" ht="22.5" customHeight="1">
      <c r="A479" s="318"/>
      <c r="B479" s="81" t="s">
        <v>340</v>
      </c>
      <c r="C479" s="259">
        <v>90</v>
      </c>
      <c r="D479" s="186">
        <f t="shared" si="19"/>
        <v>171</v>
      </c>
      <c r="E479" s="259">
        <v>97</v>
      </c>
      <c r="F479" s="259">
        <v>74</v>
      </c>
      <c r="G479" s="77"/>
    </row>
    <row r="480" spans="1:7" s="58" customFormat="1" ht="22.5" customHeight="1">
      <c r="A480" s="318"/>
      <c r="B480" s="81" t="s">
        <v>341</v>
      </c>
      <c r="C480" s="259">
        <v>244</v>
      </c>
      <c r="D480" s="186">
        <f t="shared" si="19"/>
        <v>458</v>
      </c>
      <c r="E480" s="259">
        <v>228</v>
      </c>
      <c r="F480" s="259">
        <v>230</v>
      </c>
      <c r="G480" s="77"/>
    </row>
    <row r="481" spans="1:7" s="58" customFormat="1" ht="22.5" customHeight="1">
      <c r="A481" s="318"/>
      <c r="B481" s="81" t="s">
        <v>342</v>
      </c>
      <c r="C481" s="259">
        <v>109</v>
      </c>
      <c r="D481" s="186">
        <f t="shared" si="19"/>
        <v>163</v>
      </c>
      <c r="E481" s="259">
        <v>81</v>
      </c>
      <c r="F481" s="259">
        <v>82</v>
      </c>
      <c r="G481" s="77"/>
    </row>
    <row r="482" spans="1:7" s="58" customFormat="1" ht="22.5" customHeight="1">
      <c r="A482" s="318"/>
      <c r="B482" s="97" t="s">
        <v>343</v>
      </c>
      <c r="C482" s="259">
        <v>127</v>
      </c>
      <c r="D482" s="186">
        <f t="shared" si="19"/>
        <v>246</v>
      </c>
      <c r="E482" s="259">
        <v>130</v>
      </c>
      <c r="F482" s="259">
        <v>116</v>
      </c>
      <c r="G482" s="77"/>
    </row>
    <row r="483" spans="1:7" s="58" customFormat="1" ht="22.5" customHeight="1">
      <c r="A483" s="318"/>
      <c r="B483" s="81" t="s">
        <v>355</v>
      </c>
      <c r="C483" s="259">
        <v>43</v>
      </c>
      <c r="D483" s="186">
        <f t="shared" si="19"/>
        <v>99</v>
      </c>
      <c r="E483" s="259">
        <v>53</v>
      </c>
      <c r="F483" s="259">
        <v>46</v>
      </c>
      <c r="G483" s="73"/>
    </row>
    <row r="484" spans="1:7" s="58" customFormat="1" ht="22.5" customHeight="1">
      <c r="A484" s="318"/>
      <c r="B484" s="81" t="s">
        <v>356</v>
      </c>
      <c r="C484" s="259">
        <v>127</v>
      </c>
      <c r="D484" s="186">
        <f t="shared" si="19"/>
        <v>233</v>
      </c>
      <c r="E484" s="259">
        <v>130</v>
      </c>
      <c r="F484" s="259">
        <v>103</v>
      </c>
      <c r="G484" s="77"/>
    </row>
    <row r="485" spans="1:7" s="58" customFormat="1" ht="22.5" customHeight="1">
      <c r="A485" s="318"/>
      <c r="B485" s="97" t="s">
        <v>357</v>
      </c>
      <c r="C485" s="259">
        <v>79</v>
      </c>
      <c r="D485" s="186">
        <f t="shared" si="19"/>
        <v>143</v>
      </c>
      <c r="E485" s="259">
        <v>80</v>
      </c>
      <c r="F485" s="259">
        <v>63</v>
      </c>
      <c r="G485" s="77"/>
    </row>
    <row r="486" spans="1:7" s="58" customFormat="1" ht="22.5" customHeight="1">
      <c r="A486" s="318"/>
      <c r="B486" s="81" t="s">
        <v>358</v>
      </c>
      <c r="C486" s="259">
        <v>67</v>
      </c>
      <c r="D486" s="186">
        <f t="shared" si="19"/>
        <v>127</v>
      </c>
      <c r="E486" s="259">
        <v>58</v>
      </c>
      <c r="F486" s="259">
        <v>69</v>
      </c>
      <c r="G486" s="73"/>
    </row>
    <row r="487" spans="1:7" s="58" customFormat="1" ht="22.5" customHeight="1">
      <c r="A487" s="318"/>
      <c r="B487" s="81" t="s">
        <v>359</v>
      </c>
      <c r="C487" s="259">
        <v>471</v>
      </c>
      <c r="D487" s="186">
        <f t="shared" si="19"/>
        <v>1360</v>
      </c>
      <c r="E487" s="259">
        <v>645</v>
      </c>
      <c r="F487" s="259">
        <v>715</v>
      </c>
      <c r="G487" s="73"/>
    </row>
    <row r="488" spans="1:7" s="58" customFormat="1" ht="22.5" customHeight="1">
      <c r="A488" s="318"/>
      <c r="B488" s="81" t="s">
        <v>360</v>
      </c>
      <c r="C488" s="259">
        <v>423</v>
      </c>
      <c r="D488" s="186">
        <f t="shared" si="19"/>
        <v>1263</v>
      </c>
      <c r="E488" s="259">
        <v>614</v>
      </c>
      <c r="F488" s="259">
        <v>649</v>
      </c>
      <c r="G488" s="73"/>
    </row>
    <row r="489" spans="1:7" s="58" customFormat="1" ht="22.5" customHeight="1">
      <c r="A489" s="318"/>
      <c r="B489" s="81" t="s">
        <v>361</v>
      </c>
      <c r="C489" s="259">
        <v>460</v>
      </c>
      <c r="D489" s="186">
        <f t="shared" si="19"/>
        <v>1491</v>
      </c>
      <c r="E489" s="259">
        <v>729</v>
      </c>
      <c r="F489" s="259">
        <v>762</v>
      </c>
      <c r="G489" s="77"/>
    </row>
    <row r="490" spans="1:7" s="58" customFormat="1" ht="22.5" customHeight="1">
      <c r="A490" s="318"/>
      <c r="B490" s="81" t="s">
        <v>362</v>
      </c>
      <c r="C490" s="259">
        <v>446</v>
      </c>
      <c r="D490" s="186">
        <f t="shared" si="19"/>
        <v>1405</v>
      </c>
      <c r="E490" s="259">
        <v>701</v>
      </c>
      <c r="F490" s="259">
        <v>704</v>
      </c>
      <c r="G490" s="77"/>
    </row>
    <row r="491" spans="1:7" s="58" customFormat="1" ht="22.5" customHeight="1">
      <c r="A491" s="318"/>
      <c r="B491" s="81" t="s">
        <v>363</v>
      </c>
      <c r="C491" s="259">
        <v>237</v>
      </c>
      <c r="D491" s="186">
        <f t="shared" si="19"/>
        <v>709</v>
      </c>
      <c r="E491" s="259">
        <v>360</v>
      </c>
      <c r="F491" s="259">
        <v>349</v>
      </c>
      <c r="G491" s="77"/>
    </row>
    <row r="492" spans="1:7" s="58" customFormat="1" ht="22.5" customHeight="1">
      <c r="A492" s="318"/>
      <c r="B492" s="81" t="s">
        <v>364</v>
      </c>
      <c r="C492" s="259">
        <v>197</v>
      </c>
      <c r="D492" s="186">
        <f t="shared" si="19"/>
        <v>623</v>
      </c>
      <c r="E492" s="259">
        <v>307</v>
      </c>
      <c r="F492" s="259">
        <v>316</v>
      </c>
      <c r="G492" s="77"/>
    </row>
    <row r="493" spans="1:7" s="58" customFormat="1" ht="22.5" customHeight="1">
      <c r="A493" s="318"/>
      <c r="B493" s="81" t="s">
        <v>365</v>
      </c>
      <c r="C493" s="259">
        <v>322</v>
      </c>
      <c r="D493" s="186">
        <f t="shared" si="19"/>
        <v>461</v>
      </c>
      <c r="E493" s="259">
        <v>193</v>
      </c>
      <c r="F493" s="259">
        <v>268</v>
      </c>
      <c r="G493" s="77"/>
    </row>
    <row r="494" spans="1:7" s="58" customFormat="1" ht="22.5" customHeight="1">
      <c r="A494" s="318"/>
      <c r="B494" s="81" t="s">
        <v>366</v>
      </c>
      <c r="C494" s="259">
        <v>408</v>
      </c>
      <c r="D494" s="186">
        <f t="shared" si="19"/>
        <v>900</v>
      </c>
      <c r="E494" s="259">
        <v>429</v>
      </c>
      <c r="F494" s="259">
        <v>471</v>
      </c>
      <c r="G494" s="77"/>
    </row>
    <row r="495" spans="1:7" s="58" customFormat="1" ht="22.5" customHeight="1">
      <c r="A495" s="318"/>
      <c r="B495" s="81" t="s">
        <v>367</v>
      </c>
      <c r="C495" s="259">
        <v>366</v>
      </c>
      <c r="D495" s="186">
        <f t="shared" si="19"/>
        <v>615</v>
      </c>
      <c r="E495" s="259">
        <v>252</v>
      </c>
      <c r="F495" s="259">
        <v>363</v>
      </c>
      <c r="G495" s="77"/>
    </row>
    <row r="496" spans="1:7" s="58" customFormat="1" ht="22.5" customHeight="1">
      <c r="A496" s="318"/>
      <c r="B496" s="81" t="s">
        <v>368</v>
      </c>
      <c r="C496" s="259">
        <v>346</v>
      </c>
      <c r="D496" s="186">
        <f t="shared" si="19"/>
        <v>673</v>
      </c>
      <c r="E496" s="259">
        <v>305</v>
      </c>
      <c r="F496" s="259">
        <v>368</v>
      </c>
      <c r="G496" s="77"/>
    </row>
    <row r="497" spans="1:7" s="58" customFormat="1" ht="22.5" customHeight="1">
      <c r="A497" s="318"/>
      <c r="B497" s="81" t="s">
        <v>392</v>
      </c>
      <c r="C497" s="259">
        <v>489</v>
      </c>
      <c r="D497" s="186">
        <f t="shared" si="19"/>
        <v>1528</v>
      </c>
      <c r="E497" s="259">
        <v>762</v>
      </c>
      <c r="F497" s="259">
        <v>766</v>
      </c>
      <c r="G497" s="77"/>
    </row>
    <row r="498" spans="1:7" s="58" customFormat="1" ht="24" customHeight="1">
      <c r="A498" s="318"/>
      <c r="B498" s="81" t="s">
        <v>393</v>
      </c>
      <c r="C498" s="259">
        <v>598</v>
      </c>
      <c r="D498" s="186">
        <f t="shared" si="19"/>
        <v>1945</v>
      </c>
      <c r="E498" s="259">
        <v>962</v>
      </c>
      <c r="F498" s="259">
        <v>983</v>
      </c>
      <c r="G498" s="77"/>
    </row>
    <row r="499" spans="1:7" s="58" customFormat="1" ht="24" customHeight="1">
      <c r="A499" s="318"/>
      <c r="B499" s="81" t="s">
        <v>371</v>
      </c>
      <c r="C499" s="259">
        <v>578</v>
      </c>
      <c r="D499" s="186">
        <f t="shared" si="19"/>
        <v>1902</v>
      </c>
      <c r="E499" s="259">
        <v>974</v>
      </c>
      <c r="F499" s="259">
        <v>928</v>
      </c>
      <c r="G499" s="77"/>
    </row>
    <row r="500" spans="1:7" s="58" customFormat="1" ht="24" customHeight="1">
      <c r="A500" s="318"/>
      <c r="B500" s="81" t="s">
        <v>394</v>
      </c>
      <c r="C500" s="259">
        <v>455</v>
      </c>
      <c r="D500" s="186">
        <f t="shared" si="19"/>
        <v>1500</v>
      </c>
      <c r="E500" s="259">
        <v>751</v>
      </c>
      <c r="F500" s="259">
        <v>749</v>
      </c>
      <c r="G500" s="77"/>
    </row>
    <row r="501" spans="1:7" s="58" customFormat="1" ht="24" customHeight="1">
      <c r="A501" s="318"/>
      <c r="B501" s="81" t="s">
        <v>373</v>
      </c>
      <c r="C501" s="259">
        <v>226</v>
      </c>
      <c r="D501" s="186">
        <f t="shared" si="19"/>
        <v>703</v>
      </c>
      <c r="E501" s="259">
        <v>351</v>
      </c>
      <c r="F501" s="259">
        <v>352</v>
      </c>
      <c r="G501" s="77"/>
    </row>
    <row r="502" spans="1:7" s="58" customFormat="1" ht="24" customHeight="1">
      <c r="A502" s="318"/>
      <c r="B502" s="81" t="s">
        <v>374</v>
      </c>
      <c r="C502" s="259">
        <v>492</v>
      </c>
      <c r="D502" s="186">
        <f t="shared" si="19"/>
        <v>1634</v>
      </c>
      <c r="E502" s="259">
        <v>807</v>
      </c>
      <c r="F502" s="259">
        <v>827</v>
      </c>
      <c r="G502" s="77"/>
    </row>
    <row r="503" spans="1:7" s="58" customFormat="1" ht="24" customHeight="1">
      <c r="A503" s="318"/>
      <c r="B503" s="81" t="s">
        <v>395</v>
      </c>
      <c r="C503" s="259">
        <v>502</v>
      </c>
      <c r="D503" s="186">
        <f t="shared" si="19"/>
        <v>1664</v>
      </c>
      <c r="E503" s="259">
        <v>839</v>
      </c>
      <c r="F503" s="259">
        <v>825</v>
      </c>
      <c r="G503" s="77"/>
    </row>
    <row r="504" spans="1:7" s="58" customFormat="1" ht="24" customHeight="1">
      <c r="A504" s="318"/>
      <c r="B504" s="81" t="s">
        <v>396</v>
      </c>
      <c r="C504" s="259">
        <v>434</v>
      </c>
      <c r="D504" s="186">
        <f t="shared" si="19"/>
        <v>1385</v>
      </c>
      <c r="E504" s="259">
        <v>686</v>
      </c>
      <c r="F504" s="259">
        <v>699</v>
      </c>
      <c r="G504" s="77"/>
    </row>
    <row r="505" spans="1:7" s="58" customFormat="1" ht="24" customHeight="1">
      <c r="A505" s="318"/>
      <c r="B505" s="81" t="s">
        <v>397</v>
      </c>
      <c r="C505" s="259">
        <v>370</v>
      </c>
      <c r="D505" s="186">
        <f t="shared" si="19"/>
        <v>570</v>
      </c>
      <c r="E505" s="259">
        <v>325</v>
      </c>
      <c r="F505" s="259">
        <v>245</v>
      </c>
      <c r="G505" s="77"/>
    </row>
    <row r="506" spans="1:7" s="58" customFormat="1" ht="24" customHeight="1">
      <c r="A506" s="318"/>
      <c r="B506" s="81" t="s">
        <v>378</v>
      </c>
      <c r="C506" s="259">
        <v>293</v>
      </c>
      <c r="D506" s="186">
        <f t="shared" si="19"/>
        <v>468</v>
      </c>
      <c r="E506" s="259">
        <v>238</v>
      </c>
      <c r="F506" s="259">
        <v>230</v>
      </c>
      <c r="G506" s="77"/>
    </row>
    <row r="507" spans="1:7" s="58" customFormat="1" ht="24" customHeight="1">
      <c r="A507" s="318"/>
      <c r="B507" s="81" t="s">
        <v>379</v>
      </c>
      <c r="C507" s="259">
        <v>466</v>
      </c>
      <c r="D507" s="186">
        <f t="shared" si="19"/>
        <v>1571</v>
      </c>
      <c r="E507" s="259">
        <v>778</v>
      </c>
      <c r="F507" s="259">
        <v>793</v>
      </c>
      <c r="G507" s="77"/>
    </row>
    <row r="508" spans="1:7" s="58" customFormat="1" ht="24" customHeight="1">
      <c r="A508" s="318"/>
      <c r="B508" s="81" t="s">
        <v>380</v>
      </c>
      <c r="C508" s="259">
        <v>285</v>
      </c>
      <c r="D508" s="186">
        <f t="shared" si="19"/>
        <v>447</v>
      </c>
      <c r="E508" s="259">
        <v>257</v>
      </c>
      <c r="F508" s="259">
        <v>190</v>
      </c>
      <c r="G508" s="77"/>
    </row>
    <row r="509" spans="1:7" s="58" customFormat="1" ht="24" customHeight="1">
      <c r="A509" s="318"/>
      <c r="B509" s="81" t="s">
        <v>381</v>
      </c>
      <c r="C509" s="259">
        <v>406</v>
      </c>
      <c r="D509" s="186">
        <f t="shared" si="19"/>
        <v>568</v>
      </c>
      <c r="E509" s="259">
        <v>334</v>
      </c>
      <c r="F509" s="259">
        <v>234</v>
      </c>
      <c r="G509" s="77"/>
    </row>
    <row r="510" spans="1:7" s="58" customFormat="1" ht="24" customHeight="1">
      <c r="A510" s="318"/>
      <c r="B510" s="81" t="s">
        <v>398</v>
      </c>
      <c r="C510" s="259">
        <v>212</v>
      </c>
      <c r="D510" s="186">
        <f t="shared" si="19"/>
        <v>359</v>
      </c>
      <c r="E510" s="259">
        <v>196</v>
      </c>
      <c r="F510" s="259">
        <v>163</v>
      </c>
      <c r="G510" s="77"/>
    </row>
    <row r="511" spans="1:7" s="58" customFormat="1" ht="24" customHeight="1">
      <c r="A511" s="318"/>
      <c r="B511" s="81" t="s">
        <v>399</v>
      </c>
      <c r="C511" s="259">
        <v>374</v>
      </c>
      <c r="D511" s="186">
        <f t="shared" si="19"/>
        <v>535</v>
      </c>
      <c r="E511" s="259">
        <v>279</v>
      </c>
      <c r="F511" s="259">
        <v>256</v>
      </c>
      <c r="G511" s="77"/>
    </row>
    <row r="512" spans="1:7" s="58" customFormat="1" ht="24" customHeight="1">
      <c r="A512" s="318"/>
      <c r="B512" s="81" t="s">
        <v>400</v>
      </c>
      <c r="C512" s="259">
        <v>422</v>
      </c>
      <c r="D512" s="186">
        <f t="shared" si="19"/>
        <v>1307</v>
      </c>
      <c r="E512" s="259">
        <v>638</v>
      </c>
      <c r="F512" s="259">
        <v>669</v>
      </c>
      <c r="G512" s="77"/>
    </row>
    <row r="513" spans="1:7" s="58" customFormat="1" ht="24" customHeight="1">
      <c r="A513" s="318"/>
      <c r="B513" s="81" t="s">
        <v>401</v>
      </c>
      <c r="C513" s="259">
        <v>546</v>
      </c>
      <c r="D513" s="186">
        <f t="shared" si="19"/>
        <v>1636</v>
      </c>
      <c r="E513" s="259">
        <v>824</v>
      </c>
      <c r="F513" s="259">
        <v>812</v>
      </c>
      <c r="G513" s="77"/>
    </row>
    <row r="514" spans="1:7" s="58" customFormat="1" ht="24" customHeight="1">
      <c r="A514" s="318"/>
      <c r="B514" s="81" t="s">
        <v>402</v>
      </c>
      <c r="C514" s="259">
        <v>539</v>
      </c>
      <c r="D514" s="186">
        <f t="shared" si="19"/>
        <v>1502</v>
      </c>
      <c r="E514" s="259">
        <v>754</v>
      </c>
      <c r="F514" s="259">
        <v>748</v>
      </c>
      <c r="G514" s="77"/>
    </row>
    <row r="515" spans="1:7" s="58" customFormat="1" ht="24" customHeight="1">
      <c r="A515" s="318"/>
      <c r="B515" s="81" t="s">
        <v>387</v>
      </c>
      <c r="C515" s="259">
        <v>545</v>
      </c>
      <c r="D515" s="186">
        <f t="shared" si="19"/>
        <v>1516</v>
      </c>
      <c r="E515" s="259">
        <v>752</v>
      </c>
      <c r="F515" s="259">
        <v>764</v>
      </c>
      <c r="G515" s="77"/>
    </row>
    <row r="516" spans="1:7" s="58" customFormat="1" ht="24" customHeight="1">
      <c r="A516" s="318"/>
      <c r="B516" s="81" t="s">
        <v>388</v>
      </c>
      <c r="C516" s="259">
        <v>369</v>
      </c>
      <c r="D516" s="186">
        <f t="shared" si="19"/>
        <v>611</v>
      </c>
      <c r="E516" s="259">
        <v>342</v>
      </c>
      <c r="F516" s="259">
        <v>269</v>
      </c>
      <c r="G516" s="77"/>
    </row>
    <row r="517" spans="1:7" s="58" customFormat="1" ht="24" customHeight="1">
      <c r="A517" s="318"/>
      <c r="B517" s="81" t="s">
        <v>403</v>
      </c>
      <c r="C517" s="259">
        <v>474</v>
      </c>
      <c r="D517" s="186">
        <f t="shared" si="19"/>
        <v>1285</v>
      </c>
      <c r="E517" s="259">
        <v>658</v>
      </c>
      <c r="F517" s="259">
        <v>627</v>
      </c>
      <c r="G517" s="77"/>
    </row>
    <row r="518" spans="1:7" s="58" customFormat="1" ht="24" customHeight="1">
      <c r="A518" s="318"/>
      <c r="B518" s="81" t="s">
        <v>404</v>
      </c>
      <c r="C518" s="259">
        <v>513</v>
      </c>
      <c r="D518" s="186">
        <f t="shared" si="19"/>
        <v>1391</v>
      </c>
      <c r="E518" s="259">
        <v>694</v>
      </c>
      <c r="F518" s="259">
        <v>697</v>
      </c>
      <c r="G518" s="77"/>
    </row>
    <row r="519" spans="1:7" s="58" customFormat="1" ht="24" customHeight="1">
      <c r="A519" s="318"/>
      <c r="B519" s="81" t="s">
        <v>912</v>
      </c>
      <c r="C519" s="259">
        <v>491</v>
      </c>
      <c r="D519" s="186">
        <f t="shared" ref="D519" si="20">SUM(E519:F519)</f>
        <v>1320</v>
      </c>
      <c r="E519" s="259">
        <v>657</v>
      </c>
      <c r="F519" s="259">
        <v>663</v>
      </c>
      <c r="G519" s="77"/>
    </row>
    <row r="520" spans="1:7" s="58" customFormat="1" ht="24" customHeight="1" thickBot="1">
      <c r="A520" s="318"/>
      <c r="B520" s="81" t="s">
        <v>913</v>
      </c>
      <c r="C520" s="259">
        <v>241</v>
      </c>
      <c r="D520" s="186">
        <f t="shared" si="19"/>
        <v>323</v>
      </c>
      <c r="E520" s="259">
        <v>185</v>
      </c>
      <c r="F520" s="259">
        <v>138</v>
      </c>
      <c r="G520" s="77"/>
    </row>
    <row r="521" spans="1:7" s="58" customFormat="1" ht="22.5" customHeight="1" thickTop="1">
      <c r="A521" s="316" t="s">
        <v>406</v>
      </c>
      <c r="B521" s="68" t="s">
        <v>37</v>
      </c>
      <c r="C521" s="69">
        <f>SUM(C522:C580)</f>
        <v>17980</v>
      </c>
      <c r="D521" s="70">
        <f>SUM(D522:D580)</f>
        <v>36599</v>
      </c>
      <c r="E521" s="69">
        <f>SUM(E522:E580)</f>
        <v>17848</v>
      </c>
      <c r="F521" s="69">
        <f>SUM(F522:F580)</f>
        <v>18751</v>
      </c>
      <c r="G521" s="71"/>
    </row>
    <row r="522" spans="1:7" s="58" customFormat="1" ht="22.5" customHeight="1">
      <c r="A522" s="318"/>
      <c r="B522" s="81" t="s">
        <v>407</v>
      </c>
      <c r="C522" s="259">
        <v>268</v>
      </c>
      <c r="D522" s="187">
        <f>SUM(E522:F522)</f>
        <v>360</v>
      </c>
      <c r="E522" s="259">
        <v>186</v>
      </c>
      <c r="F522" s="259">
        <v>174</v>
      </c>
      <c r="G522" s="73"/>
    </row>
    <row r="523" spans="1:7" s="58" customFormat="1" ht="22.5" customHeight="1">
      <c r="A523" s="318"/>
      <c r="B523" s="81" t="s">
        <v>309</v>
      </c>
      <c r="C523" s="259">
        <v>443</v>
      </c>
      <c r="D523" s="187">
        <f t="shared" ref="D523:D580" si="21">SUM(E523:F523)</f>
        <v>560</v>
      </c>
      <c r="E523" s="259">
        <v>265</v>
      </c>
      <c r="F523" s="259">
        <v>295</v>
      </c>
      <c r="G523" s="77"/>
    </row>
    <row r="524" spans="1:7" s="58" customFormat="1" ht="22.5" customHeight="1">
      <c r="A524" s="318"/>
      <c r="B524" s="81" t="s">
        <v>310</v>
      </c>
      <c r="C524" s="259">
        <v>244</v>
      </c>
      <c r="D524" s="187">
        <f t="shared" si="21"/>
        <v>342</v>
      </c>
      <c r="E524" s="259">
        <v>208</v>
      </c>
      <c r="F524" s="259">
        <v>134</v>
      </c>
      <c r="G524" s="77"/>
    </row>
    <row r="525" spans="1:7" s="58" customFormat="1" ht="22.5" customHeight="1">
      <c r="A525" s="318"/>
      <c r="B525" s="81" t="s">
        <v>311</v>
      </c>
      <c r="C525" s="259">
        <v>541</v>
      </c>
      <c r="D525" s="187">
        <f t="shared" si="21"/>
        <v>634</v>
      </c>
      <c r="E525" s="259">
        <v>267</v>
      </c>
      <c r="F525" s="259">
        <v>367</v>
      </c>
      <c r="G525" s="77"/>
    </row>
    <row r="526" spans="1:7" s="58" customFormat="1" ht="22.5" customHeight="1">
      <c r="A526" s="318"/>
      <c r="B526" s="81" t="s">
        <v>312</v>
      </c>
      <c r="C526" s="259">
        <v>190</v>
      </c>
      <c r="D526" s="187">
        <f t="shared" si="21"/>
        <v>301</v>
      </c>
      <c r="E526" s="259">
        <v>158</v>
      </c>
      <c r="F526" s="259">
        <v>143</v>
      </c>
      <c r="G526" s="77"/>
    </row>
    <row r="527" spans="1:7" s="58" customFormat="1" ht="22.5" customHeight="1">
      <c r="A527" s="318"/>
      <c r="B527" s="81" t="s">
        <v>313</v>
      </c>
      <c r="C527" s="259">
        <v>232</v>
      </c>
      <c r="D527" s="187">
        <f t="shared" si="21"/>
        <v>361</v>
      </c>
      <c r="E527" s="259">
        <v>194</v>
      </c>
      <c r="F527" s="259">
        <v>167</v>
      </c>
      <c r="G527" s="77"/>
    </row>
    <row r="528" spans="1:7" s="58" customFormat="1" ht="22.5" customHeight="1">
      <c r="A528" s="318"/>
      <c r="B528" s="81" t="s">
        <v>314</v>
      </c>
      <c r="C528" s="259">
        <v>385</v>
      </c>
      <c r="D528" s="187">
        <f t="shared" si="21"/>
        <v>533</v>
      </c>
      <c r="E528" s="259">
        <v>272</v>
      </c>
      <c r="F528" s="259">
        <v>261</v>
      </c>
      <c r="G528" s="77"/>
    </row>
    <row r="529" spans="1:7" s="58" customFormat="1" ht="22.5" customHeight="1">
      <c r="A529" s="318"/>
      <c r="B529" s="81" t="s">
        <v>315</v>
      </c>
      <c r="C529" s="259">
        <v>216</v>
      </c>
      <c r="D529" s="187">
        <f t="shared" si="21"/>
        <v>322</v>
      </c>
      <c r="E529" s="259">
        <v>200</v>
      </c>
      <c r="F529" s="259">
        <v>122</v>
      </c>
      <c r="G529" s="77"/>
    </row>
    <row r="530" spans="1:7" s="58" customFormat="1" ht="22.5" customHeight="1">
      <c r="A530" s="318"/>
      <c r="B530" s="81" t="s">
        <v>316</v>
      </c>
      <c r="C530" s="259">
        <v>307</v>
      </c>
      <c r="D530" s="187">
        <f t="shared" si="21"/>
        <v>771</v>
      </c>
      <c r="E530" s="259">
        <v>356</v>
      </c>
      <c r="F530" s="259">
        <v>415</v>
      </c>
      <c r="G530" s="73"/>
    </row>
    <row r="531" spans="1:7" s="58" customFormat="1" ht="22.5" customHeight="1">
      <c r="A531" s="318"/>
      <c r="B531" s="92" t="s">
        <v>317</v>
      </c>
      <c r="C531" s="259">
        <v>220</v>
      </c>
      <c r="D531" s="187">
        <f t="shared" si="21"/>
        <v>336</v>
      </c>
      <c r="E531" s="259">
        <v>175</v>
      </c>
      <c r="F531" s="259">
        <v>161</v>
      </c>
      <c r="G531" s="83"/>
    </row>
    <row r="532" spans="1:7" s="58" customFormat="1" ht="22.5" customHeight="1">
      <c r="A532" s="318"/>
      <c r="B532" s="81" t="s">
        <v>318</v>
      </c>
      <c r="C532" s="259">
        <v>479</v>
      </c>
      <c r="D532" s="187">
        <f t="shared" si="21"/>
        <v>1306</v>
      </c>
      <c r="E532" s="259">
        <v>614</v>
      </c>
      <c r="F532" s="259">
        <v>692</v>
      </c>
      <c r="G532" s="77"/>
    </row>
    <row r="533" spans="1:7" s="58" customFormat="1" ht="22.5" customHeight="1">
      <c r="A533" s="318"/>
      <c r="B533" s="81" t="s">
        <v>319</v>
      </c>
      <c r="C533" s="259">
        <v>460</v>
      </c>
      <c r="D533" s="187">
        <f t="shared" si="21"/>
        <v>1248</v>
      </c>
      <c r="E533" s="259">
        <v>594</v>
      </c>
      <c r="F533" s="259">
        <v>654</v>
      </c>
      <c r="G533" s="73"/>
    </row>
    <row r="534" spans="1:7" s="58" customFormat="1" ht="22.5" customHeight="1">
      <c r="A534" s="318"/>
      <c r="B534" s="92" t="s">
        <v>320</v>
      </c>
      <c r="C534" s="259">
        <v>150</v>
      </c>
      <c r="D534" s="187">
        <f t="shared" si="21"/>
        <v>285</v>
      </c>
      <c r="E534" s="259">
        <v>143</v>
      </c>
      <c r="F534" s="259">
        <v>142</v>
      </c>
      <c r="G534" s="83"/>
    </row>
    <row r="535" spans="1:7" s="58" customFormat="1" ht="22.5" customHeight="1">
      <c r="A535" s="318"/>
      <c r="B535" s="81" t="s">
        <v>321</v>
      </c>
      <c r="C535" s="259">
        <v>329</v>
      </c>
      <c r="D535" s="187">
        <f t="shared" si="21"/>
        <v>718</v>
      </c>
      <c r="E535" s="259">
        <v>345</v>
      </c>
      <c r="F535" s="259">
        <v>373</v>
      </c>
      <c r="G535" s="77"/>
    </row>
    <row r="536" spans="1:7" s="58" customFormat="1" ht="22.5" customHeight="1">
      <c r="A536" s="318"/>
      <c r="B536" s="81" t="s">
        <v>322</v>
      </c>
      <c r="C536" s="259">
        <v>227</v>
      </c>
      <c r="D536" s="187">
        <f t="shared" si="21"/>
        <v>340</v>
      </c>
      <c r="E536" s="259">
        <v>188</v>
      </c>
      <c r="F536" s="259">
        <v>152</v>
      </c>
      <c r="G536" s="77"/>
    </row>
    <row r="537" spans="1:7" s="58" customFormat="1" ht="22.5" customHeight="1">
      <c r="A537" s="318"/>
      <c r="B537" s="81" t="s">
        <v>323</v>
      </c>
      <c r="C537" s="259">
        <v>230</v>
      </c>
      <c r="D537" s="187">
        <f t="shared" si="21"/>
        <v>386</v>
      </c>
      <c r="E537" s="259">
        <v>203</v>
      </c>
      <c r="F537" s="259">
        <v>183</v>
      </c>
      <c r="G537" s="73"/>
    </row>
    <row r="538" spans="1:7" s="58" customFormat="1" ht="22.5" customHeight="1">
      <c r="A538" s="318"/>
      <c r="B538" s="92" t="s">
        <v>324</v>
      </c>
      <c r="C538" s="259">
        <v>261</v>
      </c>
      <c r="D538" s="187">
        <f t="shared" si="21"/>
        <v>345</v>
      </c>
      <c r="E538" s="259">
        <v>181</v>
      </c>
      <c r="F538" s="259">
        <v>164</v>
      </c>
      <c r="G538" s="74"/>
    </row>
    <row r="539" spans="1:7" s="58" customFormat="1" ht="22.5" customHeight="1">
      <c r="A539" s="318"/>
      <c r="B539" s="81" t="s">
        <v>325</v>
      </c>
      <c r="C539" s="259">
        <v>117</v>
      </c>
      <c r="D539" s="187">
        <f t="shared" si="21"/>
        <v>183</v>
      </c>
      <c r="E539" s="259">
        <v>101</v>
      </c>
      <c r="F539" s="259">
        <v>82</v>
      </c>
      <c r="G539" s="77"/>
    </row>
    <row r="540" spans="1:7" s="58" customFormat="1" ht="22.5" customHeight="1">
      <c r="A540" s="318"/>
      <c r="B540" s="81" t="s">
        <v>326</v>
      </c>
      <c r="C540" s="259">
        <v>262</v>
      </c>
      <c r="D540" s="187">
        <f t="shared" si="21"/>
        <v>390</v>
      </c>
      <c r="E540" s="259">
        <v>182</v>
      </c>
      <c r="F540" s="259">
        <v>208</v>
      </c>
      <c r="G540" s="77"/>
    </row>
    <row r="541" spans="1:7" s="58" customFormat="1" ht="22.5" customHeight="1">
      <c r="A541" s="318"/>
      <c r="B541" s="81" t="s">
        <v>327</v>
      </c>
      <c r="C541" s="259">
        <v>158</v>
      </c>
      <c r="D541" s="187">
        <f t="shared" si="21"/>
        <v>307</v>
      </c>
      <c r="E541" s="259">
        <v>160</v>
      </c>
      <c r="F541" s="259">
        <v>147</v>
      </c>
      <c r="G541" s="73"/>
    </row>
    <row r="542" spans="1:7" s="58" customFormat="1" ht="22.5" customHeight="1">
      <c r="A542" s="318"/>
      <c r="B542" s="92" t="s">
        <v>339</v>
      </c>
      <c r="C542" s="259">
        <v>121</v>
      </c>
      <c r="D542" s="187">
        <f t="shared" si="21"/>
        <v>273</v>
      </c>
      <c r="E542" s="259">
        <v>126</v>
      </c>
      <c r="F542" s="259">
        <v>147</v>
      </c>
      <c r="G542" s="74"/>
    </row>
    <row r="543" spans="1:7" s="58" customFormat="1" ht="22.5" customHeight="1">
      <c r="A543" s="318"/>
      <c r="B543" s="81" t="s">
        <v>340</v>
      </c>
      <c r="C543" s="259">
        <v>136</v>
      </c>
      <c r="D543" s="187">
        <f t="shared" si="21"/>
        <v>211</v>
      </c>
      <c r="E543" s="259">
        <v>114</v>
      </c>
      <c r="F543" s="259">
        <v>97</v>
      </c>
      <c r="G543" s="77"/>
    </row>
    <row r="544" spans="1:7" s="58" customFormat="1" ht="22.5" customHeight="1">
      <c r="A544" s="318"/>
      <c r="B544" s="81" t="s">
        <v>341</v>
      </c>
      <c r="C544" s="259">
        <v>183</v>
      </c>
      <c r="D544" s="187">
        <f t="shared" si="21"/>
        <v>263</v>
      </c>
      <c r="E544" s="259">
        <v>155</v>
      </c>
      <c r="F544" s="259">
        <v>108</v>
      </c>
      <c r="G544" s="77"/>
    </row>
    <row r="545" spans="1:7" s="58" customFormat="1" ht="22.5" customHeight="1">
      <c r="A545" s="318"/>
      <c r="B545" s="81" t="s">
        <v>342</v>
      </c>
      <c r="C545" s="259">
        <v>465</v>
      </c>
      <c r="D545" s="187">
        <f t="shared" si="21"/>
        <v>626</v>
      </c>
      <c r="E545" s="259">
        <v>309</v>
      </c>
      <c r="F545" s="259">
        <v>317</v>
      </c>
      <c r="G545" s="77"/>
    </row>
    <row r="546" spans="1:7" s="58" customFormat="1" ht="22.5" customHeight="1">
      <c r="A546" s="318"/>
      <c r="B546" s="81" t="s">
        <v>343</v>
      </c>
      <c r="C546" s="259">
        <v>327</v>
      </c>
      <c r="D546" s="187">
        <f t="shared" si="21"/>
        <v>504</v>
      </c>
      <c r="E546" s="259">
        <v>279</v>
      </c>
      <c r="F546" s="259">
        <v>225</v>
      </c>
      <c r="G546" s="77"/>
    </row>
    <row r="547" spans="1:7" s="58" customFormat="1" ht="22.5" customHeight="1">
      <c r="A547" s="318"/>
      <c r="B547" s="81" t="s">
        <v>355</v>
      </c>
      <c r="C547" s="259">
        <v>340</v>
      </c>
      <c r="D547" s="187">
        <f t="shared" si="21"/>
        <v>432</v>
      </c>
      <c r="E547" s="259">
        <v>211</v>
      </c>
      <c r="F547" s="259">
        <v>221</v>
      </c>
      <c r="G547" s="77"/>
    </row>
    <row r="548" spans="1:7" s="58" customFormat="1" ht="22.5" customHeight="1">
      <c r="A548" s="318"/>
      <c r="B548" s="81" t="s">
        <v>356</v>
      </c>
      <c r="C548" s="259">
        <v>487</v>
      </c>
      <c r="D548" s="187">
        <f t="shared" si="21"/>
        <v>610</v>
      </c>
      <c r="E548" s="259">
        <v>282</v>
      </c>
      <c r="F548" s="259">
        <v>328</v>
      </c>
      <c r="G548" s="73"/>
    </row>
    <row r="549" spans="1:7" s="58" customFormat="1" ht="22.5" customHeight="1">
      <c r="A549" s="318"/>
      <c r="B549" s="92" t="s">
        <v>357</v>
      </c>
      <c r="C549" s="259">
        <v>432</v>
      </c>
      <c r="D549" s="187">
        <f t="shared" si="21"/>
        <v>547</v>
      </c>
      <c r="E549" s="259">
        <v>293</v>
      </c>
      <c r="F549" s="259">
        <v>254</v>
      </c>
      <c r="G549" s="74"/>
    </row>
    <row r="550" spans="1:7" s="58" customFormat="1" ht="22.5" customHeight="1">
      <c r="A550" s="318"/>
      <c r="B550" s="81" t="s">
        <v>358</v>
      </c>
      <c r="C550" s="259">
        <v>211</v>
      </c>
      <c r="D550" s="187">
        <f t="shared" si="21"/>
        <v>533</v>
      </c>
      <c r="E550" s="259">
        <v>254</v>
      </c>
      <c r="F550" s="259">
        <v>279</v>
      </c>
      <c r="G550" s="77"/>
    </row>
    <row r="551" spans="1:7" s="58" customFormat="1" ht="22.5" customHeight="1">
      <c r="A551" s="318"/>
      <c r="B551" s="81" t="s">
        <v>359</v>
      </c>
      <c r="C551" s="259">
        <v>200</v>
      </c>
      <c r="D551" s="187">
        <f t="shared" si="21"/>
        <v>492</v>
      </c>
      <c r="E551" s="259">
        <v>227</v>
      </c>
      <c r="F551" s="259">
        <v>265</v>
      </c>
      <c r="G551" s="77"/>
    </row>
    <row r="552" spans="1:7" s="58" customFormat="1" ht="22.5" customHeight="1">
      <c r="A552" s="318"/>
      <c r="B552" s="81" t="s">
        <v>360</v>
      </c>
      <c r="C552" s="259">
        <v>254</v>
      </c>
      <c r="D552" s="187">
        <f t="shared" si="21"/>
        <v>599</v>
      </c>
      <c r="E552" s="259">
        <v>277</v>
      </c>
      <c r="F552" s="259">
        <v>322</v>
      </c>
      <c r="G552" s="77"/>
    </row>
    <row r="553" spans="1:7" s="58" customFormat="1" ht="22.5" customHeight="1">
      <c r="A553" s="318"/>
      <c r="B553" s="81" t="s">
        <v>361</v>
      </c>
      <c r="C553" s="259">
        <v>257</v>
      </c>
      <c r="D553" s="187">
        <f t="shared" si="21"/>
        <v>639</v>
      </c>
      <c r="E553" s="259">
        <v>291</v>
      </c>
      <c r="F553" s="259">
        <v>348</v>
      </c>
      <c r="G553" s="77"/>
    </row>
    <row r="554" spans="1:7" s="58" customFormat="1" ht="22.5" customHeight="1">
      <c r="A554" s="318"/>
      <c r="B554" s="81" t="s">
        <v>362</v>
      </c>
      <c r="C554" s="259">
        <v>251</v>
      </c>
      <c r="D554" s="187">
        <f t="shared" si="21"/>
        <v>589</v>
      </c>
      <c r="E554" s="259">
        <v>270</v>
      </c>
      <c r="F554" s="259">
        <v>319</v>
      </c>
      <c r="G554" s="77"/>
    </row>
    <row r="555" spans="1:7" s="58" customFormat="1" ht="22.5" customHeight="1">
      <c r="A555" s="318"/>
      <c r="B555" s="81" t="s">
        <v>363</v>
      </c>
      <c r="C555" s="259">
        <v>262</v>
      </c>
      <c r="D555" s="187">
        <f t="shared" si="21"/>
        <v>629</v>
      </c>
      <c r="E555" s="259">
        <v>293</v>
      </c>
      <c r="F555" s="259">
        <v>336</v>
      </c>
      <c r="G555" s="77"/>
    </row>
    <row r="556" spans="1:7" s="58" customFormat="1" ht="22.5" customHeight="1">
      <c r="A556" s="318"/>
      <c r="B556" s="81" t="s">
        <v>364</v>
      </c>
      <c r="C556" s="259">
        <v>266</v>
      </c>
      <c r="D556" s="187">
        <f t="shared" si="21"/>
        <v>628</v>
      </c>
      <c r="E556" s="259">
        <v>303</v>
      </c>
      <c r="F556" s="259">
        <v>325</v>
      </c>
      <c r="G556" s="77"/>
    </row>
    <row r="557" spans="1:7" s="58" customFormat="1" ht="22.5" customHeight="1">
      <c r="A557" s="318"/>
      <c r="B557" s="81" t="s">
        <v>365</v>
      </c>
      <c r="C557" s="259">
        <v>302</v>
      </c>
      <c r="D557" s="187">
        <f t="shared" si="21"/>
        <v>855</v>
      </c>
      <c r="E557" s="259">
        <v>416</v>
      </c>
      <c r="F557" s="259">
        <v>439</v>
      </c>
      <c r="G557" s="77"/>
    </row>
    <row r="558" spans="1:7" s="58" customFormat="1" ht="22.5" customHeight="1">
      <c r="A558" s="318"/>
      <c r="B558" s="81" t="s">
        <v>408</v>
      </c>
      <c r="C558" s="259">
        <v>296</v>
      </c>
      <c r="D558" s="187">
        <f t="shared" si="21"/>
        <v>861</v>
      </c>
      <c r="E558" s="259">
        <v>421</v>
      </c>
      <c r="F558" s="259">
        <v>440</v>
      </c>
      <c r="G558" s="73"/>
    </row>
    <row r="559" spans="1:7" s="58" customFormat="1" ht="22.5" customHeight="1">
      <c r="A559" s="318"/>
      <c r="B559" s="92" t="s">
        <v>367</v>
      </c>
      <c r="C559" s="259">
        <v>300</v>
      </c>
      <c r="D559" s="187">
        <f t="shared" si="21"/>
        <v>804</v>
      </c>
      <c r="E559" s="259">
        <v>381</v>
      </c>
      <c r="F559" s="259">
        <v>423</v>
      </c>
      <c r="G559" s="83"/>
    </row>
    <row r="560" spans="1:7" s="58" customFormat="1" ht="22.5" customHeight="1">
      <c r="A560" s="318"/>
      <c r="B560" s="81" t="s">
        <v>368</v>
      </c>
      <c r="C560" s="259">
        <v>244</v>
      </c>
      <c r="D560" s="187">
        <f t="shared" si="21"/>
        <v>692</v>
      </c>
      <c r="E560" s="259">
        <v>334</v>
      </c>
      <c r="F560" s="259">
        <v>358</v>
      </c>
      <c r="G560" s="77"/>
    </row>
    <row r="561" spans="1:7" s="58" customFormat="1" ht="22.5" customHeight="1">
      <c r="A561" s="318"/>
      <c r="B561" s="81" t="s">
        <v>369</v>
      </c>
      <c r="C561" s="259">
        <v>192</v>
      </c>
      <c r="D561" s="187">
        <f t="shared" si="21"/>
        <v>509</v>
      </c>
      <c r="E561" s="259">
        <v>260</v>
      </c>
      <c r="F561" s="259">
        <v>249</v>
      </c>
      <c r="G561" s="77"/>
    </row>
    <row r="562" spans="1:7" s="58" customFormat="1" ht="22.5" customHeight="1">
      <c r="A562" s="318"/>
      <c r="B562" s="81" t="s">
        <v>370</v>
      </c>
      <c r="C562" s="259">
        <v>271</v>
      </c>
      <c r="D562" s="187">
        <f t="shared" si="21"/>
        <v>708</v>
      </c>
      <c r="E562" s="259">
        <v>346</v>
      </c>
      <c r="F562" s="259">
        <v>362</v>
      </c>
      <c r="G562" s="77"/>
    </row>
    <row r="563" spans="1:7" s="58" customFormat="1" ht="22.5" customHeight="1">
      <c r="A563" s="318"/>
      <c r="B563" s="81" t="s">
        <v>371</v>
      </c>
      <c r="C563" s="259">
        <v>199</v>
      </c>
      <c r="D563" s="187">
        <f t="shared" si="21"/>
        <v>541</v>
      </c>
      <c r="E563" s="259">
        <v>269</v>
      </c>
      <c r="F563" s="259">
        <v>272</v>
      </c>
      <c r="G563" s="73"/>
    </row>
    <row r="564" spans="1:7" s="58" customFormat="1" ht="22.5" customHeight="1">
      <c r="A564" s="318"/>
      <c r="B564" s="81" t="s">
        <v>394</v>
      </c>
      <c r="C564" s="259">
        <v>271</v>
      </c>
      <c r="D564" s="187">
        <f t="shared" si="21"/>
        <v>337</v>
      </c>
      <c r="E564" s="259">
        <v>169</v>
      </c>
      <c r="F564" s="259">
        <v>168</v>
      </c>
      <c r="G564" s="73"/>
    </row>
    <row r="565" spans="1:7" s="58" customFormat="1" ht="22.5" customHeight="1">
      <c r="A565" s="318"/>
      <c r="B565" s="81" t="s">
        <v>373</v>
      </c>
      <c r="C565" s="259">
        <v>348</v>
      </c>
      <c r="D565" s="187">
        <f t="shared" si="21"/>
        <v>874</v>
      </c>
      <c r="E565" s="259">
        <v>431</v>
      </c>
      <c r="F565" s="259">
        <v>443</v>
      </c>
      <c r="G565" s="77"/>
    </row>
    <row r="566" spans="1:7" s="58" customFormat="1" ht="22.5" customHeight="1">
      <c r="A566" s="318"/>
      <c r="B566" s="81" t="s">
        <v>374</v>
      </c>
      <c r="C566" s="259">
        <v>263</v>
      </c>
      <c r="D566" s="187">
        <f t="shared" si="21"/>
        <v>683</v>
      </c>
      <c r="E566" s="259">
        <v>331</v>
      </c>
      <c r="F566" s="259">
        <v>352</v>
      </c>
      <c r="G566" s="77"/>
    </row>
    <row r="567" spans="1:7" s="58" customFormat="1" ht="22.5" customHeight="1">
      <c r="A567" s="318"/>
      <c r="B567" s="81" t="s">
        <v>375</v>
      </c>
      <c r="C567" s="259">
        <v>285</v>
      </c>
      <c r="D567" s="187">
        <f t="shared" si="21"/>
        <v>763</v>
      </c>
      <c r="E567" s="259">
        <v>371</v>
      </c>
      <c r="F567" s="259">
        <v>392</v>
      </c>
      <c r="G567" s="77"/>
    </row>
    <row r="568" spans="1:7" s="58" customFormat="1" ht="22.5" customHeight="1">
      <c r="A568" s="318"/>
      <c r="B568" s="81" t="s">
        <v>409</v>
      </c>
      <c r="C568" s="259">
        <v>221</v>
      </c>
      <c r="D568" s="187">
        <f t="shared" si="21"/>
        <v>604</v>
      </c>
      <c r="E568" s="259">
        <v>285</v>
      </c>
      <c r="F568" s="259">
        <v>319</v>
      </c>
      <c r="G568" s="77"/>
    </row>
    <row r="569" spans="1:7" s="58" customFormat="1" ht="22.5" customHeight="1">
      <c r="A569" s="318"/>
      <c r="B569" s="81" t="s">
        <v>410</v>
      </c>
      <c r="C569" s="259">
        <v>264</v>
      </c>
      <c r="D569" s="187">
        <f t="shared" si="21"/>
        <v>787</v>
      </c>
      <c r="E569" s="259">
        <v>369</v>
      </c>
      <c r="F569" s="259">
        <v>418</v>
      </c>
      <c r="G569" s="73"/>
    </row>
    <row r="570" spans="1:7" s="58" customFormat="1" ht="22.5" customHeight="1">
      <c r="A570" s="318"/>
      <c r="B570" s="81" t="s">
        <v>378</v>
      </c>
      <c r="C570" s="259">
        <v>204</v>
      </c>
      <c r="D570" s="187">
        <f t="shared" si="21"/>
        <v>353</v>
      </c>
      <c r="E570" s="259">
        <v>185</v>
      </c>
      <c r="F570" s="259">
        <v>168</v>
      </c>
      <c r="G570" s="77"/>
    </row>
    <row r="571" spans="1:7" s="58" customFormat="1" ht="22.5" customHeight="1">
      <c r="A571" s="318"/>
      <c r="B571" s="81" t="s">
        <v>379</v>
      </c>
      <c r="C571" s="259">
        <v>289</v>
      </c>
      <c r="D571" s="187">
        <f t="shared" si="21"/>
        <v>406</v>
      </c>
      <c r="E571" s="259">
        <v>196</v>
      </c>
      <c r="F571" s="259">
        <v>210</v>
      </c>
      <c r="G571" s="77"/>
    </row>
    <row r="572" spans="1:7" s="58" customFormat="1" ht="22.5" customHeight="1">
      <c r="A572" s="318"/>
      <c r="B572" s="81" t="s">
        <v>380</v>
      </c>
      <c r="C572" s="259">
        <v>459</v>
      </c>
      <c r="D572" s="187">
        <f t="shared" si="21"/>
        <v>510</v>
      </c>
      <c r="E572" s="259">
        <v>184</v>
      </c>
      <c r="F572" s="259">
        <v>326</v>
      </c>
      <c r="G572" s="77"/>
    </row>
    <row r="573" spans="1:7" s="58" customFormat="1" ht="22.5" customHeight="1">
      <c r="A573" s="318"/>
      <c r="B573" s="81" t="s">
        <v>381</v>
      </c>
      <c r="C573" s="259">
        <v>450</v>
      </c>
      <c r="D573" s="187">
        <f t="shared" si="21"/>
        <v>524</v>
      </c>
      <c r="E573" s="259">
        <v>249</v>
      </c>
      <c r="F573" s="259">
        <v>275</v>
      </c>
      <c r="G573" s="77"/>
    </row>
    <row r="574" spans="1:7" s="58" customFormat="1" ht="22.5" customHeight="1">
      <c r="A574" s="318"/>
      <c r="B574" s="81" t="s">
        <v>382</v>
      </c>
      <c r="C574" s="259">
        <v>488</v>
      </c>
      <c r="D574" s="187">
        <f t="shared" si="21"/>
        <v>1278</v>
      </c>
      <c r="E574" s="259">
        <v>627</v>
      </c>
      <c r="F574" s="259">
        <v>651</v>
      </c>
      <c r="G574" s="77"/>
    </row>
    <row r="575" spans="1:7" s="58" customFormat="1" ht="22.5" customHeight="1">
      <c r="A575" s="318"/>
      <c r="B575" s="81" t="s">
        <v>383</v>
      </c>
      <c r="C575" s="259">
        <v>450</v>
      </c>
      <c r="D575" s="187">
        <f t="shared" si="21"/>
        <v>1215</v>
      </c>
      <c r="E575" s="259">
        <v>606</v>
      </c>
      <c r="F575" s="259">
        <v>609</v>
      </c>
      <c r="G575" s="77"/>
    </row>
    <row r="576" spans="1:7" s="58" customFormat="1" ht="22.5" customHeight="1">
      <c r="A576" s="318"/>
      <c r="B576" s="81" t="s">
        <v>384</v>
      </c>
      <c r="C576" s="259">
        <v>483</v>
      </c>
      <c r="D576" s="187">
        <f t="shared" si="21"/>
        <v>1219</v>
      </c>
      <c r="E576" s="259">
        <v>574</v>
      </c>
      <c r="F576" s="259">
        <v>645</v>
      </c>
      <c r="G576" s="77"/>
    </row>
    <row r="577" spans="1:10" s="58" customFormat="1" ht="22.5" customHeight="1">
      <c r="A577" s="318"/>
      <c r="B577" s="81" t="s">
        <v>385</v>
      </c>
      <c r="C577" s="259">
        <v>511</v>
      </c>
      <c r="D577" s="187">
        <f t="shared" si="21"/>
        <v>1368</v>
      </c>
      <c r="E577" s="259">
        <v>659</v>
      </c>
      <c r="F577" s="259">
        <v>709</v>
      </c>
      <c r="G577" s="77"/>
    </row>
    <row r="578" spans="1:10" s="58" customFormat="1" ht="22.5" customHeight="1">
      <c r="A578" s="318"/>
      <c r="B578" s="81" t="s">
        <v>386</v>
      </c>
      <c r="C578" s="259">
        <v>452</v>
      </c>
      <c r="D578" s="187">
        <f t="shared" si="21"/>
        <v>1125</v>
      </c>
      <c r="E578" s="259">
        <v>537</v>
      </c>
      <c r="F578" s="259">
        <v>588</v>
      </c>
      <c r="G578" s="77"/>
    </row>
    <row r="579" spans="1:10" s="58" customFormat="1" ht="22.5" customHeight="1">
      <c r="A579" s="318"/>
      <c r="B579" s="81" t="s">
        <v>387</v>
      </c>
      <c r="C579" s="259">
        <v>569</v>
      </c>
      <c r="D579" s="187">
        <f t="shared" si="21"/>
        <v>1510</v>
      </c>
      <c r="E579" s="259">
        <v>732</v>
      </c>
      <c r="F579" s="259">
        <v>778</v>
      </c>
      <c r="G579" s="77"/>
    </row>
    <row r="580" spans="1:10" s="58" customFormat="1" ht="22.5" customHeight="1" thickBot="1">
      <c r="A580" s="318"/>
      <c r="B580" s="81" t="s">
        <v>388</v>
      </c>
      <c r="C580" s="259">
        <v>258</v>
      </c>
      <c r="D580" s="187">
        <f t="shared" si="21"/>
        <v>470</v>
      </c>
      <c r="E580" s="259">
        <v>240</v>
      </c>
      <c r="F580" s="259">
        <v>230</v>
      </c>
      <c r="G580" s="77"/>
    </row>
    <row r="581" spans="1:10" s="58" customFormat="1" ht="34.5" customHeight="1" thickTop="1" thickBot="1">
      <c r="A581" s="183" t="s">
        <v>411</v>
      </c>
      <c r="B581" s="64" t="s">
        <v>412</v>
      </c>
      <c r="C581" s="65">
        <f>C582+C654+C697+C756+C801+C837+C867+C893+C948+C978+C1020+C1097+C1159</f>
        <v>178765</v>
      </c>
      <c r="D581" s="65">
        <f>D582+D654+D697+D756+D801+D837+D867+D893+D948+D978+D1020+D1097+D1159</f>
        <v>401693</v>
      </c>
      <c r="E581" s="65">
        <f>E582+E654+E697+E756+E801+E837+E867+E893+E948+E978+E1020+E1097+E1159</f>
        <v>206240</v>
      </c>
      <c r="F581" s="65">
        <f>F582+F654+F697+F756+F801+F837+F867+F893+F948+F978+F1020+F1097+F1159</f>
        <v>195453</v>
      </c>
      <c r="G581" s="67"/>
    </row>
    <row r="582" spans="1:10" s="58" customFormat="1" ht="22.5" customHeight="1" thickTop="1">
      <c r="A582" s="316" t="s">
        <v>413</v>
      </c>
      <c r="B582" s="68" t="s">
        <v>414</v>
      </c>
      <c r="C582" s="69">
        <f>SUM(C583:C653)</f>
        <v>11179</v>
      </c>
      <c r="D582" s="70">
        <f>SUM(D583:D653)</f>
        <v>23943</v>
      </c>
      <c r="E582" s="69">
        <f>SUM(E583:E653)</f>
        <v>12498</v>
      </c>
      <c r="F582" s="69">
        <f>SUM(F583:F653)</f>
        <v>11445</v>
      </c>
      <c r="G582" s="71"/>
      <c r="J582" s="58" t="s">
        <v>415</v>
      </c>
    </row>
    <row r="583" spans="1:10" s="58" customFormat="1" ht="22.5" customHeight="1">
      <c r="A583" s="318"/>
      <c r="B583" s="72" t="s">
        <v>416</v>
      </c>
      <c r="C583" s="246">
        <v>188</v>
      </c>
      <c r="D583" s="187">
        <f>SUM(E583:F583)</f>
        <v>352</v>
      </c>
      <c r="E583" s="247">
        <v>193</v>
      </c>
      <c r="F583" s="247">
        <v>159</v>
      </c>
      <c r="G583" s="73"/>
    </row>
    <row r="584" spans="1:10" s="58" customFormat="1" ht="22.5" customHeight="1">
      <c r="A584" s="318"/>
      <c r="B584" s="72" t="s">
        <v>417</v>
      </c>
      <c r="C584" s="246">
        <v>110</v>
      </c>
      <c r="D584" s="187">
        <f t="shared" ref="D584:D647" si="22">SUM(E584:F584)</f>
        <v>204</v>
      </c>
      <c r="E584" s="247">
        <v>119</v>
      </c>
      <c r="F584" s="247">
        <v>85</v>
      </c>
      <c r="G584" s="73"/>
    </row>
    <row r="585" spans="1:10" s="58" customFormat="1" ht="22.5" customHeight="1">
      <c r="A585" s="318"/>
      <c r="B585" s="72" t="s">
        <v>418</v>
      </c>
      <c r="C585" s="246">
        <v>185</v>
      </c>
      <c r="D585" s="187">
        <f t="shared" si="22"/>
        <v>352</v>
      </c>
      <c r="E585" s="247">
        <v>173</v>
      </c>
      <c r="F585" s="247">
        <v>179</v>
      </c>
      <c r="G585" s="73"/>
    </row>
    <row r="586" spans="1:10" s="58" customFormat="1" ht="22.5" customHeight="1">
      <c r="A586" s="318"/>
      <c r="B586" s="72" t="s">
        <v>419</v>
      </c>
      <c r="C586" s="246">
        <v>422</v>
      </c>
      <c r="D586" s="187">
        <f t="shared" si="22"/>
        <v>878</v>
      </c>
      <c r="E586" s="247">
        <v>466</v>
      </c>
      <c r="F586" s="247">
        <v>412</v>
      </c>
      <c r="G586" s="73"/>
    </row>
    <row r="587" spans="1:10" s="58" customFormat="1" ht="22.5" customHeight="1">
      <c r="A587" s="318"/>
      <c r="B587" s="72" t="s">
        <v>420</v>
      </c>
      <c r="C587" s="246">
        <v>232</v>
      </c>
      <c r="D587" s="187">
        <f t="shared" si="22"/>
        <v>497</v>
      </c>
      <c r="E587" s="247">
        <v>243</v>
      </c>
      <c r="F587" s="247">
        <v>254</v>
      </c>
      <c r="G587" s="73"/>
    </row>
    <row r="588" spans="1:10" s="58" customFormat="1" ht="22.5" customHeight="1">
      <c r="A588" s="318"/>
      <c r="B588" s="72" t="s">
        <v>421</v>
      </c>
      <c r="C588" s="246">
        <v>410</v>
      </c>
      <c r="D588" s="187">
        <f t="shared" si="22"/>
        <v>841</v>
      </c>
      <c r="E588" s="247">
        <v>459</v>
      </c>
      <c r="F588" s="247">
        <v>382</v>
      </c>
      <c r="G588" s="73"/>
    </row>
    <row r="589" spans="1:10" s="58" customFormat="1" ht="22.5" customHeight="1">
      <c r="A589" s="318"/>
      <c r="B589" s="72" t="s">
        <v>422</v>
      </c>
      <c r="C589" s="246">
        <v>115</v>
      </c>
      <c r="D589" s="187">
        <f t="shared" si="22"/>
        <v>213</v>
      </c>
      <c r="E589" s="247">
        <v>103</v>
      </c>
      <c r="F589" s="247">
        <v>110</v>
      </c>
      <c r="G589" s="73"/>
    </row>
    <row r="590" spans="1:10" s="58" customFormat="1" ht="22.5" customHeight="1">
      <c r="A590" s="318"/>
      <c r="B590" s="72" t="s">
        <v>423</v>
      </c>
      <c r="C590" s="246">
        <v>110</v>
      </c>
      <c r="D590" s="187">
        <f t="shared" si="22"/>
        <v>188</v>
      </c>
      <c r="E590" s="247">
        <v>102</v>
      </c>
      <c r="F590" s="247">
        <v>86</v>
      </c>
      <c r="G590" s="73"/>
    </row>
    <row r="591" spans="1:10" s="58" customFormat="1" ht="22.5" customHeight="1">
      <c r="A591" s="318"/>
      <c r="B591" s="72" t="s">
        <v>424</v>
      </c>
      <c r="C591" s="246">
        <v>233</v>
      </c>
      <c r="D591" s="187">
        <f t="shared" si="22"/>
        <v>441</v>
      </c>
      <c r="E591" s="247">
        <v>220</v>
      </c>
      <c r="F591" s="247">
        <v>221</v>
      </c>
      <c r="G591" s="73"/>
    </row>
    <row r="592" spans="1:10" s="58" customFormat="1" ht="22.5" customHeight="1">
      <c r="A592" s="318"/>
      <c r="B592" s="72" t="s">
        <v>425</v>
      </c>
      <c r="C592" s="246">
        <v>139</v>
      </c>
      <c r="D592" s="187">
        <f t="shared" si="22"/>
        <v>284</v>
      </c>
      <c r="E592" s="247">
        <v>155</v>
      </c>
      <c r="F592" s="247">
        <v>129</v>
      </c>
      <c r="G592" s="73"/>
    </row>
    <row r="593" spans="1:7" s="58" customFormat="1" ht="22.5" customHeight="1">
      <c r="A593" s="318"/>
      <c r="B593" s="72" t="s">
        <v>426</v>
      </c>
      <c r="C593" s="246">
        <v>306</v>
      </c>
      <c r="D593" s="187">
        <f t="shared" si="22"/>
        <v>545</v>
      </c>
      <c r="E593" s="247">
        <v>297</v>
      </c>
      <c r="F593" s="247">
        <v>248</v>
      </c>
      <c r="G593" s="73"/>
    </row>
    <row r="594" spans="1:7" s="58" customFormat="1" ht="22.5" customHeight="1">
      <c r="A594" s="318"/>
      <c r="B594" s="76" t="s">
        <v>427</v>
      </c>
      <c r="C594" s="246">
        <v>295</v>
      </c>
      <c r="D594" s="187">
        <f t="shared" si="22"/>
        <v>569</v>
      </c>
      <c r="E594" s="247">
        <v>310</v>
      </c>
      <c r="F594" s="247">
        <v>259</v>
      </c>
      <c r="G594" s="73"/>
    </row>
    <row r="595" spans="1:7" s="58" customFormat="1" ht="22.5" customHeight="1">
      <c r="A595" s="318"/>
      <c r="B595" s="72" t="s">
        <v>428</v>
      </c>
      <c r="C595" s="246">
        <v>398</v>
      </c>
      <c r="D595" s="187">
        <f t="shared" si="22"/>
        <v>698</v>
      </c>
      <c r="E595" s="247">
        <v>380</v>
      </c>
      <c r="F595" s="247">
        <v>318</v>
      </c>
      <c r="G595" s="73"/>
    </row>
    <row r="596" spans="1:7" s="58" customFormat="1" ht="22.5" customHeight="1">
      <c r="A596" s="318"/>
      <c r="B596" s="72" t="s">
        <v>429</v>
      </c>
      <c r="C596" s="246">
        <v>156</v>
      </c>
      <c r="D596" s="187">
        <f t="shared" si="22"/>
        <v>239</v>
      </c>
      <c r="E596" s="247">
        <v>131</v>
      </c>
      <c r="F596" s="247">
        <v>108</v>
      </c>
      <c r="G596" s="73"/>
    </row>
    <row r="597" spans="1:7" s="58" customFormat="1" ht="22.5" customHeight="1">
      <c r="A597" s="318"/>
      <c r="B597" s="72" t="s">
        <v>430</v>
      </c>
      <c r="C597" s="246">
        <v>496</v>
      </c>
      <c r="D597" s="187">
        <f t="shared" si="22"/>
        <v>1108</v>
      </c>
      <c r="E597" s="247">
        <v>557</v>
      </c>
      <c r="F597" s="247">
        <v>551</v>
      </c>
      <c r="G597" s="73"/>
    </row>
    <row r="598" spans="1:7" s="58" customFormat="1" ht="22.5" customHeight="1">
      <c r="A598" s="318"/>
      <c r="B598" s="72" t="s">
        <v>431</v>
      </c>
      <c r="C598" s="246">
        <v>114</v>
      </c>
      <c r="D598" s="187">
        <f t="shared" si="22"/>
        <v>220</v>
      </c>
      <c r="E598" s="247">
        <v>119</v>
      </c>
      <c r="F598" s="247">
        <v>101</v>
      </c>
      <c r="G598" s="73"/>
    </row>
    <row r="599" spans="1:7" s="58" customFormat="1" ht="22.5" customHeight="1">
      <c r="A599" s="318"/>
      <c r="B599" s="72" t="s">
        <v>432</v>
      </c>
      <c r="C599" s="246">
        <v>266</v>
      </c>
      <c r="D599" s="187">
        <f t="shared" si="22"/>
        <v>512</v>
      </c>
      <c r="E599" s="247">
        <v>268</v>
      </c>
      <c r="F599" s="247">
        <v>244</v>
      </c>
      <c r="G599" s="73"/>
    </row>
    <row r="600" spans="1:7" s="58" customFormat="1" ht="22.5" customHeight="1">
      <c r="A600" s="318"/>
      <c r="B600" s="76" t="s">
        <v>433</v>
      </c>
      <c r="C600" s="246">
        <v>137</v>
      </c>
      <c r="D600" s="187">
        <f t="shared" si="22"/>
        <v>261</v>
      </c>
      <c r="E600" s="247">
        <v>142</v>
      </c>
      <c r="F600" s="247">
        <v>119</v>
      </c>
      <c r="G600" s="73"/>
    </row>
    <row r="601" spans="1:7" s="58" customFormat="1" ht="22.5" customHeight="1">
      <c r="A601" s="318"/>
      <c r="B601" s="72" t="s">
        <v>434</v>
      </c>
      <c r="C601" s="246">
        <v>267</v>
      </c>
      <c r="D601" s="187">
        <f t="shared" si="22"/>
        <v>520</v>
      </c>
      <c r="E601" s="247">
        <v>274</v>
      </c>
      <c r="F601" s="247">
        <v>246</v>
      </c>
      <c r="G601" s="73"/>
    </row>
    <row r="602" spans="1:7" s="58" customFormat="1" ht="22.5" customHeight="1">
      <c r="A602" s="318"/>
      <c r="B602" s="72" t="s">
        <v>435</v>
      </c>
      <c r="C602" s="246">
        <v>213</v>
      </c>
      <c r="D602" s="187">
        <f t="shared" si="22"/>
        <v>552</v>
      </c>
      <c r="E602" s="247">
        <v>252</v>
      </c>
      <c r="F602" s="247">
        <v>300</v>
      </c>
      <c r="G602" s="73"/>
    </row>
    <row r="603" spans="1:7" s="58" customFormat="1" ht="22.5" customHeight="1">
      <c r="A603" s="318"/>
      <c r="B603" s="72" t="s">
        <v>436</v>
      </c>
      <c r="C603" s="246">
        <v>43</v>
      </c>
      <c r="D603" s="187">
        <f t="shared" si="22"/>
        <v>90</v>
      </c>
      <c r="E603" s="247">
        <v>44</v>
      </c>
      <c r="F603" s="247">
        <v>46</v>
      </c>
      <c r="G603" s="73"/>
    </row>
    <row r="604" spans="1:7" s="58" customFormat="1" ht="22.5" customHeight="1">
      <c r="A604" s="318"/>
      <c r="B604" s="72" t="s">
        <v>437</v>
      </c>
      <c r="C604" s="246">
        <v>348</v>
      </c>
      <c r="D604" s="187">
        <f t="shared" si="22"/>
        <v>730</v>
      </c>
      <c r="E604" s="247">
        <v>373</v>
      </c>
      <c r="F604" s="247">
        <v>357</v>
      </c>
      <c r="G604" s="73"/>
    </row>
    <row r="605" spans="1:7" s="58" customFormat="1" ht="22.5" customHeight="1">
      <c r="A605" s="318"/>
      <c r="B605" s="72" t="s">
        <v>438</v>
      </c>
      <c r="C605" s="246">
        <v>354</v>
      </c>
      <c r="D605" s="187">
        <f t="shared" si="22"/>
        <v>824</v>
      </c>
      <c r="E605" s="247">
        <v>399</v>
      </c>
      <c r="F605" s="247">
        <v>425</v>
      </c>
      <c r="G605" s="73"/>
    </row>
    <row r="606" spans="1:7" s="58" customFormat="1" ht="22.5" customHeight="1">
      <c r="A606" s="318"/>
      <c r="B606" s="72" t="s">
        <v>439</v>
      </c>
      <c r="C606" s="246">
        <v>414</v>
      </c>
      <c r="D606" s="187">
        <f t="shared" si="22"/>
        <v>1241</v>
      </c>
      <c r="E606" s="247">
        <v>621</v>
      </c>
      <c r="F606" s="247">
        <v>620</v>
      </c>
      <c r="G606" s="73"/>
    </row>
    <row r="607" spans="1:7" s="58" customFormat="1" ht="22.5" customHeight="1">
      <c r="A607" s="318"/>
      <c r="B607" s="72" t="s">
        <v>440</v>
      </c>
      <c r="C607" s="246">
        <v>145</v>
      </c>
      <c r="D607" s="187">
        <f t="shared" si="22"/>
        <v>435</v>
      </c>
      <c r="E607" s="247">
        <v>233</v>
      </c>
      <c r="F607" s="247">
        <v>202</v>
      </c>
      <c r="G607" s="73"/>
    </row>
    <row r="608" spans="1:7" s="58" customFormat="1" ht="22.5" customHeight="1">
      <c r="A608" s="318"/>
      <c r="B608" s="72" t="s">
        <v>441</v>
      </c>
      <c r="C608" s="246">
        <v>190</v>
      </c>
      <c r="D608" s="187">
        <f t="shared" si="22"/>
        <v>470</v>
      </c>
      <c r="E608" s="247">
        <v>230</v>
      </c>
      <c r="F608" s="247">
        <v>240</v>
      </c>
      <c r="G608" s="73"/>
    </row>
    <row r="609" spans="1:7" s="58" customFormat="1" ht="22.5" customHeight="1">
      <c r="A609" s="318"/>
      <c r="B609" s="72" t="s">
        <v>442</v>
      </c>
      <c r="C609" s="246">
        <v>554</v>
      </c>
      <c r="D609" s="187">
        <f t="shared" si="22"/>
        <v>1774</v>
      </c>
      <c r="E609" s="247">
        <v>893</v>
      </c>
      <c r="F609" s="247">
        <v>881</v>
      </c>
      <c r="G609" s="73"/>
    </row>
    <row r="610" spans="1:7" s="58" customFormat="1" ht="22.5" customHeight="1">
      <c r="A610" s="318"/>
      <c r="B610" s="72" t="s">
        <v>443</v>
      </c>
      <c r="C610" s="246">
        <v>148</v>
      </c>
      <c r="D610" s="187">
        <f t="shared" si="22"/>
        <v>313</v>
      </c>
      <c r="E610" s="247">
        <v>160</v>
      </c>
      <c r="F610" s="247">
        <v>153</v>
      </c>
      <c r="G610" s="73"/>
    </row>
    <row r="611" spans="1:7" s="58" customFormat="1" ht="22.5" customHeight="1">
      <c r="A611" s="318"/>
      <c r="B611" s="72" t="s">
        <v>444</v>
      </c>
      <c r="C611" s="246">
        <v>165</v>
      </c>
      <c r="D611" s="187">
        <f t="shared" si="22"/>
        <v>339</v>
      </c>
      <c r="E611" s="247">
        <v>182</v>
      </c>
      <c r="F611" s="247">
        <v>157</v>
      </c>
      <c r="G611" s="73"/>
    </row>
    <row r="612" spans="1:7" s="58" customFormat="1" ht="22.5" customHeight="1">
      <c r="A612" s="318"/>
      <c r="B612" s="72" t="s">
        <v>445</v>
      </c>
      <c r="C612" s="246">
        <v>42</v>
      </c>
      <c r="D612" s="187">
        <f t="shared" si="22"/>
        <v>90</v>
      </c>
      <c r="E612" s="247">
        <v>47</v>
      </c>
      <c r="F612" s="247">
        <v>43</v>
      </c>
      <c r="G612" s="73"/>
    </row>
    <row r="613" spans="1:7" s="58" customFormat="1" ht="22.5" customHeight="1">
      <c r="A613" s="318"/>
      <c r="B613" s="72" t="s">
        <v>446</v>
      </c>
      <c r="C613" s="246">
        <v>387</v>
      </c>
      <c r="D613" s="187">
        <f t="shared" si="22"/>
        <v>667</v>
      </c>
      <c r="E613" s="247">
        <v>383</v>
      </c>
      <c r="F613" s="247">
        <v>284</v>
      </c>
      <c r="G613" s="73"/>
    </row>
    <row r="614" spans="1:7" s="58" customFormat="1" ht="22.5" customHeight="1">
      <c r="A614" s="318"/>
      <c r="B614" s="72" t="s">
        <v>447</v>
      </c>
      <c r="C614" s="246">
        <v>421</v>
      </c>
      <c r="D614" s="187">
        <f t="shared" si="22"/>
        <v>1051</v>
      </c>
      <c r="E614" s="247">
        <v>536</v>
      </c>
      <c r="F614" s="247">
        <v>515</v>
      </c>
      <c r="G614" s="73"/>
    </row>
    <row r="615" spans="1:7" s="58" customFormat="1" ht="22.5" customHeight="1">
      <c r="A615" s="318"/>
      <c r="B615" s="72" t="s">
        <v>448</v>
      </c>
      <c r="C615" s="246">
        <v>175</v>
      </c>
      <c r="D615" s="187">
        <f t="shared" si="22"/>
        <v>429</v>
      </c>
      <c r="E615" s="247">
        <v>238</v>
      </c>
      <c r="F615" s="247">
        <v>191</v>
      </c>
      <c r="G615" s="73"/>
    </row>
    <row r="616" spans="1:7" s="58" customFormat="1" ht="22.5" customHeight="1">
      <c r="A616" s="318"/>
      <c r="B616" s="72" t="s">
        <v>449</v>
      </c>
      <c r="C616" s="246">
        <v>175</v>
      </c>
      <c r="D616" s="187">
        <f t="shared" si="22"/>
        <v>400</v>
      </c>
      <c r="E616" s="247">
        <v>205</v>
      </c>
      <c r="F616" s="247">
        <v>195</v>
      </c>
      <c r="G616" s="73"/>
    </row>
    <row r="617" spans="1:7" s="58" customFormat="1" ht="22.5" customHeight="1">
      <c r="A617" s="318"/>
      <c r="B617" s="72" t="s">
        <v>450</v>
      </c>
      <c r="C617" s="246">
        <v>66</v>
      </c>
      <c r="D617" s="187">
        <f t="shared" si="22"/>
        <v>159</v>
      </c>
      <c r="E617" s="247">
        <v>85</v>
      </c>
      <c r="F617" s="247">
        <v>74</v>
      </c>
      <c r="G617" s="73"/>
    </row>
    <row r="618" spans="1:7" s="58" customFormat="1" ht="22.5" customHeight="1">
      <c r="A618" s="318"/>
      <c r="B618" s="72" t="s">
        <v>451</v>
      </c>
      <c r="C618" s="246">
        <v>51</v>
      </c>
      <c r="D618" s="187">
        <f t="shared" si="22"/>
        <v>100</v>
      </c>
      <c r="E618" s="247">
        <v>60</v>
      </c>
      <c r="F618" s="247">
        <v>40</v>
      </c>
      <c r="G618" s="73"/>
    </row>
    <row r="619" spans="1:7" s="58" customFormat="1" ht="22.5" customHeight="1">
      <c r="A619" s="318"/>
      <c r="B619" s="72" t="s">
        <v>452</v>
      </c>
      <c r="C619" s="246">
        <v>37</v>
      </c>
      <c r="D619" s="187">
        <f t="shared" si="22"/>
        <v>68</v>
      </c>
      <c r="E619" s="248">
        <v>35</v>
      </c>
      <c r="F619" s="248">
        <v>33</v>
      </c>
      <c r="G619" s="73"/>
    </row>
    <row r="620" spans="1:7" s="58" customFormat="1" ht="22.5" customHeight="1">
      <c r="A620" s="318"/>
      <c r="B620" s="72" t="s">
        <v>453</v>
      </c>
      <c r="C620" s="246">
        <v>26</v>
      </c>
      <c r="D620" s="187">
        <f t="shared" si="22"/>
        <v>51</v>
      </c>
      <c r="E620" s="248">
        <v>27</v>
      </c>
      <c r="F620" s="248">
        <v>24</v>
      </c>
      <c r="G620" s="73"/>
    </row>
    <row r="621" spans="1:7" s="58" customFormat="1" ht="22.5" customHeight="1">
      <c r="A621" s="318"/>
      <c r="B621" s="72" t="s">
        <v>454</v>
      </c>
      <c r="C621" s="246">
        <v>128</v>
      </c>
      <c r="D621" s="187">
        <f t="shared" si="22"/>
        <v>269</v>
      </c>
      <c r="E621" s="248">
        <v>148</v>
      </c>
      <c r="F621" s="248">
        <v>121</v>
      </c>
      <c r="G621" s="73"/>
    </row>
    <row r="622" spans="1:7" s="58" customFormat="1" ht="22.5" customHeight="1">
      <c r="A622" s="318"/>
      <c r="B622" s="72" t="s">
        <v>455</v>
      </c>
      <c r="C622" s="246">
        <v>51</v>
      </c>
      <c r="D622" s="187">
        <f t="shared" si="22"/>
        <v>101</v>
      </c>
      <c r="E622" s="248">
        <v>47</v>
      </c>
      <c r="F622" s="248">
        <v>54</v>
      </c>
      <c r="G622" s="73"/>
    </row>
    <row r="623" spans="1:7" s="58" customFormat="1" ht="22.5" customHeight="1">
      <c r="A623" s="318"/>
      <c r="B623" s="76" t="s">
        <v>456</v>
      </c>
      <c r="C623" s="246">
        <v>178</v>
      </c>
      <c r="D623" s="187">
        <f t="shared" si="22"/>
        <v>376</v>
      </c>
      <c r="E623" s="248">
        <v>190</v>
      </c>
      <c r="F623" s="248">
        <v>186</v>
      </c>
      <c r="G623" s="73"/>
    </row>
    <row r="624" spans="1:7" s="58" customFormat="1" ht="22.5" customHeight="1">
      <c r="A624" s="318"/>
      <c r="B624" s="72" t="s">
        <v>457</v>
      </c>
      <c r="C624" s="246">
        <v>88</v>
      </c>
      <c r="D624" s="187">
        <f t="shared" si="22"/>
        <v>196</v>
      </c>
      <c r="E624" s="248">
        <v>105</v>
      </c>
      <c r="F624" s="248">
        <v>91</v>
      </c>
      <c r="G624" s="73"/>
    </row>
    <row r="625" spans="1:7" s="58" customFormat="1" ht="22.5" customHeight="1">
      <c r="A625" s="318"/>
      <c r="B625" s="76" t="s">
        <v>458</v>
      </c>
      <c r="C625" s="246">
        <v>116</v>
      </c>
      <c r="D625" s="187">
        <f t="shared" si="22"/>
        <v>240</v>
      </c>
      <c r="E625" s="248">
        <v>122</v>
      </c>
      <c r="F625" s="248">
        <v>118</v>
      </c>
      <c r="G625" s="73"/>
    </row>
    <row r="626" spans="1:7" s="58" customFormat="1" ht="22.5" customHeight="1">
      <c r="A626" s="318"/>
      <c r="B626" s="72" t="s">
        <v>459</v>
      </c>
      <c r="C626" s="246">
        <v>116</v>
      </c>
      <c r="D626" s="187">
        <f t="shared" si="22"/>
        <v>252</v>
      </c>
      <c r="E626" s="248">
        <v>133</v>
      </c>
      <c r="F626" s="248">
        <v>119</v>
      </c>
      <c r="G626" s="73"/>
    </row>
    <row r="627" spans="1:7" s="58" customFormat="1" ht="22.5" customHeight="1">
      <c r="A627" s="318"/>
      <c r="B627" s="72" t="s">
        <v>460</v>
      </c>
      <c r="C627" s="246">
        <v>61</v>
      </c>
      <c r="D627" s="187">
        <f t="shared" si="22"/>
        <v>121</v>
      </c>
      <c r="E627" s="248">
        <v>64</v>
      </c>
      <c r="F627" s="248">
        <v>57</v>
      </c>
      <c r="G627" s="73"/>
    </row>
    <row r="628" spans="1:7" s="58" customFormat="1" ht="22.5" customHeight="1">
      <c r="A628" s="318"/>
      <c r="B628" s="72" t="s">
        <v>461</v>
      </c>
      <c r="C628" s="246">
        <v>57</v>
      </c>
      <c r="D628" s="187">
        <f t="shared" si="22"/>
        <v>103</v>
      </c>
      <c r="E628" s="248">
        <v>58</v>
      </c>
      <c r="F628" s="248">
        <v>45</v>
      </c>
      <c r="G628" s="73"/>
    </row>
    <row r="629" spans="1:7" s="58" customFormat="1" ht="22.5" customHeight="1">
      <c r="A629" s="318"/>
      <c r="B629" s="72" t="s">
        <v>462</v>
      </c>
      <c r="C629" s="246">
        <v>68</v>
      </c>
      <c r="D629" s="187">
        <f t="shared" si="22"/>
        <v>121</v>
      </c>
      <c r="E629" s="248">
        <v>61</v>
      </c>
      <c r="F629" s="248">
        <v>60</v>
      </c>
      <c r="G629" s="73"/>
    </row>
    <row r="630" spans="1:7" s="58" customFormat="1" ht="22.5" customHeight="1">
      <c r="A630" s="318"/>
      <c r="B630" s="72" t="s">
        <v>463</v>
      </c>
      <c r="C630" s="246">
        <v>36</v>
      </c>
      <c r="D630" s="187">
        <f t="shared" si="22"/>
        <v>78</v>
      </c>
      <c r="E630" s="248">
        <v>41</v>
      </c>
      <c r="F630" s="248">
        <v>37</v>
      </c>
      <c r="G630" s="73"/>
    </row>
    <row r="631" spans="1:7" s="58" customFormat="1" ht="22.5" customHeight="1">
      <c r="A631" s="318"/>
      <c r="B631" s="72" t="s">
        <v>464</v>
      </c>
      <c r="C631" s="246">
        <v>61</v>
      </c>
      <c r="D631" s="187">
        <f t="shared" si="22"/>
        <v>117</v>
      </c>
      <c r="E631" s="248">
        <v>67</v>
      </c>
      <c r="F631" s="248">
        <v>50</v>
      </c>
      <c r="G631" s="73"/>
    </row>
    <row r="632" spans="1:7" s="58" customFormat="1" ht="22.5" customHeight="1">
      <c r="A632" s="318"/>
      <c r="B632" s="72" t="s">
        <v>465</v>
      </c>
      <c r="C632" s="246">
        <v>42</v>
      </c>
      <c r="D632" s="187">
        <f t="shared" si="22"/>
        <v>89</v>
      </c>
      <c r="E632" s="248">
        <v>48</v>
      </c>
      <c r="F632" s="248">
        <v>41</v>
      </c>
      <c r="G632" s="73"/>
    </row>
    <row r="633" spans="1:7" s="58" customFormat="1" ht="22.5" customHeight="1">
      <c r="A633" s="318"/>
      <c r="B633" s="72" t="s">
        <v>466</v>
      </c>
      <c r="C633" s="246">
        <v>48</v>
      </c>
      <c r="D633" s="187">
        <f t="shared" si="22"/>
        <v>94</v>
      </c>
      <c r="E633" s="248">
        <v>50</v>
      </c>
      <c r="F633" s="248">
        <v>44</v>
      </c>
      <c r="G633" s="73"/>
    </row>
    <row r="634" spans="1:7" s="58" customFormat="1" ht="22.5" customHeight="1">
      <c r="A634" s="318"/>
      <c r="B634" s="72" t="s">
        <v>467</v>
      </c>
      <c r="C634" s="246">
        <v>78</v>
      </c>
      <c r="D634" s="187">
        <f t="shared" si="22"/>
        <v>194</v>
      </c>
      <c r="E634" s="248">
        <v>101</v>
      </c>
      <c r="F634" s="248">
        <v>93</v>
      </c>
      <c r="G634" s="73"/>
    </row>
    <row r="635" spans="1:7" s="58" customFormat="1" ht="22.5" customHeight="1">
      <c r="A635" s="318"/>
      <c r="B635" s="72" t="s">
        <v>468</v>
      </c>
      <c r="C635" s="246">
        <v>29</v>
      </c>
      <c r="D635" s="187">
        <f t="shared" si="22"/>
        <v>53</v>
      </c>
      <c r="E635" s="248">
        <v>31</v>
      </c>
      <c r="F635" s="248">
        <v>22</v>
      </c>
      <c r="G635" s="73"/>
    </row>
    <row r="636" spans="1:7" s="58" customFormat="1" ht="22.5" customHeight="1">
      <c r="A636" s="318"/>
      <c r="B636" s="72" t="s">
        <v>469</v>
      </c>
      <c r="C636" s="246">
        <v>91</v>
      </c>
      <c r="D636" s="187">
        <f t="shared" si="22"/>
        <v>184</v>
      </c>
      <c r="E636" s="248">
        <v>97</v>
      </c>
      <c r="F636" s="248">
        <v>87</v>
      </c>
      <c r="G636" s="73"/>
    </row>
    <row r="637" spans="1:7" s="58" customFormat="1" ht="22.5" customHeight="1">
      <c r="A637" s="318"/>
      <c r="B637" s="72" t="s">
        <v>470</v>
      </c>
      <c r="C637" s="246">
        <v>71</v>
      </c>
      <c r="D637" s="187">
        <f t="shared" si="22"/>
        <v>143</v>
      </c>
      <c r="E637" s="248">
        <v>77</v>
      </c>
      <c r="F637" s="248">
        <v>66</v>
      </c>
      <c r="G637" s="73"/>
    </row>
    <row r="638" spans="1:7" s="58" customFormat="1" ht="22.5" customHeight="1">
      <c r="A638" s="318"/>
      <c r="B638" s="72" t="s">
        <v>471</v>
      </c>
      <c r="C638" s="246">
        <v>91</v>
      </c>
      <c r="D638" s="187">
        <f t="shared" si="22"/>
        <v>171</v>
      </c>
      <c r="E638" s="248">
        <v>89</v>
      </c>
      <c r="F638" s="248">
        <v>82</v>
      </c>
      <c r="G638" s="73"/>
    </row>
    <row r="639" spans="1:7" s="58" customFormat="1" ht="22.5" customHeight="1">
      <c r="A639" s="318"/>
      <c r="B639" s="72" t="s">
        <v>472</v>
      </c>
      <c r="C639" s="246">
        <v>89</v>
      </c>
      <c r="D639" s="187">
        <f t="shared" si="22"/>
        <v>168</v>
      </c>
      <c r="E639" s="248">
        <v>88</v>
      </c>
      <c r="F639" s="248">
        <v>80</v>
      </c>
      <c r="G639" s="73"/>
    </row>
    <row r="640" spans="1:7" s="58" customFormat="1" ht="22.5" customHeight="1">
      <c r="A640" s="318"/>
      <c r="B640" s="72" t="s">
        <v>473</v>
      </c>
      <c r="C640" s="246">
        <v>162</v>
      </c>
      <c r="D640" s="187">
        <f t="shared" si="22"/>
        <v>278</v>
      </c>
      <c r="E640" s="248">
        <v>150</v>
      </c>
      <c r="F640" s="248">
        <v>128</v>
      </c>
      <c r="G640" s="73"/>
    </row>
    <row r="641" spans="1:7" s="58" customFormat="1" ht="22.5" customHeight="1">
      <c r="A641" s="318"/>
      <c r="B641" s="72" t="s">
        <v>474</v>
      </c>
      <c r="C641" s="246">
        <v>157</v>
      </c>
      <c r="D641" s="187">
        <f t="shared" si="22"/>
        <v>339</v>
      </c>
      <c r="E641" s="248">
        <v>165</v>
      </c>
      <c r="F641" s="248">
        <v>174</v>
      </c>
      <c r="G641" s="73"/>
    </row>
    <row r="642" spans="1:7" s="58" customFormat="1" ht="22.5" customHeight="1">
      <c r="A642" s="318"/>
      <c r="B642" s="72" t="s">
        <v>475</v>
      </c>
      <c r="C642" s="246">
        <v>45</v>
      </c>
      <c r="D642" s="187">
        <f t="shared" si="22"/>
        <v>72</v>
      </c>
      <c r="E642" s="248">
        <v>46</v>
      </c>
      <c r="F642" s="248">
        <v>26</v>
      </c>
      <c r="G642" s="73"/>
    </row>
    <row r="643" spans="1:7" s="58" customFormat="1" ht="22.5" customHeight="1">
      <c r="A643" s="318"/>
      <c r="B643" s="72" t="s">
        <v>476</v>
      </c>
      <c r="C643" s="246">
        <v>38</v>
      </c>
      <c r="D643" s="187">
        <f t="shared" si="22"/>
        <v>77</v>
      </c>
      <c r="E643" s="248">
        <v>37</v>
      </c>
      <c r="F643" s="248">
        <v>40</v>
      </c>
      <c r="G643" s="73"/>
    </row>
    <row r="644" spans="1:7" s="58" customFormat="1" ht="22.5" customHeight="1">
      <c r="A644" s="318"/>
      <c r="B644" s="72" t="s">
        <v>477</v>
      </c>
      <c r="C644" s="246">
        <v>57</v>
      </c>
      <c r="D644" s="187">
        <f t="shared" si="22"/>
        <v>100</v>
      </c>
      <c r="E644" s="248">
        <v>55</v>
      </c>
      <c r="F644" s="248">
        <v>45</v>
      </c>
      <c r="G644" s="73"/>
    </row>
    <row r="645" spans="1:7" s="58" customFormat="1" ht="22.5" customHeight="1">
      <c r="A645" s="318"/>
      <c r="B645" s="76" t="s">
        <v>478</v>
      </c>
      <c r="C645" s="246">
        <v>82</v>
      </c>
      <c r="D645" s="187">
        <f t="shared" si="22"/>
        <v>145</v>
      </c>
      <c r="E645" s="248">
        <v>82</v>
      </c>
      <c r="F645" s="248">
        <v>63</v>
      </c>
      <c r="G645" s="73"/>
    </row>
    <row r="646" spans="1:7" s="58" customFormat="1" ht="22.5" customHeight="1">
      <c r="A646" s="318"/>
      <c r="B646" s="72" t="s">
        <v>479</v>
      </c>
      <c r="C646" s="246">
        <v>211</v>
      </c>
      <c r="D646" s="187">
        <f t="shared" si="22"/>
        <v>384</v>
      </c>
      <c r="E646" s="248">
        <v>216</v>
      </c>
      <c r="F646" s="248">
        <v>168</v>
      </c>
      <c r="G646" s="73"/>
    </row>
    <row r="647" spans="1:7" s="58" customFormat="1" ht="22.5" customHeight="1">
      <c r="A647" s="318"/>
      <c r="B647" s="72" t="s">
        <v>480</v>
      </c>
      <c r="C647" s="246">
        <v>59</v>
      </c>
      <c r="D647" s="187">
        <f t="shared" si="22"/>
        <v>116</v>
      </c>
      <c r="E647" s="248">
        <v>62</v>
      </c>
      <c r="F647" s="248">
        <v>54</v>
      </c>
      <c r="G647" s="73"/>
    </row>
    <row r="648" spans="1:7" s="58" customFormat="1" ht="22.5" customHeight="1">
      <c r="A648" s="318"/>
      <c r="B648" s="76" t="s">
        <v>481</v>
      </c>
      <c r="C648" s="246">
        <v>39</v>
      </c>
      <c r="D648" s="187">
        <f t="shared" ref="D648:D653" si="23">SUM(E648:F648)</f>
        <v>79</v>
      </c>
      <c r="E648" s="248">
        <v>46</v>
      </c>
      <c r="F648" s="248">
        <v>33</v>
      </c>
      <c r="G648" s="73"/>
    </row>
    <row r="649" spans="1:7" s="58" customFormat="1" ht="22.5" customHeight="1">
      <c r="A649" s="318"/>
      <c r="B649" s="72" t="s">
        <v>482</v>
      </c>
      <c r="C649" s="246">
        <v>44</v>
      </c>
      <c r="D649" s="187">
        <f t="shared" si="23"/>
        <v>78</v>
      </c>
      <c r="E649" s="248">
        <v>38</v>
      </c>
      <c r="F649" s="248">
        <v>40</v>
      </c>
      <c r="G649" s="73"/>
    </row>
    <row r="650" spans="1:7" s="58" customFormat="1" ht="22.5" customHeight="1">
      <c r="A650" s="318"/>
      <c r="B650" s="72" t="s">
        <v>483</v>
      </c>
      <c r="C650" s="246">
        <v>70</v>
      </c>
      <c r="D650" s="187">
        <f t="shared" si="23"/>
        <v>129</v>
      </c>
      <c r="E650" s="248">
        <v>62</v>
      </c>
      <c r="F650" s="248">
        <v>67</v>
      </c>
      <c r="G650" s="73"/>
    </row>
    <row r="651" spans="1:7" s="58" customFormat="1" ht="22.5" customHeight="1">
      <c r="A651" s="318"/>
      <c r="B651" s="72" t="s">
        <v>484</v>
      </c>
      <c r="C651" s="246">
        <v>59</v>
      </c>
      <c r="D651" s="187">
        <f t="shared" si="23"/>
        <v>129</v>
      </c>
      <c r="E651" s="248">
        <v>71</v>
      </c>
      <c r="F651" s="248">
        <v>58</v>
      </c>
      <c r="G651" s="73"/>
    </row>
    <row r="652" spans="1:7" s="58" customFormat="1" ht="22.5" customHeight="1">
      <c r="A652" s="318"/>
      <c r="B652" s="72" t="s">
        <v>485</v>
      </c>
      <c r="C652" s="246">
        <v>82</v>
      </c>
      <c r="D652" s="187">
        <f t="shared" si="23"/>
        <v>158</v>
      </c>
      <c r="E652" s="248">
        <v>95</v>
      </c>
      <c r="F652" s="248">
        <v>63</v>
      </c>
      <c r="G652" s="73"/>
    </row>
    <row r="653" spans="1:7" s="58" customFormat="1" ht="22.5" customHeight="1" thickBot="1">
      <c r="A653" s="318"/>
      <c r="B653" s="76" t="s">
        <v>486</v>
      </c>
      <c r="C653" s="246">
        <v>42</v>
      </c>
      <c r="D653" s="187">
        <f t="shared" si="23"/>
        <v>84</v>
      </c>
      <c r="E653" s="248">
        <v>42</v>
      </c>
      <c r="F653" s="248">
        <v>42</v>
      </c>
      <c r="G653" s="77"/>
    </row>
    <row r="654" spans="1:7" s="58" customFormat="1" ht="22.5" customHeight="1" thickTop="1">
      <c r="A654" s="316" t="s">
        <v>487</v>
      </c>
      <c r="B654" s="68" t="s">
        <v>55</v>
      </c>
      <c r="C654" s="188">
        <f>SUM(C655:C696)</f>
        <v>9640</v>
      </c>
      <c r="D654" s="189">
        <f>SUM(D655:D696)</f>
        <v>21645</v>
      </c>
      <c r="E654" s="188">
        <f>SUM(E655:E696)</f>
        <v>11346</v>
      </c>
      <c r="F654" s="188">
        <f>SUM(F655:F696)</f>
        <v>10299</v>
      </c>
      <c r="G654" s="71"/>
    </row>
    <row r="655" spans="1:7" s="58" customFormat="1" ht="22.5" customHeight="1">
      <c r="A655" s="317"/>
      <c r="B655" s="92" t="s">
        <v>488</v>
      </c>
      <c r="C655" s="245">
        <v>84</v>
      </c>
      <c r="D655" s="191">
        <f>SUM(E655:F655)</f>
        <v>176</v>
      </c>
      <c r="E655" s="245">
        <v>89</v>
      </c>
      <c r="F655" s="245">
        <v>87</v>
      </c>
      <c r="G655" s="79"/>
    </row>
    <row r="656" spans="1:7" s="58" customFormat="1" ht="22.5" customHeight="1">
      <c r="A656" s="317"/>
      <c r="B656" s="92" t="s">
        <v>489</v>
      </c>
      <c r="C656" s="245">
        <v>171</v>
      </c>
      <c r="D656" s="191">
        <f t="shared" ref="D656:D696" si="24">SUM(E656:F656)</f>
        <v>282</v>
      </c>
      <c r="E656" s="245">
        <v>172</v>
      </c>
      <c r="F656" s="245">
        <v>110</v>
      </c>
      <c r="G656" s="79"/>
    </row>
    <row r="657" spans="1:7" s="58" customFormat="1" ht="22.5" customHeight="1">
      <c r="A657" s="317"/>
      <c r="B657" s="92" t="s">
        <v>490</v>
      </c>
      <c r="C657" s="245">
        <v>365</v>
      </c>
      <c r="D657" s="191">
        <f t="shared" si="24"/>
        <v>1043</v>
      </c>
      <c r="E657" s="245">
        <v>527</v>
      </c>
      <c r="F657" s="245">
        <v>516</v>
      </c>
      <c r="G657" s="79"/>
    </row>
    <row r="658" spans="1:7" s="58" customFormat="1" ht="22.5" customHeight="1">
      <c r="A658" s="317"/>
      <c r="B658" s="92" t="s">
        <v>491</v>
      </c>
      <c r="C658" s="245">
        <v>387</v>
      </c>
      <c r="D658" s="191">
        <f t="shared" si="24"/>
        <v>1239</v>
      </c>
      <c r="E658" s="245">
        <v>639</v>
      </c>
      <c r="F658" s="245">
        <v>600</v>
      </c>
      <c r="G658" s="79"/>
    </row>
    <row r="659" spans="1:7" s="58" customFormat="1" ht="22.5" customHeight="1">
      <c r="A659" s="317"/>
      <c r="B659" s="92" t="s">
        <v>492</v>
      </c>
      <c r="C659" s="245">
        <v>518</v>
      </c>
      <c r="D659" s="191">
        <f t="shared" si="24"/>
        <v>1679</v>
      </c>
      <c r="E659" s="245">
        <v>844</v>
      </c>
      <c r="F659" s="245">
        <v>835</v>
      </c>
      <c r="G659" s="79"/>
    </row>
    <row r="660" spans="1:7" s="58" customFormat="1" ht="22.5" customHeight="1">
      <c r="A660" s="317"/>
      <c r="B660" s="92" t="s">
        <v>493</v>
      </c>
      <c r="C660" s="245">
        <v>316</v>
      </c>
      <c r="D660" s="191">
        <f t="shared" si="24"/>
        <v>917</v>
      </c>
      <c r="E660" s="245">
        <v>462</v>
      </c>
      <c r="F660" s="245">
        <v>455</v>
      </c>
      <c r="G660" s="79"/>
    </row>
    <row r="661" spans="1:7" s="58" customFormat="1" ht="22.5" customHeight="1">
      <c r="A661" s="317"/>
      <c r="B661" s="92" t="s">
        <v>494</v>
      </c>
      <c r="C661" s="245">
        <v>399</v>
      </c>
      <c r="D661" s="191">
        <f t="shared" si="24"/>
        <v>968</v>
      </c>
      <c r="E661" s="245">
        <v>495</v>
      </c>
      <c r="F661" s="245">
        <v>473</v>
      </c>
      <c r="G661" s="79"/>
    </row>
    <row r="662" spans="1:7" s="58" customFormat="1" ht="22.5" customHeight="1">
      <c r="A662" s="317"/>
      <c r="B662" s="92" t="s">
        <v>495</v>
      </c>
      <c r="C662" s="245">
        <v>251</v>
      </c>
      <c r="D662" s="191">
        <f t="shared" si="24"/>
        <v>419</v>
      </c>
      <c r="E662" s="245">
        <v>244</v>
      </c>
      <c r="F662" s="245">
        <v>175</v>
      </c>
      <c r="G662" s="79"/>
    </row>
    <row r="663" spans="1:7" s="58" customFormat="1" ht="22.5" customHeight="1">
      <c r="A663" s="317"/>
      <c r="B663" s="92" t="s">
        <v>496</v>
      </c>
      <c r="C663" s="245">
        <v>244</v>
      </c>
      <c r="D663" s="191">
        <f t="shared" si="24"/>
        <v>544</v>
      </c>
      <c r="E663" s="245">
        <v>294</v>
      </c>
      <c r="F663" s="245">
        <v>250</v>
      </c>
      <c r="G663" s="79"/>
    </row>
    <row r="664" spans="1:7" s="58" customFormat="1" ht="22.5" customHeight="1">
      <c r="A664" s="317"/>
      <c r="B664" s="92" t="s">
        <v>497</v>
      </c>
      <c r="C664" s="245">
        <v>283</v>
      </c>
      <c r="D664" s="191">
        <f t="shared" si="24"/>
        <v>516</v>
      </c>
      <c r="E664" s="245">
        <v>289</v>
      </c>
      <c r="F664" s="245">
        <v>227</v>
      </c>
      <c r="G664" s="79"/>
    </row>
    <row r="665" spans="1:7" s="58" customFormat="1" ht="22.5" customHeight="1">
      <c r="A665" s="317"/>
      <c r="B665" s="81" t="s">
        <v>498</v>
      </c>
      <c r="C665" s="245">
        <v>241</v>
      </c>
      <c r="D665" s="191">
        <f t="shared" si="24"/>
        <v>485</v>
      </c>
      <c r="E665" s="245">
        <v>258</v>
      </c>
      <c r="F665" s="245">
        <v>227</v>
      </c>
      <c r="G665" s="79"/>
    </row>
    <row r="666" spans="1:7" s="58" customFormat="1" ht="22.5" customHeight="1">
      <c r="A666" s="317"/>
      <c r="B666" s="81" t="s">
        <v>499</v>
      </c>
      <c r="C666" s="245">
        <v>176</v>
      </c>
      <c r="D666" s="191">
        <f t="shared" si="24"/>
        <v>511</v>
      </c>
      <c r="E666" s="245">
        <v>258</v>
      </c>
      <c r="F666" s="245">
        <v>253</v>
      </c>
      <c r="G666" s="79"/>
    </row>
    <row r="667" spans="1:7" s="58" customFormat="1" ht="22.5" customHeight="1">
      <c r="A667" s="317"/>
      <c r="B667" s="92" t="s">
        <v>500</v>
      </c>
      <c r="C667" s="245">
        <v>195</v>
      </c>
      <c r="D667" s="191">
        <f t="shared" si="24"/>
        <v>549</v>
      </c>
      <c r="E667" s="245">
        <v>288</v>
      </c>
      <c r="F667" s="245">
        <v>261</v>
      </c>
      <c r="G667" s="80"/>
    </row>
    <row r="668" spans="1:7" s="58" customFormat="1" ht="22.5" customHeight="1">
      <c r="A668" s="317"/>
      <c r="B668" s="92" t="s">
        <v>501</v>
      </c>
      <c r="C668" s="245">
        <v>104</v>
      </c>
      <c r="D668" s="191">
        <f t="shared" si="24"/>
        <v>215</v>
      </c>
      <c r="E668" s="245">
        <v>116</v>
      </c>
      <c r="F668" s="245">
        <v>99</v>
      </c>
      <c r="G668" s="80"/>
    </row>
    <row r="669" spans="1:7" s="58" customFormat="1" ht="22.5" customHeight="1">
      <c r="A669" s="317"/>
      <c r="B669" s="97" t="s">
        <v>502</v>
      </c>
      <c r="C669" s="245">
        <v>229</v>
      </c>
      <c r="D669" s="191">
        <f t="shared" si="24"/>
        <v>483</v>
      </c>
      <c r="E669" s="245">
        <v>246</v>
      </c>
      <c r="F669" s="245">
        <v>237</v>
      </c>
      <c r="G669" s="79"/>
    </row>
    <row r="670" spans="1:7" s="58" customFormat="1" ht="22.5" customHeight="1">
      <c r="A670" s="317"/>
      <c r="B670" s="81" t="s">
        <v>503</v>
      </c>
      <c r="C670" s="245">
        <v>89</v>
      </c>
      <c r="D670" s="191">
        <f t="shared" si="24"/>
        <v>220</v>
      </c>
      <c r="E670" s="245">
        <v>133</v>
      </c>
      <c r="F670" s="245">
        <v>87</v>
      </c>
      <c r="G670" s="79"/>
    </row>
    <row r="671" spans="1:7" s="58" customFormat="1" ht="22.5" customHeight="1">
      <c r="A671" s="317"/>
      <c r="B671" s="81" t="s">
        <v>504</v>
      </c>
      <c r="C671" s="245">
        <v>602</v>
      </c>
      <c r="D671" s="191">
        <f t="shared" si="24"/>
        <v>1307</v>
      </c>
      <c r="E671" s="245">
        <v>652</v>
      </c>
      <c r="F671" s="245">
        <v>655</v>
      </c>
      <c r="G671" s="101"/>
    </row>
    <row r="672" spans="1:7" s="58" customFormat="1" ht="22.5" customHeight="1">
      <c r="A672" s="317"/>
      <c r="B672" s="81" t="s">
        <v>505</v>
      </c>
      <c r="C672" s="245">
        <v>601</v>
      </c>
      <c r="D672" s="191">
        <f t="shared" si="24"/>
        <v>1461</v>
      </c>
      <c r="E672" s="245">
        <v>740</v>
      </c>
      <c r="F672" s="245">
        <v>721</v>
      </c>
      <c r="G672" s="101"/>
    </row>
    <row r="673" spans="1:7" s="58" customFormat="1" ht="22.5" customHeight="1">
      <c r="A673" s="317"/>
      <c r="B673" s="81" t="s">
        <v>506</v>
      </c>
      <c r="C673" s="245">
        <v>80</v>
      </c>
      <c r="D673" s="191">
        <f t="shared" si="24"/>
        <v>154</v>
      </c>
      <c r="E673" s="245">
        <v>94</v>
      </c>
      <c r="F673" s="245">
        <v>60</v>
      </c>
      <c r="G673" s="77"/>
    </row>
    <row r="674" spans="1:7" s="58" customFormat="1" ht="22.5" customHeight="1">
      <c r="A674" s="317"/>
      <c r="B674" s="81" t="s">
        <v>507</v>
      </c>
      <c r="C674" s="245">
        <v>131</v>
      </c>
      <c r="D674" s="191">
        <f t="shared" si="24"/>
        <v>172</v>
      </c>
      <c r="E674" s="245">
        <v>103</v>
      </c>
      <c r="F674" s="245">
        <v>69</v>
      </c>
      <c r="G674" s="73"/>
    </row>
    <row r="675" spans="1:7" s="58" customFormat="1" ht="22.5" customHeight="1">
      <c r="A675" s="317"/>
      <c r="B675" s="81" t="s">
        <v>508</v>
      </c>
      <c r="C675" s="245">
        <v>58</v>
      </c>
      <c r="D675" s="191">
        <f t="shared" si="24"/>
        <v>122</v>
      </c>
      <c r="E675" s="245">
        <v>56</v>
      </c>
      <c r="F675" s="245">
        <v>66</v>
      </c>
      <c r="G675" s="73"/>
    </row>
    <row r="676" spans="1:7" s="58" customFormat="1" ht="22.5" customHeight="1">
      <c r="A676" s="317"/>
      <c r="B676" s="81" t="s">
        <v>509</v>
      </c>
      <c r="C676" s="245">
        <v>476</v>
      </c>
      <c r="D676" s="191">
        <f t="shared" si="24"/>
        <v>1012</v>
      </c>
      <c r="E676" s="245">
        <v>538</v>
      </c>
      <c r="F676" s="245">
        <v>474</v>
      </c>
      <c r="G676" s="73"/>
    </row>
    <row r="677" spans="1:7" s="58" customFormat="1" ht="22.5" customHeight="1">
      <c r="A677" s="317"/>
      <c r="B677" s="81" t="s">
        <v>510</v>
      </c>
      <c r="C677" s="245">
        <v>225</v>
      </c>
      <c r="D677" s="191">
        <f t="shared" si="24"/>
        <v>376</v>
      </c>
      <c r="E677" s="245">
        <v>210</v>
      </c>
      <c r="F677" s="245">
        <v>166</v>
      </c>
      <c r="G677" s="73"/>
    </row>
    <row r="678" spans="1:7" s="58" customFormat="1" ht="22.5" customHeight="1">
      <c r="A678" s="317"/>
      <c r="B678" s="97" t="s">
        <v>511</v>
      </c>
      <c r="C678" s="245">
        <v>458</v>
      </c>
      <c r="D678" s="191">
        <f t="shared" si="24"/>
        <v>1245</v>
      </c>
      <c r="E678" s="245">
        <v>627</v>
      </c>
      <c r="F678" s="245">
        <v>618</v>
      </c>
      <c r="G678" s="73"/>
    </row>
    <row r="679" spans="1:7" s="58" customFormat="1" ht="22.5" customHeight="1">
      <c r="A679" s="317"/>
      <c r="B679" s="81" t="s">
        <v>512</v>
      </c>
      <c r="C679" s="245">
        <v>423</v>
      </c>
      <c r="D679" s="191">
        <f t="shared" si="24"/>
        <v>964</v>
      </c>
      <c r="E679" s="245">
        <v>464</v>
      </c>
      <c r="F679" s="245">
        <v>500</v>
      </c>
      <c r="G679" s="77"/>
    </row>
    <row r="680" spans="1:7" s="58" customFormat="1" ht="22.5" customHeight="1">
      <c r="A680" s="318"/>
      <c r="B680" s="81" t="s">
        <v>513</v>
      </c>
      <c r="C680" s="245">
        <v>219</v>
      </c>
      <c r="D680" s="191">
        <f t="shared" si="24"/>
        <v>282</v>
      </c>
      <c r="E680" s="245">
        <v>162</v>
      </c>
      <c r="F680" s="245">
        <v>120</v>
      </c>
      <c r="G680" s="73"/>
    </row>
    <row r="681" spans="1:7" s="58" customFormat="1" ht="22.5" customHeight="1">
      <c r="A681" s="318"/>
      <c r="B681" s="81" t="s">
        <v>514</v>
      </c>
      <c r="C681" s="245">
        <v>73</v>
      </c>
      <c r="D681" s="191">
        <f t="shared" si="24"/>
        <v>155</v>
      </c>
      <c r="E681" s="245">
        <v>81</v>
      </c>
      <c r="F681" s="245">
        <v>74</v>
      </c>
      <c r="G681" s="73"/>
    </row>
    <row r="682" spans="1:7" s="58" customFormat="1" ht="22.5" customHeight="1">
      <c r="A682" s="318"/>
      <c r="B682" s="81" t="s">
        <v>515</v>
      </c>
      <c r="C682" s="245">
        <v>103</v>
      </c>
      <c r="D682" s="191">
        <f t="shared" si="24"/>
        <v>256</v>
      </c>
      <c r="E682" s="245">
        <v>136</v>
      </c>
      <c r="F682" s="245">
        <v>120</v>
      </c>
      <c r="G682" s="73"/>
    </row>
    <row r="683" spans="1:7" s="58" customFormat="1" ht="22.5" customHeight="1">
      <c r="A683" s="318"/>
      <c r="B683" s="81" t="s">
        <v>516</v>
      </c>
      <c r="C683" s="245">
        <v>77</v>
      </c>
      <c r="D683" s="191">
        <f t="shared" si="24"/>
        <v>156</v>
      </c>
      <c r="E683" s="245">
        <v>79</v>
      </c>
      <c r="F683" s="245">
        <v>77</v>
      </c>
      <c r="G683" s="73"/>
    </row>
    <row r="684" spans="1:7" s="58" customFormat="1" ht="22.5" customHeight="1">
      <c r="A684" s="318"/>
      <c r="B684" s="81" t="s">
        <v>517</v>
      </c>
      <c r="C684" s="245">
        <v>65</v>
      </c>
      <c r="D684" s="191">
        <f t="shared" si="24"/>
        <v>129</v>
      </c>
      <c r="E684" s="245">
        <v>68</v>
      </c>
      <c r="F684" s="245">
        <v>61</v>
      </c>
      <c r="G684" s="73"/>
    </row>
    <row r="685" spans="1:7" s="58" customFormat="1" ht="22.5" customHeight="1">
      <c r="A685" s="318"/>
      <c r="B685" s="81" t="s">
        <v>518</v>
      </c>
      <c r="C685" s="245">
        <v>95</v>
      </c>
      <c r="D685" s="191">
        <f t="shared" si="24"/>
        <v>178</v>
      </c>
      <c r="E685" s="245">
        <v>105</v>
      </c>
      <c r="F685" s="245">
        <v>73</v>
      </c>
      <c r="G685" s="73"/>
    </row>
    <row r="686" spans="1:7" s="58" customFormat="1" ht="22.5" customHeight="1">
      <c r="A686" s="318"/>
      <c r="B686" s="81" t="s">
        <v>519</v>
      </c>
      <c r="C686" s="245">
        <v>27</v>
      </c>
      <c r="D686" s="191">
        <f t="shared" si="24"/>
        <v>52</v>
      </c>
      <c r="E686" s="245">
        <v>27</v>
      </c>
      <c r="F686" s="245">
        <v>25</v>
      </c>
      <c r="G686" s="73"/>
    </row>
    <row r="687" spans="1:7" s="58" customFormat="1" ht="22.5" customHeight="1">
      <c r="A687" s="318"/>
      <c r="B687" s="81" t="s">
        <v>520</v>
      </c>
      <c r="C687" s="245">
        <v>500</v>
      </c>
      <c r="D687" s="191">
        <f t="shared" si="24"/>
        <v>1061</v>
      </c>
      <c r="E687" s="245">
        <v>554</v>
      </c>
      <c r="F687" s="245">
        <v>507</v>
      </c>
      <c r="G687" s="73"/>
    </row>
    <row r="688" spans="1:7" s="58" customFormat="1" ht="22.5" customHeight="1">
      <c r="A688" s="318"/>
      <c r="B688" s="81" t="s">
        <v>521</v>
      </c>
      <c r="C688" s="245">
        <v>113</v>
      </c>
      <c r="D688" s="191">
        <f t="shared" si="24"/>
        <v>212</v>
      </c>
      <c r="E688" s="245">
        <v>117</v>
      </c>
      <c r="F688" s="245">
        <v>95</v>
      </c>
      <c r="G688" s="73"/>
    </row>
    <row r="689" spans="1:7" s="58" customFormat="1" ht="22.5" customHeight="1">
      <c r="A689" s="318"/>
      <c r="B689" s="81" t="s">
        <v>522</v>
      </c>
      <c r="C689" s="245">
        <v>162</v>
      </c>
      <c r="D689" s="191">
        <f t="shared" si="24"/>
        <v>278</v>
      </c>
      <c r="E689" s="245">
        <v>160</v>
      </c>
      <c r="F689" s="245">
        <v>118</v>
      </c>
      <c r="G689" s="73"/>
    </row>
    <row r="690" spans="1:7" s="58" customFormat="1" ht="22.5" customHeight="1">
      <c r="A690" s="318"/>
      <c r="B690" s="81" t="s">
        <v>523</v>
      </c>
      <c r="C690" s="245">
        <v>110</v>
      </c>
      <c r="D690" s="191">
        <f t="shared" si="24"/>
        <v>177</v>
      </c>
      <c r="E690" s="245">
        <v>95</v>
      </c>
      <c r="F690" s="245">
        <v>82</v>
      </c>
      <c r="G690" s="73"/>
    </row>
    <row r="691" spans="1:7" s="58" customFormat="1" ht="22.5" customHeight="1">
      <c r="A691" s="318"/>
      <c r="B691" s="81" t="s">
        <v>524</v>
      </c>
      <c r="C691" s="245">
        <v>148</v>
      </c>
      <c r="D691" s="191">
        <f t="shared" si="24"/>
        <v>252</v>
      </c>
      <c r="E691" s="245">
        <v>146</v>
      </c>
      <c r="F691" s="245">
        <v>106</v>
      </c>
      <c r="G691" s="73"/>
    </row>
    <row r="692" spans="1:7" s="58" customFormat="1" ht="22.5" customHeight="1">
      <c r="A692" s="318"/>
      <c r="B692" s="81" t="s">
        <v>525</v>
      </c>
      <c r="C692" s="245">
        <v>266</v>
      </c>
      <c r="D692" s="191">
        <f t="shared" si="24"/>
        <v>466</v>
      </c>
      <c r="E692" s="245">
        <v>265</v>
      </c>
      <c r="F692" s="245">
        <v>201</v>
      </c>
      <c r="G692" s="73"/>
    </row>
    <row r="693" spans="1:7" s="58" customFormat="1" ht="22.5" customHeight="1">
      <c r="A693" s="318"/>
      <c r="B693" s="81" t="s">
        <v>526</v>
      </c>
      <c r="C693" s="245">
        <v>142</v>
      </c>
      <c r="D693" s="191">
        <f t="shared" si="24"/>
        <v>257</v>
      </c>
      <c r="E693" s="245">
        <v>133</v>
      </c>
      <c r="F693" s="245">
        <v>124</v>
      </c>
      <c r="G693" s="73"/>
    </row>
    <row r="694" spans="1:7" s="58" customFormat="1" ht="22.5" customHeight="1">
      <c r="A694" s="318"/>
      <c r="B694" s="81" t="s">
        <v>527</v>
      </c>
      <c r="C694" s="245">
        <v>275</v>
      </c>
      <c r="D694" s="191">
        <f t="shared" si="24"/>
        <v>301</v>
      </c>
      <c r="E694" s="245">
        <v>193</v>
      </c>
      <c r="F694" s="245">
        <v>108</v>
      </c>
      <c r="G694" s="73"/>
    </row>
    <row r="695" spans="1:7" s="58" customFormat="1" ht="22.5" customHeight="1">
      <c r="A695" s="318"/>
      <c r="B695" s="92" t="s">
        <v>528</v>
      </c>
      <c r="C695" s="245">
        <v>98</v>
      </c>
      <c r="D695" s="191">
        <f t="shared" si="24"/>
        <v>256</v>
      </c>
      <c r="E695" s="245">
        <v>127</v>
      </c>
      <c r="F695" s="245">
        <v>129</v>
      </c>
      <c r="G695" s="74"/>
    </row>
    <row r="696" spans="1:7" s="58" customFormat="1" ht="22.5" customHeight="1" thickBot="1">
      <c r="A696" s="319"/>
      <c r="B696" s="84" t="s">
        <v>529</v>
      </c>
      <c r="C696" s="245">
        <v>61</v>
      </c>
      <c r="D696" s="191">
        <f t="shared" si="24"/>
        <v>118</v>
      </c>
      <c r="E696" s="245">
        <v>60</v>
      </c>
      <c r="F696" s="245">
        <v>58</v>
      </c>
      <c r="G696" s="85"/>
    </row>
    <row r="697" spans="1:7" s="58" customFormat="1" ht="22.5" customHeight="1" thickTop="1">
      <c r="A697" s="316" t="s">
        <v>530</v>
      </c>
      <c r="B697" s="68" t="s">
        <v>37</v>
      </c>
      <c r="C697" s="188">
        <f>SUM(C698:C755)</f>
        <v>9613</v>
      </c>
      <c r="D697" s="203">
        <f>SUM(D698:D755)</f>
        <v>19940</v>
      </c>
      <c r="E697" s="188">
        <f>SUM(E698:E755)</f>
        <v>10872</v>
      </c>
      <c r="F697" s="188">
        <f>SUM(F698:F755)</f>
        <v>9068</v>
      </c>
      <c r="G697" s="71"/>
    </row>
    <row r="698" spans="1:7" s="58" customFormat="1" ht="22.5" customHeight="1">
      <c r="A698" s="318"/>
      <c r="B698" s="81" t="s">
        <v>531</v>
      </c>
      <c r="C698" s="277">
        <v>89</v>
      </c>
      <c r="D698" s="205">
        <f>SUM(E698:F698)</f>
        <v>195</v>
      </c>
      <c r="E698" s="277">
        <v>99</v>
      </c>
      <c r="F698" s="277">
        <v>96</v>
      </c>
      <c r="G698" s="91"/>
    </row>
    <row r="699" spans="1:7" s="58" customFormat="1" ht="22.5" customHeight="1">
      <c r="A699" s="318"/>
      <c r="B699" s="81" t="s">
        <v>532</v>
      </c>
      <c r="C699" s="277">
        <v>79</v>
      </c>
      <c r="D699" s="205">
        <f t="shared" ref="D699:D755" si="25">SUM(E699:F699)</f>
        <v>184</v>
      </c>
      <c r="E699" s="277">
        <v>95</v>
      </c>
      <c r="F699" s="277">
        <v>89</v>
      </c>
      <c r="G699" s="91"/>
    </row>
    <row r="700" spans="1:7" s="58" customFormat="1" ht="22.5" customHeight="1">
      <c r="A700" s="318"/>
      <c r="B700" s="81" t="s">
        <v>533</v>
      </c>
      <c r="C700" s="277">
        <v>35</v>
      </c>
      <c r="D700" s="205">
        <f t="shared" si="25"/>
        <v>67</v>
      </c>
      <c r="E700" s="277">
        <v>31</v>
      </c>
      <c r="F700" s="277">
        <v>36</v>
      </c>
      <c r="G700" s="91"/>
    </row>
    <row r="701" spans="1:7" s="58" customFormat="1" ht="22.5" customHeight="1">
      <c r="A701" s="318"/>
      <c r="B701" s="81" t="s">
        <v>534</v>
      </c>
      <c r="C701" s="277">
        <v>136</v>
      </c>
      <c r="D701" s="205">
        <f t="shared" si="25"/>
        <v>276</v>
      </c>
      <c r="E701" s="277">
        <v>161</v>
      </c>
      <c r="F701" s="277">
        <v>115</v>
      </c>
      <c r="G701" s="91"/>
    </row>
    <row r="702" spans="1:7" s="58" customFormat="1" ht="22.5" customHeight="1">
      <c r="A702" s="318"/>
      <c r="B702" s="81" t="s">
        <v>535</v>
      </c>
      <c r="C702" s="277">
        <v>114</v>
      </c>
      <c r="D702" s="205">
        <f t="shared" si="25"/>
        <v>202</v>
      </c>
      <c r="E702" s="277">
        <v>110</v>
      </c>
      <c r="F702" s="277">
        <v>92</v>
      </c>
      <c r="G702" s="91"/>
    </row>
    <row r="703" spans="1:7" s="58" customFormat="1" ht="22.5" customHeight="1">
      <c r="A703" s="318"/>
      <c r="B703" s="81" t="s">
        <v>536</v>
      </c>
      <c r="C703" s="277">
        <v>83</v>
      </c>
      <c r="D703" s="205">
        <f t="shared" si="25"/>
        <v>172</v>
      </c>
      <c r="E703" s="277">
        <v>94</v>
      </c>
      <c r="F703" s="277">
        <v>78</v>
      </c>
      <c r="G703" s="91"/>
    </row>
    <row r="704" spans="1:7" s="58" customFormat="1" ht="22.5" customHeight="1">
      <c r="A704" s="318"/>
      <c r="B704" s="81" t="s">
        <v>537</v>
      </c>
      <c r="C704" s="277">
        <v>307</v>
      </c>
      <c r="D704" s="205">
        <f t="shared" si="25"/>
        <v>649</v>
      </c>
      <c r="E704" s="277">
        <v>358</v>
      </c>
      <c r="F704" s="277">
        <v>291</v>
      </c>
      <c r="G704" s="91"/>
    </row>
    <row r="705" spans="1:7" s="58" customFormat="1" ht="22.5" customHeight="1">
      <c r="A705" s="318"/>
      <c r="B705" s="81" t="s">
        <v>538</v>
      </c>
      <c r="C705" s="277">
        <v>101</v>
      </c>
      <c r="D705" s="205">
        <f t="shared" si="25"/>
        <v>199</v>
      </c>
      <c r="E705" s="277">
        <v>103</v>
      </c>
      <c r="F705" s="277">
        <v>96</v>
      </c>
      <c r="G705" s="91"/>
    </row>
    <row r="706" spans="1:7" s="58" customFormat="1" ht="22.5" customHeight="1">
      <c r="A706" s="318"/>
      <c r="B706" s="92" t="s">
        <v>539</v>
      </c>
      <c r="C706" s="277">
        <v>80</v>
      </c>
      <c r="D706" s="205">
        <f t="shared" si="25"/>
        <v>146</v>
      </c>
      <c r="E706" s="277">
        <v>74</v>
      </c>
      <c r="F706" s="277">
        <v>72</v>
      </c>
      <c r="G706" s="93"/>
    </row>
    <row r="707" spans="1:7" s="58" customFormat="1" ht="22.5" customHeight="1">
      <c r="A707" s="318"/>
      <c r="B707" s="81" t="s">
        <v>540</v>
      </c>
      <c r="C707" s="277">
        <v>128</v>
      </c>
      <c r="D707" s="205">
        <f t="shared" si="25"/>
        <v>264</v>
      </c>
      <c r="E707" s="277">
        <v>140</v>
      </c>
      <c r="F707" s="277">
        <v>124</v>
      </c>
      <c r="G707" s="91"/>
    </row>
    <row r="708" spans="1:7" s="58" customFormat="1" ht="22.5" customHeight="1">
      <c r="A708" s="318"/>
      <c r="B708" s="81" t="s">
        <v>541</v>
      </c>
      <c r="C708" s="277">
        <v>61</v>
      </c>
      <c r="D708" s="205">
        <f t="shared" si="25"/>
        <v>108</v>
      </c>
      <c r="E708" s="277">
        <v>62</v>
      </c>
      <c r="F708" s="277">
        <v>46</v>
      </c>
      <c r="G708" s="91"/>
    </row>
    <row r="709" spans="1:7" s="58" customFormat="1" ht="22.5" customHeight="1">
      <c r="A709" s="318"/>
      <c r="B709" s="81" t="s">
        <v>542</v>
      </c>
      <c r="C709" s="277">
        <v>67</v>
      </c>
      <c r="D709" s="205">
        <f t="shared" si="25"/>
        <v>126</v>
      </c>
      <c r="E709" s="277">
        <v>62</v>
      </c>
      <c r="F709" s="277">
        <v>64</v>
      </c>
      <c r="G709" s="91"/>
    </row>
    <row r="710" spans="1:7" s="58" customFormat="1" ht="22.5" customHeight="1">
      <c r="A710" s="318"/>
      <c r="B710" s="81" t="s">
        <v>543</v>
      </c>
      <c r="C710" s="277">
        <v>154</v>
      </c>
      <c r="D710" s="205">
        <f t="shared" si="25"/>
        <v>211</v>
      </c>
      <c r="E710" s="277">
        <v>147</v>
      </c>
      <c r="F710" s="277">
        <v>64</v>
      </c>
      <c r="G710" s="91"/>
    </row>
    <row r="711" spans="1:7" s="58" customFormat="1" ht="22.5" customHeight="1">
      <c r="A711" s="318"/>
      <c r="B711" s="81" t="s">
        <v>544</v>
      </c>
      <c r="C711" s="277">
        <v>311</v>
      </c>
      <c r="D711" s="205">
        <f t="shared" si="25"/>
        <v>615</v>
      </c>
      <c r="E711" s="277">
        <v>348</v>
      </c>
      <c r="F711" s="277">
        <v>267</v>
      </c>
      <c r="G711" s="91"/>
    </row>
    <row r="712" spans="1:7" s="58" customFormat="1" ht="22.5" customHeight="1">
      <c r="A712" s="318"/>
      <c r="B712" s="81" t="s">
        <v>545</v>
      </c>
      <c r="C712" s="277">
        <v>130</v>
      </c>
      <c r="D712" s="205">
        <f t="shared" si="25"/>
        <v>289</v>
      </c>
      <c r="E712" s="277">
        <v>171</v>
      </c>
      <c r="F712" s="277">
        <v>118</v>
      </c>
      <c r="G712" s="91"/>
    </row>
    <row r="713" spans="1:7" s="58" customFormat="1" ht="22.5" customHeight="1">
      <c r="A713" s="318"/>
      <c r="B713" s="81" t="s">
        <v>546</v>
      </c>
      <c r="C713" s="277">
        <v>183</v>
      </c>
      <c r="D713" s="205">
        <f t="shared" si="25"/>
        <v>387</v>
      </c>
      <c r="E713" s="277">
        <v>201</v>
      </c>
      <c r="F713" s="277">
        <v>186</v>
      </c>
      <c r="G713" s="91"/>
    </row>
    <row r="714" spans="1:7" s="58" customFormat="1" ht="22.5" customHeight="1">
      <c r="A714" s="318"/>
      <c r="B714" s="81" t="s">
        <v>547</v>
      </c>
      <c r="C714" s="277">
        <v>123</v>
      </c>
      <c r="D714" s="205">
        <f t="shared" si="25"/>
        <v>236</v>
      </c>
      <c r="E714" s="277">
        <v>135</v>
      </c>
      <c r="F714" s="277">
        <v>101</v>
      </c>
      <c r="G714" s="91"/>
    </row>
    <row r="715" spans="1:7" s="58" customFormat="1" ht="22.5" customHeight="1">
      <c r="A715" s="318"/>
      <c r="B715" s="81" t="s">
        <v>548</v>
      </c>
      <c r="C715" s="277">
        <v>202</v>
      </c>
      <c r="D715" s="205">
        <f t="shared" si="25"/>
        <v>221</v>
      </c>
      <c r="E715" s="277">
        <v>177</v>
      </c>
      <c r="F715" s="277">
        <v>44</v>
      </c>
      <c r="G715" s="91"/>
    </row>
    <row r="716" spans="1:7" s="58" customFormat="1" ht="22.5" customHeight="1">
      <c r="A716" s="318"/>
      <c r="B716" s="97" t="s">
        <v>549</v>
      </c>
      <c r="C716" s="277">
        <v>178</v>
      </c>
      <c r="D716" s="205">
        <f t="shared" si="25"/>
        <v>230</v>
      </c>
      <c r="E716" s="277">
        <v>160</v>
      </c>
      <c r="F716" s="277">
        <v>70</v>
      </c>
      <c r="G716" s="96"/>
    </row>
    <row r="717" spans="1:7" s="58" customFormat="1" ht="22.5" customHeight="1">
      <c r="A717" s="318"/>
      <c r="B717" s="81" t="s">
        <v>550</v>
      </c>
      <c r="C717" s="277">
        <v>151</v>
      </c>
      <c r="D717" s="205">
        <f t="shared" si="25"/>
        <v>165</v>
      </c>
      <c r="E717" s="277">
        <v>135</v>
      </c>
      <c r="F717" s="277">
        <v>30</v>
      </c>
      <c r="G717" s="91"/>
    </row>
    <row r="718" spans="1:7" s="58" customFormat="1" ht="22.5" customHeight="1">
      <c r="A718" s="318"/>
      <c r="B718" s="81" t="s">
        <v>551</v>
      </c>
      <c r="C718" s="277">
        <v>190</v>
      </c>
      <c r="D718" s="205">
        <f t="shared" si="25"/>
        <v>249</v>
      </c>
      <c r="E718" s="277">
        <v>178</v>
      </c>
      <c r="F718" s="277">
        <v>71</v>
      </c>
      <c r="G718" s="91"/>
    </row>
    <row r="719" spans="1:7" s="58" customFormat="1" ht="22.5" customHeight="1">
      <c r="A719" s="318"/>
      <c r="B719" s="81" t="s">
        <v>552</v>
      </c>
      <c r="C719" s="277">
        <v>123</v>
      </c>
      <c r="D719" s="205">
        <f t="shared" si="25"/>
        <v>224</v>
      </c>
      <c r="E719" s="277">
        <v>122</v>
      </c>
      <c r="F719" s="277">
        <v>102</v>
      </c>
      <c r="G719" s="91"/>
    </row>
    <row r="720" spans="1:7" s="58" customFormat="1" ht="22.5" customHeight="1">
      <c r="A720" s="318"/>
      <c r="B720" s="81" t="s">
        <v>553</v>
      </c>
      <c r="C720" s="277">
        <v>51</v>
      </c>
      <c r="D720" s="205">
        <f t="shared" si="25"/>
        <v>107</v>
      </c>
      <c r="E720" s="277">
        <v>62</v>
      </c>
      <c r="F720" s="277">
        <v>45</v>
      </c>
      <c r="G720" s="91"/>
    </row>
    <row r="721" spans="1:7" s="58" customFormat="1" ht="22.5" customHeight="1">
      <c r="A721" s="318"/>
      <c r="B721" s="81" t="s">
        <v>554</v>
      </c>
      <c r="C721" s="277">
        <v>249</v>
      </c>
      <c r="D721" s="205">
        <f t="shared" si="25"/>
        <v>527</v>
      </c>
      <c r="E721" s="277">
        <v>277</v>
      </c>
      <c r="F721" s="277">
        <v>250</v>
      </c>
      <c r="G721" s="91"/>
    </row>
    <row r="722" spans="1:7" s="58" customFormat="1" ht="22.5" customHeight="1">
      <c r="A722" s="318"/>
      <c r="B722" s="81" t="s">
        <v>555</v>
      </c>
      <c r="C722" s="277">
        <v>182</v>
      </c>
      <c r="D722" s="205">
        <f t="shared" si="25"/>
        <v>398</v>
      </c>
      <c r="E722" s="277">
        <v>203</v>
      </c>
      <c r="F722" s="277">
        <v>195</v>
      </c>
      <c r="G722" s="91"/>
    </row>
    <row r="723" spans="1:7" s="58" customFormat="1" ht="22.5" customHeight="1">
      <c r="A723" s="318"/>
      <c r="B723" s="81" t="s">
        <v>556</v>
      </c>
      <c r="C723" s="277">
        <v>168</v>
      </c>
      <c r="D723" s="205">
        <f t="shared" si="25"/>
        <v>287</v>
      </c>
      <c r="E723" s="277">
        <v>169</v>
      </c>
      <c r="F723" s="277">
        <v>118</v>
      </c>
      <c r="G723" s="96"/>
    </row>
    <row r="724" spans="1:7" s="58" customFormat="1" ht="22.5" customHeight="1">
      <c r="A724" s="318"/>
      <c r="B724" s="81" t="s">
        <v>557</v>
      </c>
      <c r="C724" s="277">
        <v>461</v>
      </c>
      <c r="D724" s="205">
        <f t="shared" si="25"/>
        <v>1095</v>
      </c>
      <c r="E724" s="277">
        <v>563</v>
      </c>
      <c r="F724" s="277">
        <v>532</v>
      </c>
      <c r="G724" s="96"/>
    </row>
    <row r="725" spans="1:7" s="58" customFormat="1" ht="22.5" customHeight="1">
      <c r="A725" s="318"/>
      <c r="B725" s="81" t="s">
        <v>558</v>
      </c>
      <c r="C725" s="277">
        <v>274</v>
      </c>
      <c r="D725" s="205">
        <f t="shared" si="25"/>
        <v>423</v>
      </c>
      <c r="E725" s="277">
        <v>250</v>
      </c>
      <c r="F725" s="277">
        <v>173</v>
      </c>
      <c r="G725" s="96"/>
    </row>
    <row r="726" spans="1:7" s="58" customFormat="1" ht="22.5" customHeight="1">
      <c r="A726" s="318"/>
      <c r="B726" s="81" t="s">
        <v>559</v>
      </c>
      <c r="C726" s="277">
        <v>117</v>
      </c>
      <c r="D726" s="205">
        <f t="shared" si="25"/>
        <v>238</v>
      </c>
      <c r="E726" s="277">
        <v>138</v>
      </c>
      <c r="F726" s="277">
        <v>100</v>
      </c>
      <c r="G726" s="91"/>
    </row>
    <row r="727" spans="1:7" s="58" customFormat="1" ht="22.5" customHeight="1">
      <c r="A727" s="318"/>
      <c r="B727" s="81" t="s">
        <v>560</v>
      </c>
      <c r="C727" s="277">
        <v>154</v>
      </c>
      <c r="D727" s="205">
        <f t="shared" si="25"/>
        <v>224</v>
      </c>
      <c r="E727" s="277">
        <v>122</v>
      </c>
      <c r="F727" s="277">
        <v>102</v>
      </c>
      <c r="G727" s="91"/>
    </row>
    <row r="728" spans="1:7" s="58" customFormat="1" ht="22.5" customHeight="1">
      <c r="A728" s="318"/>
      <c r="B728" s="81" t="s">
        <v>561</v>
      </c>
      <c r="C728" s="277">
        <v>56</v>
      </c>
      <c r="D728" s="205">
        <f t="shared" si="25"/>
        <v>125</v>
      </c>
      <c r="E728" s="277">
        <v>59</v>
      </c>
      <c r="F728" s="277">
        <v>66</v>
      </c>
      <c r="G728" s="91"/>
    </row>
    <row r="729" spans="1:7" s="58" customFormat="1" ht="22.5" customHeight="1">
      <c r="A729" s="318"/>
      <c r="B729" s="81" t="s">
        <v>562</v>
      </c>
      <c r="C729" s="277">
        <v>39</v>
      </c>
      <c r="D729" s="205">
        <f t="shared" si="25"/>
        <v>69</v>
      </c>
      <c r="E729" s="277">
        <v>34</v>
      </c>
      <c r="F729" s="277">
        <v>35</v>
      </c>
      <c r="G729" s="91"/>
    </row>
    <row r="730" spans="1:7" s="58" customFormat="1" ht="22.5" customHeight="1">
      <c r="A730" s="318"/>
      <c r="B730" s="97" t="s">
        <v>563</v>
      </c>
      <c r="C730" s="277">
        <v>383</v>
      </c>
      <c r="D730" s="205">
        <f t="shared" si="25"/>
        <v>843</v>
      </c>
      <c r="E730" s="277">
        <v>423</v>
      </c>
      <c r="F730" s="277">
        <v>420</v>
      </c>
      <c r="G730" s="96"/>
    </row>
    <row r="731" spans="1:7" s="58" customFormat="1" ht="22.5" customHeight="1">
      <c r="A731" s="318"/>
      <c r="B731" s="81" t="s">
        <v>564</v>
      </c>
      <c r="C731" s="277">
        <v>264</v>
      </c>
      <c r="D731" s="205">
        <f t="shared" si="25"/>
        <v>683</v>
      </c>
      <c r="E731" s="277">
        <v>351</v>
      </c>
      <c r="F731" s="277">
        <v>332</v>
      </c>
      <c r="G731" s="91"/>
    </row>
    <row r="732" spans="1:7" s="58" customFormat="1" ht="22.5" customHeight="1">
      <c r="A732" s="318"/>
      <c r="B732" s="81" t="s">
        <v>565</v>
      </c>
      <c r="C732" s="277">
        <v>146</v>
      </c>
      <c r="D732" s="205">
        <f t="shared" si="25"/>
        <v>334</v>
      </c>
      <c r="E732" s="277">
        <v>177</v>
      </c>
      <c r="F732" s="277">
        <v>157</v>
      </c>
      <c r="G732" s="91"/>
    </row>
    <row r="733" spans="1:7" s="58" customFormat="1" ht="22.5" customHeight="1">
      <c r="A733" s="318"/>
      <c r="B733" s="81" t="s">
        <v>566</v>
      </c>
      <c r="C733" s="277">
        <v>148</v>
      </c>
      <c r="D733" s="205">
        <f t="shared" si="25"/>
        <v>219</v>
      </c>
      <c r="E733" s="277">
        <v>115</v>
      </c>
      <c r="F733" s="277">
        <v>104</v>
      </c>
      <c r="G733" s="91"/>
    </row>
    <row r="734" spans="1:7" s="58" customFormat="1" ht="22.5" customHeight="1">
      <c r="A734" s="318"/>
      <c r="B734" s="81" t="s">
        <v>567</v>
      </c>
      <c r="C734" s="277">
        <v>176</v>
      </c>
      <c r="D734" s="205">
        <f t="shared" si="25"/>
        <v>533</v>
      </c>
      <c r="E734" s="277">
        <v>274</v>
      </c>
      <c r="F734" s="277">
        <v>259</v>
      </c>
      <c r="G734" s="91"/>
    </row>
    <row r="735" spans="1:7" s="58" customFormat="1" ht="22.5" customHeight="1">
      <c r="A735" s="318"/>
      <c r="B735" s="81" t="s">
        <v>568</v>
      </c>
      <c r="C735" s="277">
        <v>278</v>
      </c>
      <c r="D735" s="205">
        <f t="shared" si="25"/>
        <v>907</v>
      </c>
      <c r="E735" s="277">
        <v>455</v>
      </c>
      <c r="F735" s="277">
        <v>452</v>
      </c>
      <c r="G735" s="91"/>
    </row>
    <row r="736" spans="1:7" s="58" customFormat="1" ht="22.5" customHeight="1">
      <c r="A736" s="318"/>
      <c r="B736" s="81" t="s">
        <v>569</v>
      </c>
      <c r="C736" s="277">
        <v>320</v>
      </c>
      <c r="D736" s="205">
        <f t="shared" si="25"/>
        <v>1040</v>
      </c>
      <c r="E736" s="277">
        <v>532</v>
      </c>
      <c r="F736" s="277">
        <v>508</v>
      </c>
      <c r="G736" s="91"/>
    </row>
    <row r="737" spans="1:7" s="58" customFormat="1" ht="22.5" customHeight="1">
      <c r="A737" s="318"/>
      <c r="B737" s="81" t="s">
        <v>570</v>
      </c>
      <c r="C737" s="277">
        <v>362</v>
      </c>
      <c r="D737" s="205">
        <f t="shared" si="25"/>
        <v>447</v>
      </c>
      <c r="E737" s="277">
        <v>305</v>
      </c>
      <c r="F737" s="277">
        <v>142</v>
      </c>
      <c r="G737" s="91"/>
    </row>
    <row r="738" spans="1:7" s="58" customFormat="1" ht="22.5" customHeight="1">
      <c r="A738" s="318"/>
      <c r="B738" s="81" t="s">
        <v>571</v>
      </c>
      <c r="C738" s="277">
        <v>315</v>
      </c>
      <c r="D738" s="205">
        <f t="shared" si="25"/>
        <v>832</v>
      </c>
      <c r="E738" s="277">
        <v>434</v>
      </c>
      <c r="F738" s="277">
        <v>398</v>
      </c>
      <c r="G738" s="91"/>
    </row>
    <row r="739" spans="1:7" s="58" customFormat="1" ht="22.5" customHeight="1">
      <c r="A739" s="318"/>
      <c r="B739" s="81" t="s">
        <v>572</v>
      </c>
      <c r="C739" s="277">
        <v>369</v>
      </c>
      <c r="D739" s="205">
        <f t="shared" si="25"/>
        <v>931</v>
      </c>
      <c r="E739" s="277">
        <v>491</v>
      </c>
      <c r="F739" s="277">
        <v>440</v>
      </c>
      <c r="G739" s="91"/>
    </row>
    <row r="740" spans="1:7" s="58" customFormat="1" ht="22.5" customHeight="1">
      <c r="A740" s="318"/>
      <c r="B740" s="81" t="s">
        <v>573</v>
      </c>
      <c r="C740" s="277">
        <v>98</v>
      </c>
      <c r="D740" s="205">
        <f t="shared" si="25"/>
        <v>204</v>
      </c>
      <c r="E740" s="277">
        <v>109</v>
      </c>
      <c r="F740" s="277">
        <v>95</v>
      </c>
      <c r="G740" s="91"/>
    </row>
    <row r="741" spans="1:7" s="58" customFormat="1" ht="22.5" customHeight="1">
      <c r="A741" s="318"/>
      <c r="B741" s="81" t="s">
        <v>574</v>
      </c>
      <c r="C741" s="277">
        <v>61</v>
      </c>
      <c r="D741" s="205">
        <f t="shared" si="25"/>
        <v>127</v>
      </c>
      <c r="E741" s="277">
        <v>63</v>
      </c>
      <c r="F741" s="277">
        <v>64</v>
      </c>
      <c r="G741" s="91"/>
    </row>
    <row r="742" spans="1:7" s="58" customFormat="1" ht="22.5" customHeight="1">
      <c r="A742" s="318"/>
      <c r="B742" s="81" t="s">
        <v>575</v>
      </c>
      <c r="C742" s="277">
        <v>39</v>
      </c>
      <c r="D742" s="205">
        <f t="shared" si="25"/>
        <v>92</v>
      </c>
      <c r="E742" s="277">
        <v>44</v>
      </c>
      <c r="F742" s="277">
        <v>48</v>
      </c>
      <c r="G742" s="91"/>
    </row>
    <row r="743" spans="1:7" s="58" customFormat="1" ht="22.5" customHeight="1">
      <c r="A743" s="318"/>
      <c r="B743" s="97" t="s">
        <v>576</v>
      </c>
      <c r="C743" s="277">
        <v>177</v>
      </c>
      <c r="D743" s="205">
        <f t="shared" si="25"/>
        <v>387</v>
      </c>
      <c r="E743" s="277">
        <v>202</v>
      </c>
      <c r="F743" s="277">
        <v>185</v>
      </c>
      <c r="G743" s="96"/>
    </row>
    <row r="744" spans="1:7" s="58" customFormat="1" ht="22.5" customHeight="1">
      <c r="A744" s="318"/>
      <c r="B744" s="81" t="s">
        <v>577</v>
      </c>
      <c r="C744" s="277">
        <v>213</v>
      </c>
      <c r="D744" s="205">
        <f t="shared" si="25"/>
        <v>394</v>
      </c>
      <c r="E744" s="277">
        <v>219</v>
      </c>
      <c r="F744" s="277">
        <v>175</v>
      </c>
      <c r="G744" s="91"/>
    </row>
    <row r="745" spans="1:7" s="58" customFormat="1" ht="22.5" customHeight="1">
      <c r="A745" s="318"/>
      <c r="B745" s="81" t="s">
        <v>578</v>
      </c>
      <c r="C745" s="277">
        <v>82</v>
      </c>
      <c r="D745" s="205">
        <f t="shared" si="25"/>
        <v>185</v>
      </c>
      <c r="E745" s="277">
        <v>102</v>
      </c>
      <c r="F745" s="277">
        <v>83</v>
      </c>
      <c r="G745" s="91"/>
    </row>
    <row r="746" spans="1:7" s="58" customFormat="1" ht="22.5" customHeight="1">
      <c r="A746" s="318"/>
      <c r="B746" s="81" t="s">
        <v>579</v>
      </c>
      <c r="C746" s="277">
        <v>68</v>
      </c>
      <c r="D746" s="205">
        <f t="shared" si="25"/>
        <v>120</v>
      </c>
      <c r="E746" s="277">
        <v>64</v>
      </c>
      <c r="F746" s="277">
        <v>56</v>
      </c>
      <c r="G746" s="91"/>
    </row>
    <row r="747" spans="1:7" s="58" customFormat="1" ht="22.5" customHeight="1">
      <c r="A747" s="318"/>
      <c r="B747" s="81" t="s">
        <v>580</v>
      </c>
      <c r="C747" s="277">
        <v>324</v>
      </c>
      <c r="D747" s="205">
        <f t="shared" si="25"/>
        <v>756</v>
      </c>
      <c r="E747" s="277">
        <v>385</v>
      </c>
      <c r="F747" s="277">
        <v>371</v>
      </c>
      <c r="G747" s="91"/>
    </row>
    <row r="748" spans="1:7" s="58" customFormat="1" ht="22.5" customHeight="1">
      <c r="A748" s="318"/>
      <c r="B748" s="81" t="s">
        <v>581</v>
      </c>
      <c r="C748" s="277">
        <v>267</v>
      </c>
      <c r="D748" s="205">
        <f t="shared" si="25"/>
        <v>560</v>
      </c>
      <c r="E748" s="277">
        <v>292</v>
      </c>
      <c r="F748" s="277">
        <v>268</v>
      </c>
      <c r="G748" s="91"/>
    </row>
    <row r="749" spans="1:7" s="58" customFormat="1" ht="22.5" customHeight="1">
      <c r="A749" s="318"/>
      <c r="B749" s="81" t="s">
        <v>582</v>
      </c>
      <c r="C749" s="277">
        <v>197</v>
      </c>
      <c r="D749" s="205">
        <f t="shared" si="25"/>
        <v>380</v>
      </c>
      <c r="E749" s="277">
        <v>200</v>
      </c>
      <c r="F749" s="277">
        <v>180</v>
      </c>
      <c r="G749" s="91"/>
    </row>
    <row r="750" spans="1:7" s="58" customFormat="1" ht="22.5" customHeight="1">
      <c r="A750" s="318"/>
      <c r="B750" s="81" t="s">
        <v>583</v>
      </c>
      <c r="C750" s="277">
        <v>69</v>
      </c>
      <c r="D750" s="205">
        <f t="shared" si="25"/>
        <v>106</v>
      </c>
      <c r="E750" s="277">
        <v>70</v>
      </c>
      <c r="F750" s="277">
        <v>36</v>
      </c>
      <c r="G750" s="91"/>
    </row>
    <row r="751" spans="1:7" s="58" customFormat="1" ht="22.5" customHeight="1">
      <c r="A751" s="318"/>
      <c r="B751" s="81" t="s">
        <v>584</v>
      </c>
      <c r="C751" s="277">
        <v>84</v>
      </c>
      <c r="D751" s="205">
        <f t="shared" si="25"/>
        <v>156</v>
      </c>
      <c r="E751" s="277">
        <v>85</v>
      </c>
      <c r="F751" s="277">
        <v>71</v>
      </c>
      <c r="G751" s="91"/>
    </row>
    <row r="752" spans="1:7" s="58" customFormat="1" ht="22.5" customHeight="1">
      <c r="A752" s="318"/>
      <c r="B752" s="81" t="s">
        <v>585</v>
      </c>
      <c r="C752" s="277">
        <v>96</v>
      </c>
      <c r="D752" s="205">
        <f t="shared" si="25"/>
        <v>223</v>
      </c>
      <c r="E752" s="277">
        <v>120</v>
      </c>
      <c r="F752" s="277">
        <v>103</v>
      </c>
      <c r="G752" s="91"/>
    </row>
    <row r="753" spans="1:7" s="58" customFormat="1" ht="22.5" customHeight="1">
      <c r="A753" s="318"/>
      <c r="B753" s="81" t="s">
        <v>928</v>
      </c>
      <c r="C753" s="277">
        <v>96</v>
      </c>
      <c r="D753" s="205">
        <f t="shared" si="25"/>
        <v>194</v>
      </c>
      <c r="E753" s="277">
        <v>105</v>
      </c>
      <c r="F753" s="277">
        <v>89</v>
      </c>
      <c r="G753" s="91"/>
    </row>
    <row r="754" spans="1:7" s="58" customFormat="1" ht="22.5" customHeight="1">
      <c r="A754" s="318"/>
      <c r="B754" s="81" t="s">
        <v>586</v>
      </c>
      <c r="C754" s="277">
        <v>96</v>
      </c>
      <c r="D754" s="205">
        <f t="shared" si="25"/>
        <v>195</v>
      </c>
      <c r="E754" s="277">
        <v>107</v>
      </c>
      <c r="F754" s="277">
        <v>88</v>
      </c>
      <c r="G754" s="91"/>
    </row>
    <row r="755" spans="1:7" s="58" customFormat="1" ht="22.5" customHeight="1" thickBot="1">
      <c r="A755" s="319"/>
      <c r="B755" s="94" t="s">
        <v>587</v>
      </c>
      <c r="C755" s="278">
        <v>109</v>
      </c>
      <c r="D755" s="205">
        <f t="shared" si="25"/>
        <v>184</v>
      </c>
      <c r="E755" s="278">
        <v>108</v>
      </c>
      <c r="F755" s="278">
        <v>76</v>
      </c>
      <c r="G755" s="85"/>
    </row>
    <row r="756" spans="1:7" s="58" customFormat="1" ht="22.5" customHeight="1" thickTop="1">
      <c r="A756" s="316" t="s">
        <v>588</v>
      </c>
      <c r="B756" s="68" t="s">
        <v>338</v>
      </c>
      <c r="C756" s="188">
        <f>SUM(C757:C800)</f>
        <v>4480</v>
      </c>
      <c r="D756" s="189">
        <f>SUM(D757:D800)</f>
        <v>8483</v>
      </c>
      <c r="E756" s="188">
        <f>SUM(E757:E800)</f>
        <v>4571</v>
      </c>
      <c r="F756" s="188">
        <f>SUM(F757:F800)</f>
        <v>3912</v>
      </c>
      <c r="G756" s="71"/>
    </row>
    <row r="757" spans="1:7" s="58" customFormat="1" ht="22.5" customHeight="1">
      <c r="A757" s="317"/>
      <c r="B757" s="72" t="s">
        <v>589</v>
      </c>
      <c r="C757" s="244">
        <v>174</v>
      </c>
      <c r="D757" s="187">
        <f>SUM(E757:F757)</f>
        <v>260</v>
      </c>
      <c r="E757" s="244">
        <v>153</v>
      </c>
      <c r="F757" s="244">
        <v>107</v>
      </c>
      <c r="G757" s="73"/>
    </row>
    <row r="758" spans="1:7" s="58" customFormat="1" ht="22.5" customHeight="1">
      <c r="A758" s="317"/>
      <c r="B758" s="76" t="s">
        <v>590</v>
      </c>
      <c r="C758" s="243">
        <v>74</v>
      </c>
      <c r="D758" s="187">
        <f t="shared" ref="D758:D800" si="26">SUM(E758:F758)</f>
        <v>122</v>
      </c>
      <c r="E758" s="243">
        <v>67</v>
      </c>
      <c r="F758" s="243">
        <v>55</v>
      </c>
      <c r="G758" s="77"/>
    </row>
    <row r="759" spans="1:7" s="58" customFormat="1" ht="22.5" customHeight="1">
      <c r="A759" s="318"/>
      <c r="B759" s="72" t="s">
        <v>591</v>
      </c>
      <c r="C759" s="244">
        <v>287</v>
      </c>
      <c r="D759" s="187">
        <f t="shared" si="26"/>
        <v>497</v>
      </c>
      <c r="E759" s="244">
        <v>293</v>
      </c>
      <c r="F759" s="244">
        <v>204</v>
      </c>
      <c r="G759" s="73"/>
    </row>
    <row r="760" spans="1:7" s="58" customFormat="1" ht="22.5" customHeight="1">
      <c r="A760" s="318"/>
      <c r="B760" s="72" t="s">
        <v>592</v>
      </c>
      <c r="C760" s="244">
        <v>144</v>
      </c>
      <c r="D760" s="187">
        <f t="shared" si="26"/>
        <v>343</v>
      </c>
      <c r="E760" s="244">
        <v>158</v>
      </c>
      <c r="F760" s="244">
        <v>185</v>
      </c>
      <c r="G760" s="73"/>
    </row>
    <row r="761" spans="1:7" s="58" customFormat="1" ht="22.5" customHeight="1">
      <c r="A761" s="318"/>
      <c r="B761" s="72" t="s">
        <v>593</v>
      </c>
      <c r="C761" s="244">
        <v>75</v>
      </c>
      <c r="D761" s="187">
        <f t="shared" si="26"/>
        <v>113</v>
      </c>
      <c r="E761" s="244">
        <v>66</v>
      </c>
      <c r="F761" s="244">
        <v>47</v>
      </c>
      <c r="G761" s="73"/>
    </row>
    <row r="762" spans="1:7" s="58" customFormat="1" ht="22.5" customHeight="1">
      <c r="A762" s="318"/>
      <c r="B762" s="72" t="s">
        <v>594</v>
      </c>
      <c r="C762" s="244">
        <v>57</v>
      </c>
      <c r="D762" s="187">
        <f t="shared" si="26"/>
        <v>110</v>
      </c>
      <c r="E762" s="244">
        <v>55</v>
      </c>
      <c r="F762" s="244">
        <v>55</v>
      </c>
      <c r="G762" s="73"/>
    </row>
    <row r="763" spans="1:7" s="58" customFormat="1" ht="22.5" customHeight="1">
      <c r="A763" s="318"/>
      <c r="B763" s="72" t="s">
        <v>595</v>
      </c>
      <c r="C763" s="244">
        <v>34</v>
      </c>
      <c r="D763" s="187">
        <f t="shared" si="26"/>
        <v>63</v>
      </c>
      <c r="E763" s="244">
        <v>36</v>
      </c>
      <c r="F763" s="244">
        <v>27</v>
      </c>
      <c r="G763" s="73"/>
    </row>
    <row r="764" spans="1:7" s="58" customFormat="1" ht="22.5" customHeight="1">
      <c r="A764" s="318"/>
      <c r="B764" s="72" t="s">
        <v>596</v>
      </c>
      <c r="C764" s="244">
        <v>276</v>
      </c>
      <c r="D764" s="187">
        <f t="shared" si="26"/>
        <v>636</v>
      </c>
      <c r="E764" s="244">
        <v>302</v>
      </c>
      <c r="F764" s="244">
        <v>334</v>
      </c>
      <c r="G764" s="73"/>
    </row>
    <row r="765" spans="1:7" s="58" customFormat="1" ht="22.5" customHeight="1">
      <c r="A765" s="318"/>
      <c r="B765" s="72" t="s">
        <v>597</v>
      </c>
      <c r="C765" s="253">
        <v>57</v>
      </c>
      <c r="D765" s="187">
        <f t="shared" si="26"/>
        <v>110</v>
      </c>
      <c r="E765" s="244">
        <v>60</v>
      </c>
      <c r="F765" s="244">
        <v>50</v>
      </c>
      <c r="G765" s="73"/>
    </row>
    <row r="766" spans="1:7" s="58" customFormat="1" ht="22.5" customHeight="1">
      <c r="A766" s="318"/>
      <c r="B766" s="76" t="s">
        <v>598</v>
      </c>
      <c r="C766" s="244">
        <v>139</v>
      </c>
      <c r="D766" s="187">
        <f t="shared" si="26"/>
        <v>265</v>
      </c>
      <c r="E766" s="243">
        <v>141</v>
      </c>
      <c r="F766" s="243">
        <v>124</v>
      </c>
      <c r="G766" s="77"/>
    </row>
    <row r="767" spans="1:7" s="58" customFormat="1" ht="22.5" customHeight="1">
      <c r="A767" s="318"/>
      <c r="B767" s="72" t="s">
        <v>599</v>
      </c>
      <c r="C767" s="243">
        <v>146</v>
      </c>
      <c r="D767" s="187">
        <f t="shared" si="26"/>
        <v>265</v>
      </c>
      <c r="E767" s="244">
        <v>147</v>
      </c>
      <c r="F767" s="244">
        <v>118</v>
      </c>
      <c r="G767" s="73"/>
    </row>
    <row r="768" spans="1:7" s="58" customFormat="1" ht="22.5" customHeight="1">
      <c r="A768" s="318"/>
      <c r="B768" s="72" t="s">
        <v>600</v>
      </c>
      <c r="C768" s="244">
        <v>109</v>
      </c>
      <c r="D768" s="187">
        <f t="shared" si="26"/>
        <v>193</v>
      </c>
      <c r="E768" s="244">
        <v>98</v>
      </c>
      <c r="F768" s="244">
        <v>95</v>
      </c>
      <c r="G768" s="73"/>
    </row>
    <row r="769" spans="1:7" s="58" customFormat="1" ht="22.5" customHeight="1">
      <c r="A769" s="318"/>
      <c r="B769" s="72" t="s">
        <v>601</v>
      </c>
      <c r="C769" s="244">
        <v>69</v>
      </c>
      <c r="D769" s="187">
        <f t="shared" si="26"/>
        <v>114</v>
      </c>
      <c r="E769" s="244">
        <v>72</v>
      </c>
      <c r="F769" s="244">
        <v>42</v>
      </c>
      <c r="G769" s="73"/>
    </row>
    <row r="770" spans="1:7" s="58" customFormat="1" ht="22.5" customHeight="1">
      <c r="A770" s="318"/>
      <c r="B770" s="72" t="s">
        <v>602</v>
      </c>
      <c r="C770" s="244">
        <v>230</v>
      </c>
      <c r="D770" s="187">
        <f t="shared" si="26"/>
        <v>338</v>
      </c>
      <c r="E770" s="244">
        <v>208</v>
      </c>
      <c r="F770" s="244">
        <v>130</v>
      </c>
      <c r="G770" s="73"/>
    </row>
    <row r="771" spans="1:7" s="58" customFormat="1" ht="22.5" customHeight="1">
      <c r="A771" s="318"/>
      <c r="B771" s="72" t="s">
        <v>603</v>
      </c>
      <c r="C771" s="244">
        <v>269</v>
      </c>
      <c r="D771" s="187">
        <f t="shared" si="26"/>
        <v>552</v>
      </c>
      <c r="E771" s="244">
        <v>318</v>
      </c>
      <c r="F771" s="244">
        <v>234</v>
      </c>
      <c r="G771" s="73"/>
    </row>
    <row r="772" spans="1:7" s="58" customFormat="1" ht="22.5" customHeight="1">
      <c r="A772" s="318"/>
      <c r="B772" s="72" t="s">
        <v>604</v>
      </c>
      <c r="C772" s="244">
        <v>124</v>
      </c>
      <c r="D772" s="187">
        <f t="shared" si="26"/>
        <v>220</v>
      </c>
      <c r="E772" s="244">
        <v>125</v>
      </c>
      <c r="F772" s="244">
        <v>95</v>
      </c>
      <c r="G772" s="73"/>
    </row>
    <row r="773" spans="1:7" s="58" customFormat="1" ht="22.5" customHeight="1">
      <c r="A773" s="318"/>
      <c r="B773" s="72" t="s">
        <v>605</v>
      </c>
      <c r="C773" s="244">
        <v>83</v>
      </c>
      <c r="D773" s="187">
        <f t="shared" si="26"/>
        <v>140</v>
      </c>
      <c r="E773" s="244">
        <v>86</v>
      </c>
      <c r="F773" s="244">
        <v>54</v>
      </c>
      <c r="G773" s="73"/>
    </row>
    <row r="774" spans="1:7" s="58" customFormat="1" ht="22.5" customHeight="1">
      <c r="A774" s="318"/>
      <c r="B774" s="72" t="s">
        <v>606</v>
      </c>
      <c r="C774" s="244">
        <v>94</v>
      </c>
      <c r="D774" s="187">
        <f t="shared" si="26"/>
        <v>172</v>
      </c>
      <c r="E774" s="244">
        <v>74</v>
      </c>
      <c r="F774" s="244">
        <v>98</v>
      </c>
      <c r="G774" s="73"/>
    </row>
    <row r="775" spans="1:7" s="58" customFormat="1" ht="22.5" customHeight="1">
      <c r="A775" s="318"/>
      <c r="B775" s="72" t="s">
        <v>607</v>
      </c>
      <c r="C775" s="244">
        <v>66</v>
      </c>
      <c r="D775" s="187">
        <f t="shared" si="26"/>
        <v>148</v>
      </c>
      <c r="E775" s="244">
        <v>81</v>
      </c>
      <c r="F775" s="244">
        <v>67</v>
      </c>
      <c r="G775" s="73"/>
    </row>
    <row r="776" spans="1:7" s="58" customFormat="1" ht="22.5" customHeight="1">
      <c r="A776" s="318"/>
      <c r="B776" s="72" t="s">
        <v>608</v>
      </c>
      <c r="C776" s="244">
        <v>60</v>
      </c>
      <c r="D776" s="187">
        <f t="shared" si="26"/>
        <v>113</v>
      </c>
      <c r="E776" s="244">
        <v>62</v>
      </c>
      <c r="F776" s="244">
        <v>51</v>
      </c>
      <c r="G776" s="73"/>
    </row>
    <row r="777" spans="1:7" s="58" customFormat="1" ht="22.5" customHeight="1">
      <c r="A777" s="318"/>
      <c r="B777" s="72" t="s">
        <v>609</v>
      </c>
      <c r="C777" s="244">
        <v>109</v>
      </c>
      <c r="D777" s="187">
        <f t="shared" si="26"/>
        <v>201</v>
      </c>
      <c r="E777" s="244">
        <v>97</v>
      </c>
      <c r="F777" s="244">
        <v>104</v>
      </c>
      <c r="G777" s="73"/>
    </row>
    <row r="778" spans="1:7" s="58" customFormat="1" ht="22.5" customHeight="1">
      <c r="A778" s="318"/>
      <c r="B778" s="72" t="s">
        <v>610</v>
      </c>
      <c r="C778" s="244">
        <v>107</v>
      </c>
      <c r="D778" s="187">
        <f t="shared" si="26"/>
        <v>222</v>
      </c>
      <c r="E778" s="244">
        <v>116</v>
      </c>
      <c r="F778" s="244">
        <v>106</v>
      </c>
      <c r="G778" s="73"/>
    </row>
    <row r="779" spans="1:7" s="58" customFormat="1" ht="22.5" customHeight="1">
      <c r="A779" s="318"/>
      <c r="B779" s="72" t="s">
        <v>611</v>
      </c>
      <c r="C779" s="244">
        <v>75</v>
      </c>
      <c r="D779" s="187">
        <f t="shared" si="26"/>
        <v>145</v>
      </c>
      <c r="E779" s="244">
        <v>75</v>
      </c>
      <c r="F779" s="244">
        <v>70</v>
      </c>
      <c r="G779" s="73"/>
    </row>
    <row r="780" spans="1:7" s="58" customFormat="1" ht="22.5" customHeight="1">
      <c r="A780" s="318"/>
      <c r="B780" s="72" t="s">
        <v>612</v>
      </c>
      <c r="C780" s="244">
        <v>91</v>
      </c>
      <c r="D780" s="187">
        <f t="shared" si="26"/>
        <v>161</v>
      </c>
      <c r="E780" s="244">
        <v>85</v>
      </c>
      <c r="F780" s="244">
        <v>76</v>
      </c>
      <c r="G780" s="73"/>
    </row>
    <row r="781" spans="1:7" s="58" customFormat="1" ht="22.5" customHeight="1">
      <c r="A781" s="318"/>
      <c r="B781" s="72" t="s">
        <v>613</v>
      </c>
      <c r="C781" s="244">
        <v>133</v>
      </c>
      <c r="D781" s="187">
        <f t="shared" si="26"/>
        <v>269</v>
      </c>
      <c r="E781" s="244">
        <v>142</v>
      </c>
      <c r="F781" s="244">
        <v>127</v>
      </c>
      <c r="G781" s="73"/>
    </row>
    <row r="782" spans="1:7" s="58" customFormat="1" ht="22.5" customHeight="1">
      <c r="A782" s="318"/>
      <c r="B782" s="72" t="s">
        <v>207</v>
      </c>
      <c r="C782" s="244">
        <v>69</v>
      </c>
      <c r="D782" s="187">
        <f t="shared" si="26"/>
        <v>152</v>
      </c>
      <c r="E782" s="244">
        <v>91</v>
      </c>
      <c r="F782" s="244">
        <v>61</v>
      </c>
      <c r="G782" s="73"/>
    </row>
    <row r="783" spans="1:7" s="58" customFormat="1" ht="22.5" customHeight="1">
      <c r="A783" s="318"/>
      <c r="B783" s="72" t="s">
        <v>614</v>
      </c>
      <c r="C783" s="244">
        <v>222</v>
      </c>
      <c r="D783" s="187">
        <f t="shared" si="26"/>
        <v>444</v>
      </c>
      <c r="E783" s="244">
        <v>229</v>
      </c>
      <c r="F783" s="244">
        <v>215</v>
      </c>
      <c r="G783" s="73"/>
    </row>
    <row r="784" spans="1:7" s="58" customFormat="1" ht="22.5" customHeight="1">
      <c r="A784" s="318"/>
      <c r="B784" s="76" t="s">
        <v>615</v>
      </c>
      <c r="C784" s="243">
        <v>75</v>
      </c>
      <c r="D784" s="187">
        <f t="shared" si="26"/>
        <v>137</v>
      </c>
      <c r="E784" s="243">
        <v>65</v>
      </c>
      <c r="F784" s="243">
        <v>72</v>
      </c>
      <c r="G784" s="77"/>
    </row>
    <row r="785" spans="1:7" s="58" customFormat="1" ht="22.5" customHeight="1">
      <c r="A785" s="318"/>
      <c r="B785" s="72" t="s">
        <v>616</v>
      </c>
      <c r="C785" s="244">
        <v>103</v>
      </c>
      <c r="D785" s="187">
        <f t="shared" si="26"/>
        <v>189</v>
      </c>
      <c r="E785" s="244">
        <v>103</v>
      </c>
      <c r="F785" s="244">
        <v>86</v>
      </c>
      <c r="G785" s="73"/>
    </row>
    <row r="786" spans="1:7" s="58" customFormat="1" ht="22.5" customHeight="1">
      <c r="A786" s="318"/>
      <c r="B786" s="72" t="s">
        <v>617</v>
      </c>
      <c r="C786" s="244">
        <v>61</v>
      </c>
      <c r="D786" s="187">
        <f t="shared" si="26"/>
        <v>111</v>
      </c>
      <c r="E786" s="244">
        <v>60</v>
      </c>
      <c r="F786" s="244">
        <v>51</v>
      </c>
      <c r="G786" s="73"/>
    </row>
    <row r="787" spans="1:7" s="58" customFormat="1" ht="22.5" customHeight="1">
      <c r="A787" s="318"/>
      <c r="B787" s="72" t="s">
        <v>618</v>
      </c>
      <c r="C787" s="244">
        <v>48</v>
      </c>
      <c r="D787" s="187">
        <f t="shared" si="26"/>
        <v>95</v>
      </c>
      <c r="E787" s="244">
        <v>52</v>
      </c>
      <c r="F787" s="244">
        <v>43</v>
      </c>
      <c r="G787" s="73"/>
    </row>
    <row r="788" spans="1:7" s="58" customFormat="1" ht="22.5" customHeight="1">
      <c r="A788" s="318"/>
      <c r="B788" s="76" t="s">
        <v>619</v>
      </c>
      <c r="C788" s="243">
        <v>40</v>
      </c>
      <c r="D788" s="187">
        <f t="shared" si="26"/>
        <v>76</v>
      </c>
      <c r="E788" s="243">
        <v>41</v>
      </c>
      <c r="F788" s="243">
        <v>35</v>
      </c>
      <c r="G788" s="77"/>
    </row>
    <row r="789" spans="1:7" s="58" customFormat="1" ht="22.5" customHeight="1">
      <c r="A789" s="318"/>
      <c r="B789" s="72" t="s">
        <v>620</v>
      </c>
      <c r="C789" s="244">
        <v>52</v>
      </c>
      <c r="D789" s="187">
        <f t="shared" si="26"/>
        <v>93</v>
      </c>
      <c r="E789" s="244">
        <v>49</v>
      </c>
      <c r="F789" s="244">
        <v>44</v>
      </c>
      <c r="G789" s="73"/>
    </row>
    <row r="790" spans="1:7" s="58" customFormat="1" ht="22.5" customHeight="1">
      <c r="A790" s="318"/>
      <c r="B790" s="72" t="s">
        <v>621</v>
      </c>
      <c r="C790" s="244">
        <v>43</v>
      </c>
      <c r="D790" s="187">
        <f t="shared" si="26"/>
        <v>69</v>
      </c>
      <c r="E790" s="244">
        <v>33</v>
      </c>
      <c r="F790" s="244">
        <v>36</v>
      </c>
      <c r="G790" s="73"/>
    </row>
    <row r="791" spans="1:7" s="58" customFormat="1" ht="22.5" customHeight="1">
      <c r="A791" s="318"/>
      <c r="B791" s="72" t="s">
        <v>622</v>
      </c>
      <c r="C791" s="244">
        <v>77</v>
      </c>
      <c r="D791" s="187">
        <f t="shared" si="26"/>
        <v>164</v>
      </c>
      <c r="E791" s="244">
        <v>84</v>
      </c>
      <c r="F791" s="244">
        <v>80</v>
      </c>
      <c r="G791" s="73"/>
    </row>
    <row r="792" spans="1:7" s="58" customFormat="1" ht="22.5" customHeight="1">
      <c r="A792" s="318"/>
      <c r="B792" s="72" t="s">
        <v>623</v>
      </c>
      <c r="C792" s="244">
        <v>36</v>
      </c>
      <c r="D792" s="187">
        <f t="shared" si="26"/>
        <v>71</v>
      </c>
      <c r="E792" s="244">
        <v>36</v>
      </c>
      <c r="F792" s="244">
        <v>35</v>
      </c>
      <c r="G792" s="73"/>
    </row>
    <row r="793" spans="1:7" s="58" customFormat="1" ht="22.5" customHeight="1">
      <c r="A793" s="318"/>
      <c r="B793" s="72" t="s">
        <v>624</v>
      </c>
      <c r="C793" s="244">
        <v>72</v>
      </c>
      <c r="D793" s="187">
        <f t="shared" si="26"/>
        <v>135</v>
      </c>
      <c r="E793" s="244">
        <v>75</v>
      </c>
      <c r="F793" s="244">
        <v>60</v>
      </c>
      <c r="G793" s="73"/>
    </row>
    <row r="794" spans="1:7" s="58" customFormat="1" ht="22.5" customHeight="1">
      <c r="A794" s="318"/>
      <c r="B794" s="72" t="s">
        <v>625</v>
      </c>
      <c r="C794" s="244">
        <v>68</v>
      </c>
      <c r="D794" s="187">
        <f t="shared" si="26"/>
        <v>135</v>
      </c>
      <c r="E794" s="244">
        <v>80</v>
      </c>
      <c r="F794" s="244">
        <v>55</v>
      </c>
      <c r="G794" s="73"/>
    </row>
    <row r="795" spans="1:7" s="58" customFormat="1" ht="22.5" customHeight="1">
      <c r="A795" s="318"/>
      <c r="B795" s="72" t="s">
        <v>626</v>
      </c>
      <c r="C795" s="244">
        <v>48</v>
      </c>
      <c r="D795" s="187">
        <f t="shared" si="26"/>
        <v>100</v>
      </c>
      <c r="E795" s="244">
        <v>51</v>
      </c>
      <c r="F795" s="244">
        <v>49</v>
      </c>
      <c r="G795" s="73"/>
    </row>
    <row r="796" spans="1:7" s="58" customFormat="1" ht="22.5" customHeight="1">
      <c r="A796" s="318"/>
      <c r="B796" s="72" t="s">
        <v>627</v>
      </c>
      <c r="C796" s="244">
        <v>56</v>
      </c>
      <c r="D796" s="187">
        <f t="shared" si="26"/>
        <v>110</v>
      </c>
      <c r="E796" s="244">
        <v>58</v>
      </c>
      <c r="F796" s="244">
        <v>52</v>
      </c>
      <c r="G796" s="73"/>
    </row>
    <row r="797" spans="1:7" s="58" customFormat="1" ht="22.5" customHeight="1">
      <c r="A797" s="318"/>
      <c r="B797" s="72" t="s">
        <v>628</v>
      </c>
      <c r="C797" s="244">
        <v>46</v>
      </c>
      <c r="D797" s="187">
        <f t="shared" si="26"/>
        <v>85</v>
      </c>
      <c r="E797" s="244">
        <v>52</v>
      </c>
      <c r="F797" s="244">
        <v>33</v>
      </c>
      <c r="G797" s="73"/>
    </row>
    <row r="798" spans="1:7" s="58" customFormat="1" ht="22.5" customHeight="1">
      <c r="A798" s="318"/>
      <c r="B798" s="72" t="s">
        <v>629</v>
      </c>
      <c r="C798" s="244">
        <v>96</v>
      </c>
      <c r="D798" s="187">
        <f t="shared" si="26"/>
        <v>215</v>
      </c>
      <c r="E798" s="244">
        <v>111</v>
      </c>
      <c r="F798" s="244">
        <v>104</v>
      </c>
      <c r="G798" s="73"/>
    </row>
    <row r="799" spans="1:7" s="58" customFormat="1" ht="22.5" customHeight="1">
      <c r="A799" s="318"/>
      <c r="B799" s="72" t="s">
        <v>630</v>
      </c>
      <c r="C799" s="244">
        <v>57</v>
      </c>
      <c r="D799" s="187">
        <f t="shared" si="26"/>
        <v>121</v>
      </c>
      <c r="E799" s="244">
        <v>61</v>
      </c>
      <c r="F799" s="244">
        <v>60</v>
      </c>
      <c r="G799" s="73"/>
    </row>
    <row r="800" spans="1:7" s="58" customFormat="1" ht="22.5" customHeight="1" thickBot="1">
      <c r="A800" s="319"/>
      <c r="B800" s="84" t="s">
        <v>631</v>
      </c>
      <c r="C800" s="254">
        <v>129</v>
      </c>
      <c r="D800" s="187">
        <f t="shared" si="26"/>
        <v>209</v>
      </c>
      <c r="E800" s="254">
        <v>123</v>
      </c>
      <c r="F800" s="254">
        <v>86</v>
      </c>
      <c r="G800" s="85"/>
    </row>
    <row r="801" spans="1:7" s="58" customFormat="1" ht="22.5" customHeight="1" thickTop="1">
      <c r="A801" s="316" t="s">
        <v>632</v>
      </c>
      <c r="B801" s="86" t="s">
        <v>37</v>
      </c>
      <c r="C801" s="202">
        <f>SUM(C802:C836)</f>
        <v>9339</v>
      </c>
      <c r="D801" s="203">
        <f>SUM(D802:D836)</f>
        <v>16996</v>
      </c>
      <c r="E801" s="202">
        <f t="shared" ref="E801:F801" si="27">SUM(E802:E836)</f>
        <v>8965</v>
      </c>
      <c r="F801" s="202">
        <f t="shared" si="27"/>
        <v>8031</v>
      </c>
      <c r="G801" s="87"/>
    </row>
    <row r="802" spans="1:7" s="58" customFormat="1" ht="22.5" customHeight="1">
      <c r="A802" s="317"/>
      <c r="B802" s="81" t="s">
        <v>308</v>
      </c>
      <c r="C802" s="245">
        <v>141</v>
      </c>
      <c r="D802" s="190">
        <f>SUM(E802:F802)</f>
        <v>224</v>
      </c>
      <c r="E802" s="245">
        <v>126</v>
      </c>
      <c r="F802" s="245">
        <v>98</v>
      </c>
      <c r="G802" s="73"/>
    </row>
    <row r="803" spans="1:7" s="58" customFormat="1" ht="22.5" customHeight="1">
      <c r="A803" s="317"/>
      <c r="B803" s="81" t="s">
        <v>309</v>
      </c>
      <c r="C803" s="245">
        <v>170</v>
      </c>
      <c r="D803" s="190">
        <f t="shared" ref="D803:D836" si="28">SUM(E803:F803)</f>
        <v>360</v>
      </c>
      <c r="E803" s="245">
        <v>193</v>
      </c>
      <c r="F803" s="245">
        <v>167</v>
      </c>
      <c r="G803" s="73"/>
    </row>
    <row r="804" spans="1:7" s="58" customFormat="1" ht="22.5" customHeight="1">
      <c r="A804" s="317"/>
      <c r="B804" s="81" t="s">
        <v>310</v>
      </c>
      <c r="C804" s="245">
        <v>72</v>
      </c>
      <c r="D804" s="190">
        <f t="shared" si="28"/>
        <v>119</v>
      </c>
      <c r="E804" s="245">
        <v>66</v>
      </c>
      <c r="F804" s="245">
        <v>53</v>
      </c>
      <c r="G804" s="73"/>
    </row>
    <row r="805" spans="1:7" s="58" customFormat="1" ht="22.5" customHeight="1">
      <c r="A805" s="317"/>
      <c r="B805" s="81" t="s">
        <v>311</v>
      </c>
      <c r="C805" s="245">
        <v>97</v>
      </c>
      <c r="D805" s="190">
        <f t="shared" si="28"/>
        <v>183</v>
      </c>
      <c r="E805" s="245">
        <v>95</v>
      </c>
      <c r="F805" s="245">
        <v>88</v>
      </c>
      <c r="G805" s="73"/>
    </row>
    <row r="806" spans="1:7" s="58" customFormat="1" ht="22.5" customHeight="1">
      <c r="A806" s="317"/>
      <c r="B806" s="81" t="s">
        <v>312</v>
      </c>
      <c r="C806" s="245">
        <v>222</v>
      </c>
      <c r="D806" s="190">
        <f t="shared" si="28"/>
        <v>422</v>
      </c>
      <c r="E806" s="245">
        <v>219</v>
      </c>
      <c r="F806" s="245">
        <v>203</v>
      </c>
      <c r="G806" s="73"/>
    </row>
    <row r="807" spans="1:7" s="58" customFormat="1" ht="22.5" customHeight="1">
      <c r="A807" s="317"/>
      <c r="B807" s="81" t="s">
        <v>313</v>
      </c>
      <c r="C807" s="245">
        <v>262</v>
      </c>
      <c r="D807" s="190">
        <f t="shared" si="28"/>
        <v>442</v>
      </c>
      <c r="E807" s="245">
        <v>241</v>
      </c>
      <c r="F807" s="245">
        <v>201</v>
      </c>
      <c r="G807" s="73"/>
    </row>
    <row r="808" spans="1:7" s="58" customFormat="1" ht="22.5" customHeight="1">
      <c r="A808" s="317"/>
      <c r="B808" s="81" t="s">
        <v>314</v>
      </c>
      <c r="C808" s="245">
        <v>254</v>
      </c>
      <c r="D808" s="190">
        <f t="shared" si="28"/>
        <v>528</v>
      </c>
      <c r="E808" s="245">
        <v>276</v>
      </c>
      <c r="F808" s="245">
        <v>252</v>
      </c>
      <c r="G808" s="73"/>
    </row>
    <row r="809" spans="1:7" s="58" customFormat="1" ht="22.5" customHeight="1">
      <c r="A809" s="317"/>
      <c r="B809" s="81" t="s">
        <v>315</v>
      </c>
      <c r="C809" s="245">
        <v>77</v>
      </c>
      <c r="D809" s="190">
        <f t="shared" si="28"/>
        <v>160</v>
      </c>
      <c r="E809" s="245">
        <v>86</v>
      </c>
      <c r="F809" s="245">
        <v>74</v>
      </c>
      <c r="G809" s="73"/>
    </row>
    <row r="810" spans="1:7" s="58" customFormat="1" ht="22.5" customHeight="1">
      <c r="A810" s="318"/>
      <c r="B810" s="92" t="s">
        <v>316</v>
      </c>
      <c r="C810" s="245">
        <v>393</v>
      </c>
      <c r="D810" s="190">
        <f t="shared" si="28"/>
        <v>696</v>
      </c>
      <c r="E810" s="245">
        <v>383</v>
      </c>
      <c r="F810" s="245">
        <v>313</v>
      </c>
      <c r="G810" s="74"/>
    </row>
    <row r="811" spans="1:7" s="58" customFormat="1" ht="22.5" customHeight="1">
      <c r="A811" s="318"/>
      <c r="B811" s="81" t="s">
        <v>317</v>
      </c>
      <c r="C811" s="245">
        <v>322</v>
      </c>
      <c r="D811" s="190">
        <f t="shared" si="28"/>
        <v>564</v>
      </c>
      <c r="E811" s="245">
        <v>293</v>
      </c>
      <c r="F811" s="245">
        <v>271</v>
      </c>
      <c r="G811" s="73"/>
    </row>
    <row r="812" spans="1:7" s="58" customFormat="1" ht="22.5" customHeight="1">
      <c r="A812" s="318"/>
      <c r="B812" s="81" t="s">
        <v>318</v>
      </c>
      <c r="C812" s="245">
        <v>184</v>
      </c>
      <c r="D812" s="190">
        <f t="shared" si="28"/>
        <v>352</v>
      </c>
      <c r="E812" s="245">
        <v>179</v>
      </c>
      <c r="F812" s="245">
        <v>173</v>
      </c>
      <c r="G812" s="73"/>
    </row>
    <row r="813" spans="1:7" s="58" customFormat="1" ht="22.5" customHeight="1">
      <c r="A813" s="318"/>
      <c r="B813" s="81" t="s">
        <v>319</v>
      </c>
      <c r="C813" s="245">
        <v>617</v>
      </c>
      <c r="D813" s="190">
        <f t="shared" si="28"/>
        <v>1094</v>
      </c>
      <c r="E813" s="245">
        <v>551</v>
      </c>
      <c r="F813" s="245">
        <v>543</v>
      </c>
      <c r="G813" s="73"/>
    </row>
    <row r="814" spans="1:7" s="58" customFormat="1" ht="22.5" customHeight="1">
      <c r="A814" s="318"/>
      <c r="B814" s="81" t="s">
        <v>320</v>
      </c>
      <c r="C814" s="245">
        <v>450</v>
      </c>
      <c r="D814" s="190">
        <f t="shared" si="28"/>
        <v>604</v>
      </c>
      <c r="E814" s="245">
        <v>382</v>
      </c>
      <c r="F814" s="245">
        <v>222</v>
      </c>
      <c r="G814" s="73"/>
    </row>
    <row r="815" spans="1:7" s="58" customFormat="1" ht="22.5" customHeight="1">
      <c r="A815" s="318"/>
      <c r="B815" s="81" t="s">
        <v>321</v>
      </c>
      <c r="C815" s="245">
        <v>670</v>
      </c>
      <c r="D815" s="190">
        <f t="shared" si="28"/>
        <v>1043</v>
      </c>
      <c r="E815" s="245">
        <v>563</v>
      </c>
      <c r="F815" s="245">
        <v>480</v>
      </c>
      <c r="G815" s="73"/>
    </row>
    <row r="816" spans="1:7" s="58" customFormat="1" ht="22.5" customHeight="1">
      <c r="A816" s="318"/>
      <c r="B816" s="81" t="s">
        <v>322</v>
      </c>
      <c r="C816" s="245">
        <v>484</v>
      </c>
      <c r="D816" s="190">
        <f t="shared" si="28"/>
        <v>859</v>
      </c>
      <c r="E816" s="245">
        <v>472</v>
      </c>
      <c r="F816" s="245">
        <v>387</v>
      </c>
      <c r="G816" s="73"/>
    </row>
    <row r="817" spans="1:7" s="58" customFormat="1" ht="22.5" customHeight="1">
      <c r="A817" s="318"/>
      <c r="B817" s="81" t="s">
        <v>323</v>
      </c>
      <c r="C817" s="245">
        <v>184</v>
      </c>
      <c r="D817" s="190">
        <f t="shared" si="28"/>
        <v>287</v>
      </c>
      <c r="E817" s="245">
        <v>130</v>
      </c>
      <c r="F817" s="245">
        <v>157</v>
      </c>
      <c r="G817" s="73"/>
    </row>
    <row r="818" spans="1:7" s="58" customFormat="1" ht="22.5" customHeight="1">
      <c r="A818" s="318"/>
      <c r="B818" s="81" t="s">
        <v>324</v>
      </c>
      <c r="C818" s="245">
        <v>218</v>
      </c>
      <c r="D818" s="190">
        <f t="shared" si="28"/>
        <v>361</v>
      </c>
      <c r="E818" s="245">
        <v>168</v>
      </c>
      <c r="F818" s="245">
        <v>193</v>
      </c>
      <c r="G818" s="73"/>
    </row>
    <row r="819" spans="1:7" s="58" customFormat="1" ht="22.5" customHeight="1">
      <c r="A819" s="318"/>
      <c r="B819" s="81" t="s">
        <v>325</v>
      </c>
      <c r="C819" s="245">
        <v>244</v>
      </c>
      <c r="D819" s="190">
        <f t="shared" si="28"/>
        <v>537</v>
      </c>
      <c r="E819" s="245">
        <v>250</v>
      </c>
      <c r="F819" s="245">
        <v>287</v>
      </c>
      <c r="G819" s="73"/>
    </row>
    <row r="820" spans="1:7" s="58" customFormat="1" ht="22.5" customHeight="1">
      <c r="A820" s="318"/>
      <c r="B820" s="81" t="s">
        <v>326</v>
      </c>
      <c r="C820" s="245">
        <v>220</v>
      </c>
      <c r="D820" s="190">
        <f t="shared" si="28"/>
        <v>465</v>
      </c>
      <c r="E820" s="245">
        <v>219</v>
      </c>
      <c r="F820" s="245">
        <v>246</v>
      </c>
      <c r="G820" s="73"/>
    </row>
    <row r="821" spans="1:7" s="58" customFormat="1" ht="22.5" customHeight="1">
      <c r="A821" s="318"/>
      <c r="B821" s="81" t="s">
        <v>327</v>
      </c>
      <c r="C821" s="245">
        <v>201</v>
      </c>
      <c r="D821" s="190">
        <f t="shared" si="28"/>
        <v>299</v>
      </c>
      <c r="E821" s="245">
        <v>156</v>
      </c>
      <c r="F821" s="245">
        <v>143</v>
      </c>
      <c r="G821" s="73"/>
    </row>
    <row r="822" spans="1:7" s="58" customFormat="1" ht="22.5" customHeight="1">
      <c r="A822" s="318"/>
      <c r="B822" s="81" t="s">
        <v>339</v>
      </c>
      <c r="C822" s="245">
        <v>456</v>
      </c>
      <c r="D822" s="190">
        <f t="shared" si="28"/>
        <v>661</v>
      </c>
      <c r="E822" s="245">
        <v>373</v>
      </c>
      <c r="F822" s="245">
        <v>288</v>
      </c>
      <c r="G822" s="73"/>
    </row>
    <row r="823" spans="1:7" s="58" customFormat="1" ht="22.5" customHeight="1">
      <c r="A823" s="318"/>
      <c r="B823" s="81" t="s">
        <v>340</v>
      </c>
      <c r="C823" s="245">
        <v>125</v>
      </c>
      <c r="D823" s="190">
        <f t="shared" si="28"/>
        <v>220</v>
      </c>
      <c r="E823" s="245">
        <v>109</v>
      </c>
      <c r="F823" s="245">
        <v>111</v>
      </c>
      <c r="G823" s="73"/>
    </row>
    <row r="824" spans="1:7" s="58" customFormat="1" ht="22.5" customHeight="1">
      <c r="A824" s="318"/>
      <c r="B824" s="81" t="s">
        <v>341</v>
      </c>
      <c r="C824" s="245">
        <v>187</v>
      </c>
      <c r="D824" s="190">
        <f t="shared" si="28"/>
        <v>303</v>
      </c>
      <c r="E824" s="245">
        <v>187</v>
      </c>
      <c r="F824" s="245">
        <v>116</v>
      </c>
      <c r="G824" s="73"/>
    </row>
    <row r="825" spans="1:7" s="58" customFormat="1" ht="22.5" customHeight="1">
      <c r="A825" s="318"/>
      <c r="B825" s="81" t="s">
        <v>342</v>
      </c>
      <c r="C825" s="245">
        <v>151</v>
      </c>
      <c r="D825" s="190">
        <f t="shared" si="28"/>
        <v>234</v>
      </c>
      <c r="E825" s="245">
        <v>142</v>
      </c>
      <c r="F825" s="245">
        <v>92</v>
      </c>
      <c r="G825" s="73"/>
    </row>
    <row r="826" spans="1:7" s="58" customFormat="1" ht="22.5" customHeight="1">
      <c r="A826" s="318"/>
      <c r="B826" s="81" t="s">
        <v>343</v>
      </c>
      <c r="C826" s="245">
        <v>626</v>
      </c>
      <c r="D826" s="190">
        <f t="shared" si="28"/>
        <v>845</v>
      </c>
      <c r="E826" s="245">
        <v>491</v>
      </c>
      <c r="F826" s="245">
        <v>354</v>
      </c>
      <c r="G826" s="73"/>
    </row>
    <row r="827" spans="1:7" s="58" customFormat="1" ht="24" customHeight="1">
      <c r="A827" s="318"/>
      <c r="B827" s="81" t="s">
        <v>355</v>
      </c>
      <c r="C827" s="245">
        <v>140</v>
      </c>
      <c r="D827" s="190">
        <f t="shared" si="28"/>
        <v>214</v>
      </c>
      <c r="E827" s="245">
        <v>124</v>
      </c>
      <c r="F827" s="245">
        <v>90</v>
      </c>
      <c r="G827" s="73"/>
    </row>
    <row r="828" spans="1:7" s="58" customFormat="1" ht="24" customHeight="1">
      <c r="A828" s="318"/>
      <c r="B828" s="81" t="s">
        <v>356</v>
      </c>
      <c r="C828" s="245">
        <v>160</v>
      </c>
      <c r="D828" s="190">
        <f t="shared" si="28"/>
        <v>290</v>
      </c>
      <c r="E828" s="245">
        <v>150</v>
      </c>
      <c r="F828" s="245">
        <v>140</v>
      </c>
      <c r="G828" s="73"/>
    </row>
    <row r="829" spans="1:7" s="58" customFormat="1" ht="24" customHeight="1">
      <c r="A829" s="318"/>
      <c r="B829" s="81" t="s">
        <v>357</v>
      </c>
      <c r="C829" s="245">
        <v>251</v>
      </c>
      <c r="D829" s="190">
        <f t="shared" si="28"/>
        <v>367</v>
      </c>
      <c r="E829" s="245">
        <v>215</v>
      </c>
      <c r="F829" s="245">
        <v>152</v>
      </c>
      <c r="G829" s="73"/>
    </row>
    <row r="830" spans="1:7" s="58" customFormat="1" ht="24" customHeight="1">
      <c r="A830" s="318"/>
      <c r="B830" s="81" t="s">
        <v>358</v>
      </c>
      <c r="C830" s="245">
        <v>209</v>
      </c>
      <c r="D830" s="190">
        <f t="shared" si="28"/>
        <v>375</v>
      </c>
      <c r="E830" s="245">
        <v>192</v>
      </c>
      <c r="F830" s="245">
        <v>183</v>
      </c>
      <c r="G830" s="73"/>
    </row>
    <row r="831" spans="1:7" s="58" customFormat="1" ht="24" customHeight="1">
      <c r="A831" s="318"/>
      <c r="B831" s="81" t="s">
        <v>359</v>
      </c>
      <c r="C831" s="245">
        <v>112</v>
      </c>
      <c r="D831" s="190">
        <f t="shared" si="28"/>
        <v>210</v>
      </c>
      <c r="E831" s="245">
        <v>113</v>
      </c>
      <c r="F831" s="245">
        <v>97</v>
      </c>
      <c r="G831" s="73"/>
    </row>
    <row r="832" spans="1:7" s="58" customFormat="1" ht="24" customHeight="1">
      <c r="A832" s="318"/>
      <c r="B832" s="81" t="s">
        <v>360</v>
      </c>
      <c r="C832" s="245">
        <v>323</v>
      </c>
      <c r="D832" s="190">
        <f t="shared" si="28"/>
        <v>862</v>
      </c>
      <c r="E832" s="245">
        <v>431</v>
      </c>
      <c r="F832" s="245">
        <v>431</v>
      </c>
      <c r="G832" s="73"/>
    </row>
    <row r="833" spans="1:7" s="58" customFormat="1" ht="24" customHeight="1">
      <c r="A833" s="318"/>
      <c r="B833" s="81" t="s">
        <v>914</v>
      </c>
      <c r="C833" s="245">
        <v>277</v>
      </c>
      <c r="D833" s="190">
        <f t="shared" ref="D833" si="29">SUM(E833:F833)</f>
        <v>760</v>
      </c>
      <c r="E833" s="245">
        <v>358</v>
      </c>
      <c r="F833" s="245">
        <v>402</v>
      </c>
      <c r="G833" s="73"/>
    </row>
    <row r="834" spans="1:7" s="58" customFormat="1" ht="24" customHeight="1">
      <c r="A834" s="318"/>
      <c r="B834" s="81" t="s">
        <v>915</v>
      </c>
      <c r="C834" s="245">
        <v>275</v>
      </c>
      <c r="D834" s="190">
        <f t="shared" ref="D834" si="30">SUM(E834:F834)</f>
        <v>787</v>
      </c>
      <c r="E834" s="245">
        <v>373</v>
      </c>
      <c r="F834" s="245">
        <v>414</v>
      </c>
      <c r="G834" s="73"/>
    </row>
    <row r="835" spans="1:7" s="58" customFormat="1" ht="24" customHeight="1">
      <c r="A835" s="318"/>
      <c r="B835" s="81" t="s">
        <v>924</v>
      </c>
      <c r="C835" s="245">
        <v>246</v>
      </c>
      <c r="D835" s="190">
        <f t="shared" ref="D835" si="31">SUM(E835:F835)</f>
        <v>587</v>
      </c>
      <c r="E835" s="245">
        <v>313</v>
      </c>
      <c r="F835" s="245">
        <v>274</v>
      </c>
      <c r="G835" s="73"/>
    </row>
    <row r="836" spans="1:7" s="58" customFormat="1" ht="24" customHeight="1" thickBot="1">
      <c r="A836" s="319"/>
      <c r="B836" s="94" t="s">
        <v>925</v>
      </c>
      <c r="C836" s="245">
        <v>319</v>
      </c>
      <c r="D836" s="190">
        <f t="shared" si="28"/>
        <v>682</v>
      </c>
      <c r="E836" s="245">
        <v>346</v>
      </c>
      <c r="F836" s="245">
        <v>336</v>
      </c>
      <c r="G836" s="102"/>
    </row>
    <row r="837" spans="1:7" s="58" customFormat="1" ht="22.5" customHeight="1" thickTop="1">
      <c r="A837" s="310" t="s">
        <v>633</v>
      </c>
      <c r="B837" s="68" t="s">
        <v>634</v>
      </c>
      <c r="C837" s="188">
        <f>SUM(C838:C866)</f>
        <v>17386</v>
      </c>
      <c r="D837" s="189">
        <f>SUM(D838:D866)</f>
        <v>25791</v>
      </c>
      <c r="E837" s="188">
        <f t="shared" ref="E837:F837" si="32">SUM(E838:E866)</f>
        <v>13882</v>
      </c>
      <c r="F837" s="188">
        <f t="shared" si="32"/>
        <v>11909</v>
      </c>
      <c r="G837" s="71"/>
    </row>
    <row r="838" spans="1:7" s="58" customFormat="1" ht="22.5" customHeight="1">
      <c r="A838" s="311"/>
      <c r="B838" s="76" t="s">
        <v>407</v>
      </c>
      <c r="C838" s="245">
        <v>615</v>
      </c>
      <c r="D838" s="206">
        <f>SUM(E838:F838)</f>
        <v>999</v>
      </c>
      <c r="E838" s="245">
        <v>577</v>
      </c>
      <c r="F838" s="245">
        <v>422</v>
      </c>
      <c r="G838" s="73"/>
    </row>
    <row r="839" spans="1:7" s="58" customFormat="1" ht="22.5" customHeight="1">
      <c r="A839" s="311"/>
      <c r="B839" s="76" t="s">
        <v>309</v>
      </c>
      <c r="C839" s="245">
        <v>371</v>
      </c>
      <c r="D839" s="206">
        <f t="shared" ref="D839:D866" si="33">SUM(E839:F839)</f>
        <v>584</v>
      </c>
      <c r="E839" s="245">
        <v>327</v>
      </c>
      <c r="F839" s="245">
        <v>257</v>
      </c>
      <c r="G839" s="77"/>
    </row>
    <row r="840" spans="1:7" s="58" customFormat="1" ht="22.5" customHeight="1">
      <c r="A840" s="311"/>
      <c r="B840" s="76" t="s">
        <v>310</v>
      </c>
      <c r="C840" s="245">
        <v>805</v>
      </c>
      <c r="D840" s="206">
        <f t="shared" si="33"/>
        <v>1104</v>
      </c>
      <c r="E840" s="245">
        <v>650</v>
      </c>
      <c r="F840" s="245">
        <v>454</v>
      </c>
      <c r="G840" s="73"/>
    </row>
    <row r="841" spans="1:7" s="58" customFormat="1" ht="22.5" customHeight="1">
      <c r="A841" s="311"/>
      <c r="B841" s="76" t="s">
        <v>311</v>
      </c>
      <c r="C841" s="245">
        <v>664</v>
      </c>
      <c r="D841" s="206">
        <f t="shared" si="33"/>
        <v>1003</v>
      </c>
      <c r="E841" s="245">
        <v>564</v>
      </c>
      <c r="F841" s="245">
        <v>439</v>
      </c>
      <c r="G841" s="73"/>
    </row>
    <row r="842" spans="1:7" s="58" customFormat="1" ht="22.5" customHeight="1">
      <c r="A842" s="311"/>
      <c r="B842" s="76" t="s">
        <v>312</v>
      </c>
      <c r="C842" s="245">
        <v>463</v>
      </c>
      <c r="D842" s="206">
        <f t="shared" si="33"/>
        <v>859</v>
      </c>
      <c r="E842" s="245">
        <v>471</v>
      </c>
      <c r="F842" s="245">
        <v>388</v>
      </c>
      <c r="G842" s="73"/>
    </row>
    <row r="843" spans="1:7" s="58" customFormat="1" ht="22.5" customHeight="1">
      <c r="A843" s="311"/>
      <c r="B843" s="72" t="s">
        <v>313</v>
      </c>
      <c r="C843" s="245">
        <v>320</v>
      </c>
      <c r="D843" s="206">
        <f t="shared" si="33"/>
        <v>761</v>
      </c>
      <c r="E843" s="245">
        <v>367</v>
      </c>
      <c r="F843" s="245">
        <v>394</v>
      </c>
      <c r="G843" s="73"/>
    </row>
    <row r="844" spans="1:7" s="58" customFormat="1" ht="22.5" customHeight="1">
      <c r="A844" s="311"/>
      <c r="B844" s="72" t="s">
        <v>314</v>
      </c>
      <c r="C844" s="245">
        <v>271</v>
      </c>
      <c r="D844" s="206">
        <f t="shared" si="33"/>
        <v>728</v>
      </c>
      <c r="E844" s="245">
        <v>326</v>
      </c>
      <c r="F844" s="245">
        <v>402</v>
      </c>
      <c r="G844" s="73"/>
    </row>
    <row r="845" spans="1:7" s="58" customFormat="1" ht="22.5" customHeight="1">
      <c r="A845" s="311"/>
      <c r="B845" s="72" t="s">
        <v>315</v>
      </c>
      <c r="C845" s="252">
        <v>1833</v>
      </c>
      <c r="D845" s="206">
        <f t="shared" si="33"/>
        <v>2117</v>
      </c>
      <c r="E845" s="252">
        <v>1120</v>
      </c>
      <c r="F845" s="245">
        <v>997</v>
      </c>
      <c r="G845" s="73"/>
    </row>
    <row r="846" spans="1:7" s="58" customFormat="1" ht="22.5" customHeight="1">
      <c r="A846" s="311"/>
      <c r="B846" s="76" t="s">
        <v>316</v>
      </c>
      <c r="C846" s="245">
        <v>952</v>
      </c>
      <c r="D846" s="206">
        <f t="shared" si="33"/>
        <v>1272</v>
      </c>
      <c r="E846" s="245">
        <v>782</v>
      </c>
      <c r="F846" s="245">
        <v>490</v>
      </c>
      <c r="G846" s="73"/>
    </row>
    <row r="847" spans="1:7" s="58" customFormat="1" ht="22.5" customHeight="1">
      <c r="A847" s="311"/>
      <c r="B847" s="76" t="s">
        <v>317</v>
      </c>
      <c r="C847" s="245">
        <v>728</v>
      </c>
      <c r="D847" s="206">
        <f t="shared" si="33"/>
        <v>1022</v>
      </c>
      <c r="E847" s="245">
        <v>577</v>
      </c>
      <c r="F847" s="245">
        <v>445</v>
      </c>
      <c r="G847" s="73"/>
    </row>
    <row r="848" spans="1:7" s="58" customFormat="1" ht="22.5" customHeight="1">
      <c r="A848" s="311"/>
      <c r="B848" s="76" t="s">
        <v>318</v>
      </c>
      <c r="C848" s="245">
        <v>602</v>
      </c>
      <c r="D848" s="206">
        <f t="shared" si="33"/>
        <v>924</v>
      </c>
      <c r="E848" s="245">
        <v>536</v>
      </c>
      <c r="F848" s="245">
        <v>388</v>
      </c>
      <c r="G848" s="73"/>
    </row>
    <row r="849" spans="1:7" s="58" customFormat="1" ht="22.5" customHeight="1">
      <c r="A849" s="311"/>
      <c r="B849" s="76" t="s">
        <v>319</v>
      </c>
      <c r="C849" s="245">
        <v>686</v>
      </c>
      <c r="D849" s="206">
        <f t="shared" si="33"/>
        <v>1069</v>
      </c>
      <c r="E849" s="245">
        <v>615</v>
      </c>
      <c r="F849" s="245">
        <v>454</v>
      </c>
      <c r="G849" s="73"/>
    </row>
    <row r="850" spans="1:7" s="58" customFormat="1" ht="22.5" customHeight="1">
      <c r="A850" s="311"/>
      <c r="B850" s="76" t="s">
        <v>320</v>
      </c>
      <c r="C850" s="245">
        <v>700</v>
      </c>
      <c r="D850" s="206">
        <f t="shared" si="33"/>
        <v>1027</v>
      </c>
      <c r="E850" s="245">
        <v>605</v>
      </c>
      <c r="F850" s="245">
        <v>422</v>
      </c>
      <c r="G850" s="73"/>
    </row>
    <row r="851" spans="1:7" s="58" customFormat="1" ht="22.5" customHeight="1">
      <c r="A851" s="311"/>
      <c r="B851" s="76" t="s">
        <v>321</v>
      </c>
      <c r="C851" s="245">
        <v>676</v>
      </c>
      <c r="D851" s="206">
        <f t="shared" si="33"/>
        <v>957</v>
      </c>
      <c r="E851" s="245">
        <v>548</v>
      </c>
      <c r="F851" s="245">
        <v>409</v>
      </c>
      <c r="G851" s="73"/>
    </row>
    <row r="852" spans="1:7" s="58" customFormat="1" ht="22.5" customHeight="1">
      <c r="A852" s="311"/>
      <c r="B852" s="76" t="s">
        <v>322</v>
      </c>
      <c r="C852" s="245">
        <v>379</v>
      </c>
      <c r="D852" s="206">
        <f t="shared" si="33"/>
        <v>1009</v>
      </c>
      <c r="E852" s="245">
        <v>499</v>
      </c>
      <c r="F852" s="245">
        <v>510</v>
      </c>
      <c r="G852" s="73"/>
    </row>
    <row r="853" spans="1:7" s="58" customFormat="1" ht="22.5" customHeight="1">
      <c r="A853" s="311"/>
      <c r="B853" s="76" t="s">
        <v>323</v>
      </c>
      <c r="C853" s="245">
        <v>268</v>
      </c>
      <c r="D853" s="206">
        <f t="shared" si="33"/>
        <v>492</v>
      </c>
      <c r="E853" s="245">
        <v>230</v>
      </c>
      <c r="F853" s="245">
        <v>262</v>
      </c>
      <c r="G853" s="73"/>
    </row>
    <row r="854" spans="1:7" s="58" customFormat="1" ht="22.5" customHeight="1">
      <c r="A854" s="311"/>
      <c r="B854" s="76" t="s">
        <v>324</v>
      </c>
      <c r="C854" s="245">
        <v>293</v>
      </c>
      <c r="D854" s="206">
        <f t="shared" si="33"/>
        <v>567</v>
      </c>
      <c r="E854" s="245">
        <v>274</v>
      </c>
      <c r="F854" s="245">
        <v>293</v>
      </c>
      <c r="G854" s="73"/>
    </row>
    <row r="855" spans="1:7" s="58" customFormat="1" ht="22.5" customHeight="1">
      <c r="A855" s="311"/>
      <c r="B855" s="76" t="s">
        <v>325</v>
      </c>
      <c r="C855" s="245">
        <v>281</v>
      </c>
      <c r="D855" s="206">
        <f t="shared" si="33"/>
        <v>435</v>
      </c>
      <c r="E855" s="245">
        <v>172</v>
      </c>
      <c r="F855" s="245">
        <v>263</v>
      </c>
      <c r="G855" s="73"/>
    </row>
    <row r="856" spans="1:7" s="58" customFormat="1" ht="22.5" customHeight="1">
      <c r="A856" s="311"/>
      <c r="B856" s="76" t="s">
        <v>326</v>
      </c>
      <c r="C856" s="245">
        <v>268</v>
      </c>
      <c r="D856" s="206">
        <f t="shared" si="33"/>
        <v>414</v>
      </c>
      <c r="E856" s="245">
        <v>161</v>
      </c>
      <c r="F856" s="245">
        <v>253</v>
      </c>
      <c r="G856" s="73"/>
    </row>
    <row r="857" spans="1:7" s="58" customFormat="1" ht="22.5" customHeight="1">
      <c r="A857" s="311"/>
      <c r="B857" s="76" t="s">
        <v>327</v>
      </c>
      <c r="C857" s="245">
        <v>318</v>
      </c>
      <c r="D857" s="206">
        <f t="shared" si="33"/>
        <v>521</v>
      </c>
      <c r="E857" s="245">
        <v>238</v>
      </c>
      <c r="F857" s="245">
        <v>283</v>
      </c>
      <c r="G857" s="73"/>
    </row>
    <row r="858" spans="1:7" s="58" customFormat="1" ht="22.5" customHeight="1">
      <c r="A858" s="311"/>
      <c r="B858" s="76" t="s">
        <v>339</v>
      </c>
      <c r="C858" s="245">
        <v>284</v>
      </c>
      <c r="D858" s="206">
        <f t="shared" si="33"/>
        <v>508</v>
      </c>
      <c r="E858" s="245">
        <v>244</v>
      </c>
      <c r="F858" s="245">
        <v>264</v>
      </c>
      <c r="G858" s="77"/>
    </row>
    <row r="859" spans="1:7" s="58" customFormat="1" ht="22.5" customHeight="1">
      <c r="A859" s="311"/>
      <c r="B859" s="72" t="s">
        <v>340</v>
      </c>
      <c r="C859" s="245">
        <v>251</v>
      </c>
      <c r="D859" s="206">
        <f t="shared" si="33"/>
        <v>671</v>
      </c>
      <c r="E859" s="245">
        <v>306</v>
      </c>
      <c r="F859" s="245">
        <v>365</v>
      </c>
      <c r="G859" s="73"/>
    </row>
    <row r="860" spans="1:7" s="58" customFormat="1" ht="22.5" customHeight="1">
      <c r="A860" s="311"/>
      <c r="B860" s="76" t="s">
        <v>341</v>
      </c>
      <c r="C860" s="245">
        <v>274</v>
      </c>
      <c r="D860" s="206">
        <f t="shared" si="33"/>
        <v>709</v>
      </c>
      <c r="E860" s="245">
        <v>351</v>
      </c>
      <c r="F860" s="245">
        <v>358</v>
      </c>
      <c r="G860" s="73"/>
    </row>
    <row r="861" spans="1:7" s="58" customFormat="1" ht="22.5" customHeight="1">
      <c r="A861" s="311"/>
      <c r="B861" s="76" t="s">
        <v>342</v>
      </c>
      <c r="C861" s="245">
        <v>534</v>
      </c>
      <c r="D861" s="206">
        <f t="shared" si="33"/>
        <v>645</v>
      </c>
      <c r="E861" s="245">
        <v>398</v>
      </c>
      <c r="F861" s="245">
        <v>247</v>
      </c>
      <c r="G861" s="77"/>
    </row>
    <row r="862" spans="1:7" s="58" customFormat="1" ht="22.5" customHeight="1">
      <c r="A862" s="311"/>
      <c r="B862" s="76" t="s">
        <v>635</v>
      </c>
      <c r="C862" s="245">
        <v>823</v>
      </c>
      <c r="D862" s="206">
        <f t="shared" si="33"/>
        <v>1040</v>
      </c>
      <c r="E862" s="245">
        <v>602</v>
      </c>
      <c r="F862" s="245">
        <v>438</v>
      </c>
      <c r="G862" s="77"/>
    </row>
    <row r="863" spans="1:7" s="58" customFormat="1" ht="22.5" customHeight="1">
      <c r="A863" s="311"/>
      <c r="B863" s="76" t="s">
        <v>636</v>
      </c>
      <c r="C863" s="252">
        <v>1289</v>
      </c>
      <c r="D863" s="206">
        <f t="shared" si="33"/>
        <v>1415</v>
      </c>
      <c r="E863" s="252">
        <v>693</v>
      </c>
      <c r="F863" s="252">
        <v>722</v>
      </c>
      <c r="G863" s="77"/>
    </row>
    <row r="864" spans="1:7" s="58" customFormat="1" ht="22.5" customHeight="1">
      <c r="A864" s="311"/>
      <c r="B864" s="76" t="s">
        <v>356</v>
      </c>
      <c r="C864" s="245">
        <v>693</v>
      </c>
      <c r="D864" s="206">
        <f t="shared" si="33"/>
        <v>893</v>
      </c>
      <c r="E864" s="245">
        <v>550</v>
      </c>
      <c r="F864" s="245">
        <v>343</v>
      </c>
      <c r="G864" s="77"/>
    </row>
    <row r="865" spans="1:7" s="58" customFormat="1" ht="22.5" customHeight="1">
      <c r="A865" s="311"/>
      <c r="B865" s="76" t="s">
        <v>916</v>
      </c>
      <c r="C865" s="245">
        <v>806</v>
      </c>
      <c r="D865" s="206">
        <f t="shared" ref="D865" si="34">SUM(E865:F865)</f>
        <v>901</v>
      </c>
      <c r="E865" s="245">
        <v>523</v>
      </c>
      <c r="F865" s="245">
        <v>378</v>
      </c>
      <c r="G865" s="77"/>
    </row>
    <row r="866" spans="1:7" s="58" customFormat="1" ht="22.5" customHeight="1" thickBot="1">
      <c r="A866" s="311"/>
      <c r="B866" s="76" t="s">
        <v>917</v>
      </c>
      <c r="C866" s="245">
        <v>939</v>
      </c>
      <c r="D866" s="206">
        <f t="shared" si="33"/>
        <v>1145</v>
      </c>
      <c r="E866" s="245">
        <v>576</v>
      </c>
      <c r="F866" s="245">
        <v>569</v>
      </c>
      <c r="G866" s="77"/>
    </row>
    <row r="867" spans="1:7" s="58" customFormat="1" ht="22.5" customHeight="1" thickTop="1">
      <c r="A867" s="310" t="s">
        <v>637</v>
      </c>
      <c r="B867" s="68" t="s">
        <v>638</v>
      </c>
      <c r="C867" s="188">
        <f>SUM(C868:C892)</f>
        <v>6258</v>
      </c>
      <c r="D867" s="189">
        <f>SUM(D868:D892)</f>
        <v>13825</v>
      </c>
      <c r="E867" s="188">
        <f t="shared" ref="E867:F867" si="35">SUM(E868:E892)</f>
        <v>6783</v>
      </c>
      <c r="F867" s="188">
        <f t="shared" si="35"/>
        <v>7042</v>
      </c>
      <c r="G867" s="71"/>
    </row>
    <row r="868" spans="1:7" s="58" customFormat="1" ht="22.5" customHeight="1">
      <c r="A868" s="311"/>
      <c r="B868" s="72" t="s">
        <v>639</v>
      </c>
      <c r="C868" s="259">
        <v>201</v>
      </c>
      <c r="D868" s="206">
        <f>SUM(E868:F868)</f>
        <v>368</v>
      </c>
      <c r="E868" s="259">
        <v>166</v>
      </c>
      <c r="F868" s="259">
        <v>202</v>
      </c>
      <c r="G868" s="73"/>
    </row>
    <row r="869" spans="1:7" s="58" customFormat="1" ht="22.5" customHeight="1">
      <c r="A869" s="311"/>
      <c r="B869" s="72" t="s">
        <v>309</v>
      </c>
      <c r="C869" s="259">
        <v>264</v>
      </c>
      <c r="D869" s="206">
        <f t="shared" ref="D869:D892" si="36">SUM(E869:F869)</f>
        <v>733</v>
      </c>
      <c r="E869" s="259">
        <v>361</v>
      </c>
      <c r="F869" s="259">
        <v>372</v>
      </c>
      <c r="G869" s="73"/>
    </row>
    <row r="870" spans="1:7" s="58" customFormat="1" ht="22.5" customHeight="1">
      <c r="A870" s="311"/>
      <c r="B870" s="72" t="s">
        <v>310</v>
      </c>
      <c r="C870" s="259">
        <v>304</v>
      </c>
      <c r="D870" s="206">
        <f t="shared" si="36"/>
        <v>878</v>
      </c>
      <c r="E870" s="259">
        <v>435</v>
      </c>
      <c r="F870" s="259">
        <v>443</v>
      </c>
      <c r="G870" s="73"/>
    </row>
    <row r="871" spans="1:7" s="58" customFormat="1" ht="22.5" customHeight="1">
      <c r="A871" s="311"/>
      <c r="B871" s="72" t="s">
        <v>311</v>
      </c>
      <c r="C871" s="259">
        <v>158</v>
      </c>
      <c r="D871" s="206">
        <f t="shared" si="36"/>
        <v>416</v>
      </c>
      <c r="E871" s="259">
        <v>206</v>
      </c>
      <c r="F871" s="259">
        <v>210</v>
      </c>
      <c r="G871" s="73"/>
    </row>
    <row r="872" spans="1:7" s="58" customFormat="1" ht="22.5" customHeight="1">
      <c r="A872" s="311"/>
      <c r="B872" s="72" t="s">
        <v>312</v>
      </c>
      <c r="C872" s="259">
        <v>200</v>
      </c>
      <c r="D872" s="206">
        <f t="shared" si="36"/>
        <v>509</v>
      </c>
      <c r="E872" s="259">
        <v>230</v>
      </c>
      <c r="F872" s="259">
        <v>279</v>
      </c>
      <c r="G872" s="73"/>
    </row>
    <row r="873" spans="1:7" s="58" customFormat="1" ht="22.5" customHeight="1">
      <c r="A873" s="311"/>
      <c r="B873" s="72" t="s">
        <v>313</v>
      </c>
      <c r="C873" s="259">
        <v>240</v>
      </c>
      <c r="D873" s="206">
        <f t="shared" si="36"/>
        <v>699</v>
      </c>
      <c r="E873" s="259">
        <v>351</v>
      </c>
      <c r="F873" s="259">
        <v>348</v>
      </c>
      <c r="G873" s="73"/>
    </row>
    <row r="874" spans="1:7" s="58" customFormat="1" ht="22.5" customHeight="1">
      <c r="A874" s="311"/>
      <c r="B874" s="72" t="s">
        <v>314</v>
      </c>
      <c r="C874" s="259">
        <v>208</v>
      </c>
      <c r="D874" s="206">
        <f t="shared" si="36"/>
        <v>544</v>
      </c>
      <c r="E874" s="259">
        <v>269</v>
      </c>
      <c r="F874" s="259">
        <v>275</v>
      </c>
      <c r="G874" s="73"/>
    </row>
    <row r="875" spans="1:7" s="58" customFormat="1" ht="22.5" customHeight="1">
      <c r="A875" s="311"/>
      <c r="B875" s="72" t="s">
        <v>315</v>
      </c>
      <c r="C875" s="259">
        <v>442</v>
      </c>
      <c r="D875" s="206">
        <f t="shared" si="36"/>
        <v>613</v>
      </c>
      <c r="E875" s="259">
        <v>314</v>
      </c>
      <c r="F875" s="259">
        <v>299</v>
      </c>
      <c r="G875" s="73"/>
    </row>
    <row r="876" spans="1:7" s="58" customFormat="1" ht="22.5" customHeight="1">
      <c r="A876" s="311"/>
      <c r="B876" s="72" t="s">
        <v>316</v>
      </c>
      <c r="C876" s="259">
        <v>290</v>
      </c>
      <c r="D876" s="206">
        <f t="shared" si="36"/>
        <v>408</v>
      </c>
      <c r="E876" s="259">
        <v>220</v>
      </c>
      <c r="F876" s="259">
        <v>188</v>
      </c>
      <c r="G876" s="73"/>
    </row>
    <row r="877" spans="1:7" s="58" customFormat="1" ht="22.5" customHeight="1">
      <c r="A877" s="311"/>
      <c r="B877" s="72" t="s">
        <v>317</v>
      </c>
      <c r="C877" s="259">
        <v>245</v>
      </c>
      <c r="D877" s="206">
        <f t="shared" si="36"/>
        <v>707</v>
      </c>
      <c r="E877" s="259">
        <v>350</v>
      </c>
      <c r="F877" s="259">
        <v>357</v>
      </c>
      <c r="G877" s="73"/>
    </row>
    <row r="878" spans="1:7" s="58" customFormat="1" ht="22.5" customHeight="1">
      <c r="A878" s="311"/>
      <c r="B878" s="76" t="s">
        <v>318</v>
      </c>
      <c r="C878" s="259">
        <v>270</v>
      </c>
      <c r="D878" s="206">
        <f t="shared" si="36"/>
        <v>692</v>
      </c>
      <c r="E878" s="259">
        <v>329</v>
      </c>
      <c r="F878" s="259">
        <v>363</v>
      </c>
      <c r="G878" s="77"/>
    </row>
    <row r="879" spans="1:7" s="58" customFormat="1" ht="22.5" customHeight="1">
      <c r="A879" s="311"/>
      <c r="B879" s="72" t="s">
        <v>319</v>
      </c>
      <c r="C879" s="259">
        <v>230</v>
      </c>
      <c r="D879" s="206">
        <f t="shared" si="36"/>
        <v>637</v>
      </c>
      <c r="E879" s="259">
        <v>303</v>
      </c>
      <c r="F879" s="259">
        <v>334</v>
      </c>
      <c r="G879" s="73"/>
    </row>
    <row r="880" spans="1:7" s="58" customFormat="1" ht="22.5" customHeight="1">
      <c r="A880" s="311"/>
      <c r="B880" s="72" t="s">
        <v>320</v>
      </c>
      <c r="C880" s="259">
        <v>235</v>
      </c>
      <c r="D880" s="206">
        <f t="shared" si="36"/>
        <v>706</v>
      </c>
      <c r="E880" s="259">
        <v>357</v>
      </c>
      <c r="F880" s="259">
        <v>349</v>
      </c>
      <c r="G880" s="73"/>
    </row>
    <row r="881" spans="1:7" s="58" customFormat="1" ht="22.5" customHeight="1">
      <c r="A881" s="311"/>
      <c r="B881" s="72" t="s">
        <v>321</v>
      </c>
      <c r="C881" s="259">
        <v>167</v>
      </c>
      <c r="D881" s="206">
        <f t="shared" si="36"/>
        <v>278</v>
      </c>
      <c r="E881" s="259">
        <v>141</v>
      </c>
      <c r="F881" s="259">
        <v>137</v>
      </c>
      <c r="G881" s="73"/>
    </row>
    <row r="882" spans="1:7" s="58" customFormat="1" ht="22.5" customHeight="1">
      <c r="A882" s="311"/>
      <c r="B882" s="72" t="s">
        <v>322</v>
      </c>
      <c r="C882" s="259">
        <v>169</v>
      </c>
      <c r="D882" s="206">
        <f t="shared" si="36"/>
        <v>445</v>
      </c>
      <c r="E882" s="259">
        <v>227</v>
      </c>
      <c r="F882" s="259">
        <v>218</v>
      </c>
      <c r="G882" s="73"/>
    </row>
    <row r="883" spans="1:7" s="58" customFormat="1" ht="22.5" customHeight="1">
      <c r="A883" s="311"/>
      <c r="B883" s="72" t="s">
        <v>323</v>
      </c>
      <c r="C883" s="259">
        <v>254</v>
      </c>
      <c r="D883" s="206">
        <f t="shared" si="36"/>
        <v>594</v>
      </c>
      <c r="E883" s="259">
        <v>298</v>
      </c>
      <c r="F883" s="259">
        <v>296</v>
      </c>
      <c r="G883" s="73"/>
    </row>
    <row r="884" spans="1:7" s="58" customFormat="1" ht="22.5" customHeight="1">
      <c r="A884" s="311"/>
      <c r="B884" s="72" t="s">
        <v>324</v>
      </c>
      <c r="C884" s="259">
        <v>280</v>
      </c>
      <c r="D884" s="206">
        <f t="shared" si="36"/>
        <v>773</v>
      </c>
      <c r="E884" s="259">
        <v>368</v>
      </c>
      <c r="F884" s="259">
        <v>405</v>
      </c>
      <c r="G884" s="73"/>
    </row>
    <row r="885" spans="1:7" s="58" customFormat="1" ht="22.5" customHeight="1">
      <c r="A885" s="311"/>
      <c r="B885" s="72" t="s">
        <v>325</v>
      </c>
      <c r="C885" s="259">
        <v>287</v>
      </c>
      <c r="D885" s="206">
        <f t="shared" si="36"/>
        <v>626</v>
      </c>
      <c r="E885" s="259">
        <v>272</v>
      </c>
      <c r="F885" s="259">
        <v>354</v>
      </c>
      <c r="G885" s="73"/>
    </row>
    <row r="886" spans="1:7" s="58" customFormat="1" ht="22.5" customHeight="1">
      <c r="A886" s="311"/>
      <c r="B886" s="72" t="s">
        <v>326</v>
      </c>
      <c r="C886" s="259">
        <v>212</v>
      </c>
      <c r="D886" s="206">
        <f t="shared" si="36"/>
        <v>454</v>
      </c>
      <c r="E886" s="259">
        <v>219</v>
      </c>
      <c r="F886" s="259">
        <v>235</v>
      </c>
      <c r="G886" s="73"/>
    </row>
    <row r="887" spans="1:7" s="58" customFormat="1" ht="22.5" customHeight="1">
      <c r="A887" s="311"/>
      <c r="B887" s="72" t="s">
        <v>327</v>
      </c>
      <c r="C887" s="259">
        <v>210</v>
      </c>
      <c r="D887" s="206">
        <f t="shared" si="36"/>
        <v>470</v>
      </c>
      <c r="E887" s="259">
        <v>203</v>
      </c>
      <c r="F887" s="259">
        <v>267</v>
      </c>
      <c r="G887" s="73"/>
    </row>
    <row r="888" spans="1:7" s="58" customFormat="1" ht="22.5" customHeight="1">
      <c r="A888" s="311"/>
      <c r="B888" s="72" t="s">
        <v>339</v>
      </c>
      <c r="C888" s="259">
        <v>179</v>
      </c>
      <c r="D888" s="206">
        <f t="shared" si="36"/>
        <v>485</v>
      </c>
      <c r="E888" s="259">
        <v>237</v>
      </c>
      <c r="F888" s="259">
        <v>248</v>
      </c>
      <c r="G888" s="77"/>
    </row>
    <row r="889" spans="1:7" s="58" customFormat="1" ht="22.5" customHeight="1">
      <c r="A889" s="311"/>
      <c r="B889" s="72" t="s">
        <v>340</v>
      </c>
      <c r="C889" s="259">
        <v>327</v>
      </c>
      <c r="D889" s="206">
        <f t="shared" si="36"/>
        <v>470</v>
      </c>
      <c r="E889" s="259">
        <v>240</v>
      </c>
      <c r="F889" s="259">
        <v>230</v>
      </c>
      <c r="G889" s="77"/>
    </row>
    <row r="890" spans="1:7" s="58" customFormat="1" ht="22.5" customHeight="1">
      <c r="A890" s="311"/>
      <c r="B890" s="72" t="s">
        <v>341</v>
      </c>
      <c r="C890" s="259">
        <v>232</v>
      </c>
      <c r="D890" s="206">
        <f t="shared" si="36"/>
        <v>372</v>
      </c>
      <c r="E890" s="259">
        <v>204</v>
      </c>
      <c r="F890" s="259">
        <v>168</v>
      </c>
      <c r="G890" s="77"/>
    </row>
    <row r="891" spans="1:7" s="58" customFormat="1" ht="22.5" customHeight="1">
      <c r="A891" s="311"/>
      <c r="B891" s="72" t="s">
        <v>342</v>
      </c>
      <c r="C891" s="259">
        <v>501</v>
      </c>
      <c r="D891" s="206">
        <f t="shared" si="36"/>
        <v>656</v>
      </c>
      <c r="E891" s="259">
        <v>330</v>
      </c>
      <c r="F891" s="259">
        <v>326</v>
      </c>
      <c r="G891" s="77"/>
    </row>
    <row r="892" spans="1:7" s="58" customFormat="1" ht="22.5" customHeight="1" thickBot="1">
      <c r="A892" s="335"/>
      <c r="B892" s="72" t="s">
        <v>343</v>
      </c>
      <c r="C892" s="259">
        <v>153</v>
      </c>
      <c r="D892" s="206">
        <f t="shared" si="36"/>
        <v>292</v>
      </c>
      <c r="E892" s="259">
        <v>153</v>
      </c>
      <c r="F892" s="259">
        <v>139</v>
      </c>
      <c r="G892" s="85"/>
    </row>
    <row r="893" spans="1:7" s="58" customFormat="1" ht="22.5" customHeight="1" thickTop="1">
      <c r="A893" s="316" t="s">
        <v>640</v>
      </c>
      <c r="B893" s="68" t="s">
        <v>338</v>
      </c>
      <c r="C893" s="188">
        <f>SUM(C894:C947)</f>
        <v>14579</v>
      </c>
      <c r="D893" s="189">
        <f>SUM(D894:D947)</f>
        <v>37529</v>
      </c>
      <c r="E893" s="188">
        <f>SUM(E894:E947)</f>
        <v>18442</v>
      </c>
      <c r="F893" s="188">
        <f>SUM(F894:F947)</f>
        <v>19087</v>
      </c>
      <c r="G893" s="71"/>
    </row>
    <row r="894" spans="1:7" s="58" customFormat="1" ht="22.5" customHeight="1">
      <c r="A894" s="317"/>
      <c r="B894" s="103" t="s">
        <v>641</v>
      </c>
      <c r="C894" s="259">
        <v>216</v>
      </c>
      <c r="D894" s="193">
        <f>SUM(E894:F894)</f>
        <v>315</v>
      </c>
      <c r="E894" s="259">
        <v>167</v>
      </c>
      <c r="F894" s="259">
        <v>148</v>
      </c>
      <c r="G894" s="73"/>
    </row>
    <row r="895" spans="1:7" s="58" customFormat="1" ht="22.5" customHeight="1">
      <c r="A895" s="317"/>
      <c r="B895" s="103" t="s">
        <v>309</v>
      </c>
      <c r="C895" s="259">
        <v>308</v>
      </c>
      <c r="D895" s="193">
        <f t="shared" ref="D895:D947" si="37">SUM(E895:F895)</f>
        <v>521</v>
      </c>
      <c r="E895" s="259">
        <v>265</v>
      </c>
      <c r="F895" s="259">
        <v>256</v>
      </c>
      <c r="G895" s="73"/>
    </row>
    <row r="896" spans="1:7" s="58" customFormat="1" ht="22.5" customHeight="1">
      <c r="A896" s="317"/>
      <c r="B896" s="104" t="s">
        <v>310</v>
      </c>
      <c r="C896" s="259">
        <v>296</v>
      </c>
      <c r="D896" s="193">
        <f t="shared" si="37"/>
        <v>577</v>
      </c>
      <c r="E896" s="259">
        <v>295</v>
      </c>
      <c r="F896" s="259">
        <v>282</v>
      </c>
      <c r="G896" s="74"/>
    </row>
    <row r="897" spans="1:7" s="58" customFormat="1" ht="22.5" customHeight="1">
      <c r="A897" s="317"/>
      <c r="B897" s="103" t="s">
        <v>311</v>
      </c>
      <c r="C897" s="259">
        <v>261</v>
      </c>
      <c r="D897" s="193">
        <f t="shared" si="37"/>
        <v>521</v>
      </c>
      <c r="E897" s="259">
        <v>273</v>
      </c>
      <c r="F897" s="259">
        <v>248</v>
      </c>
      <c r="G897" s="73"/>
    </row>
    <row r="898" spans="1:7" s="58" customFormat="1" ht="22.5" customHeight="1">
      <c r="A898" s="317"/>
      <c r="B898" s="103" t="s">
        <v>312</v>
      </c>
      <c r="C898" s="259">
        <v>441</v>
      </c>
      <c r="D898" s="193">
        <f t="shared" si="37"/>
        <v>673</v>
      </c>
      <c r="E898" s="259">
        <v>353</v>
      </c>
      <c r="F898" s="259">
        <v>320</v>
      </c>
      <c r="G898" s="73"/>
    </row>
    <row r="899" spans="1:7" s="58" customFormat="1" ht="22.5" customHeight="1">
      <c r="A899" s="317"/>
      <c r="B899" s="103" t="s">
        <v>313</v>
      </c>
      <c r="C899" s="259">
        <v>298</v>
      </c>
      <c r="D899" s="193">
        <f t="shared" si="37"/>
        <v>476</v>
      </c>
      <c r="E899" s="259">
        <v>262</v>
      </c>
      <c r="F899" s="259">
        <v>214</v>
      </c>
      <c r="G899" s="73"/>
    </row>
    <row r="900" spans="1:7" s="58" customFormat="1" ht="22.5" customHeight="1">
      <c r="A900" s="317"/>
      <c r="B900" s="105" t="s">
        <v>314</v>
      </c>
      <c r="C900" s="259">
        <v>435</v>
      </c>
      <c r="D900" s="193">
        <f t="shared" si="37"/>
        <v>683</v>
      </c>
      <c r="E900" s="259">
        <v>380</v>
      </c>
      <c r="F900" s="259">
        <v>303</v>
      </c>
      <c r="G900" s="77"/>
    </row>
    <row r="901" spans="1:7" s="58" customFormat="1" ht="22.5" customHeight="1">
      <c r="A901" s="317"/>
      <c r="B901" s="103" t="s">
        <v>315</v>
      </c>
      <c r="C901" s="259">
        <v>340</v>
      </c>
      <c r="D901" s="193">
        <f t="shared" si="37"/>
        <v>704</v>
      </c>
      <c r="E901" s="259">
        <v>327</v>
      </c>
      <c r="F901" s="259">
        <v>377</v>
      </c>
      <c r="G901" s="73"/>
    </row>
    <row r="902" spans="1:7" s="58" customFormat="1" ht="22.5" customHeight="1">
      <c r="A902" s="317"/>
      <c r="B902" s="103" t="s">
        <v>316</v>
      </c>
      <c r="C902" s="259">
        <v>155</v>
      </c>
      <c r="D902" s="193">
        <f t="shared" si="37"/>
        <v>338</v>
      </c>
      <c r="E902" s="259">
        <v>156</v>
      </c>
      <c r="F902" s="259">
        <v>182</v>
      </c>
      <c r="G902" s="73"/>
    </row>
    <row r="903" spans="1:7" s="58" customFormat="1" ht="22.5" customHeight="1">
      <c r="A903" s="317"/>
      <c r="B903" s="103" t="s">
        <v>317</v>
      </c>
      <c r="C903" s="259">
        <v>209</v>
      </c>
      <c r="D903" s="193">
        <f t="shared" si="37"/>
        <v>575</v>
      </c>
      <c r="E903" s="259">
        <v>283</v>
      </c>
      <c r="F903" s="259">
        <v>292</v>
      </c>
      <c r="G903" s="73"/>
    </row>
    <row r="904" spans="1:7" s="58" customFormat="1" ht="22.5" customHeight="1">
      <c r="A904" s="317"/>
      <c r="B904" s="103" t="s">
        <v>318</v>
      </c>
      <c r="C904" s="259">
        <v>241</v>
      </c>
      <c r="D904" s="193">
        <f t="shared" si="37"/>
        <v>608</v>
      </c>
      <c r="E904" s="259">
        <v>286</v>
      </c>
      <c r="F904" s="259">
        <v>322</v>
      </c>
      <c r="G904" s="73"/>
    </row>
    <row r="905" spans="1:7" s="58" customFormat="1" ht="22.5" customHeight="1">
      <c r="A905" s="317"/>
      <c r="B905" s="103" t="s">
        <v>319</v>
      </c>
      <c r="C905" s="259">
        <v>211</v>
      </c>
      <c r="D905" s="193">
        <f t="shared" si="37"/>
        <v>668</v>
      </c>
      <c r="E905" s="259">
        <v>327</v>
      </c>
      <c r="F905" s="259">
        <v>341</v>
      </c>
      <c r="G905" s="73"/>
    </row>
    <row r="906" spans="1:7" s="58" customFormat="1" ht="22.5" customHeight="1">
      <c r="A906" s="317"/>
      <c r="B906" s="103" t="s">
        <v>320</v>
      </c>
      <c r="C906" s="259">
        <v>172</v>
      </c>
      <c r="D906" s="193">
        <f t="shared" si="37"/>
        <v>534</v>
      </c>
      <c r="E906" s="259">
        <v>265</v>
      </c>
      <c r="F906" s="259">
        <v>269</v>
      </c>
      <c r="G906" s="73"/>
    </row>
    <row r="907" spans="1:7" s="58" customFormat="1" ht="22.5" customHeight="1">
      <c r="A907" s="317"/>
      <c r="B907" s="103" t="s">
        <v>321</v>
      </c>
      <c r="C907" s="259">
        <v>246</v>
      </c>
      <c r="D907" s="193">
        <f t="shared" si="37"/>
        <v>638</v>
      </c>
      <c r="E907" s="259">
        <v>311</v>
      </c>
      <c r="F907" s="259">
        <v>327</v>
      </c>
      <c r="G907" s="73"/>
    </row>
    <row r="908" spans="1:7" s="58" customFormat="1" ht="22.5" customHeight="1">
      <c r="A908" s="317"/>
      <c r="B908" s="103" t="s">
        <v>322</v>
      </c>
      <c r="C908" s="259">
        <v>270</v>
      </c>
      <c r="D908" s="193">
        <f t="shared" si="37"/>
        <v>778</v>
      </c>
      <c r="E908" s="259">
        <v>391</v>
      </c>
      <c r="F908" s="259">
        <v>387</v>
      </c>
      <c r="G908" s="73"/>
    </row>
    <row r="909" spans="1:7" s="58" customFormat="1" ht="22.5" customHeight="1">
      <c r="A909" s="317"/>
      <c r="B909" s="103" t="s">
        <v>323</v>
      </c>
      <c r="C909" s="259">
        <v>245</v>
      </c>
      <c r="D909" s="193">
        <f t="shared" si="37"/>
        <v>694</v>
      </c>
      <c r="E909" s="259">
        <v>357</v>
      </c>
      <c r="F909" s="259">
        <v>337</v>
      </c>
      <c r="G909" s="73"/>
    </row>
    <row r="910" spans="1:7" s="58" customFormat="1" ht="22.5" customHeight="1">
      <c r="A910" s="317"/>
      <c r="B910" s="103" t="s">
        <v>324</v>
      </c>
      <c r="C910" s="259">
        <v>133</v>
      </c>
      <c r="D910" s="193">
        <f t="shared" si="37"/>
        <v>368</v>
      </c>
      <c r="E910" s="259">
        <v>179</v>
      </c>
      <c r="F910" s="259">
        <v>189</v>
      </c>
      <c r="G910" s="73"/>
    </row>
    <row r="911" spans="1:7" s="58" customFormat="1" ht="22.5" customHeight="1">
      <c r="A911" s="317"/>
      <c r="B911" s="103" t="s">
        <v>325</v>
      </c>
      <c r="C911" s="259">
        <v>231</v>
      </c>
      <c r="D911" s="193">
        <f t="shared" si="37"/>
        <v>628</v>
      </c>
      <c r="E911" s="259">
        <v>306</v>
      </c>
      <c r="F911" s="259">
        <v>322</v>
      </c>
      <c r="G911" s="73"/>
    </row>
    <row r="912" spans="1:7" s="58" customFormat="1" ht="22.5" customHeight="1">
      <c r="A912" s="317"/>
      <c r="B912" s="103" t="s">
        <v>326</v>
      </c>
      <c r="C912" s="259">
        <v>209</v>
      </c>
      <c r="D912" s="193">
        <f t="shared" si="37"/>
        <v>565</v>
      </c>
      <c r="E912" s="259">
        <v>267</v>
      </c>
      <c r="F912" s="259">
        <v>298</v>
      </c>
      <c r="G912" s="73"/>
    </row>
    <row r="913" spans="1:7" s="58" customFormat="1" ht="22.5" customHeight="1">
      <c r="A913" s="317"/>
      <c r="B913" s="103" t="s">
        <v>327</v>
      </c>
      <c r="C913" s="259">
        <v>299</v>
      </c>
      <c r="D913" s="193">
        <f t="shared" si="37"/>
        <v>599</v>
      </c>
      <c r="E913" s="259">
        <v>266</v>
      </c>
      <c r="F913" s="259">
        <v>333</v>
      </c>
      <c r="G913" s="73"/>
    </row>
    <row r="914" spans="1:7" s="58" customFormat="1" ht="22.5" customHeight="1">
      <c r="A914" s="317"/>
      <c r="B914" s="103" t="s">
        <v>339</v>
      </c>
      <c r="C914" s="259">
        <v>363</v>
      </c>
      <c r="D914" s="193">
        <f t="shared" si="37"/>
        <v>748</v>
      </c>
      <c r="E914" s="259">
        <v>330</v>
      </c>
      <c r="F914" s="259">
        <v>418</v>
      </c>
      <c r="G914" s="73"/>
    </row>
    <row r="915" spans="1:7" s="58" customFormat="1" ht="22.5" customHeight="1">
      <c r="A915" s="317"/>
      <c r="B915" s="103" t="s">
        <v>340</v>
      </c>
      <c r="C915" s="259">
        <v>381</v>
      </c>
      <c r="D915" s="193">
        <f t="shared" si="37"/>
        <v>762</v>
      </c>
      <c r="E915" s="259">
        <v>367</v>
      </c>
      <c r="F915" s="259">
        <v>395</v>
      </c>
      <c r="G915" s="73"/>
    </row>
    <row r="916" spans="1:7" s="58" customFormat="1" ht="22.5" customHeight="1">
      <c r="A916" s="317"/>
      <c r="B916" s="103" t="s">
        <v>341</v>
      </c>
      <c r="C916" s="259">
        <v>294</v>
      </c>
      <c r="D916" s="193">
        <f t="shared" si="37"/>
        <v>610</v>
      </c>
      <c r="E916" s="259">
        <v>272</v>
      </c>
      <c r="F916" s="259">
        <v>338</v>
      </c>
      <c r="G916" s="73"/>
    </row>
    <row r="917" spans="1:7" s="58" customFormat="1" ht="22.5" customHeight="1">
      <c r="A917" s="317"/>
      <c r="B917" s="103" t="s">
        <v>342</v>
      </c>
      <c r="C917" s="259">
        <v>166</v>
      </c>
      <c r="D917" s="193">
        <f t="shared" si="37"/>
        <v>546</v>
      </c>
      <c r="E917" s="259">
        <v>269</v>
      </c>
      <c r="F917" s="259">
        <v>277</v>
      </c>
      <c r="G917" s="73"/>
    </row>
    <row r="918" spans="1:7" s="58" customFormat="1" ht="22.5" customHeight="1">
      <c r="A918" s="317"/>
      <c r="B918" s="105" t="s">
        <v>343</v>
      </c>
      <c r="C918" s="259">
        <v>232</v>
      </c>
      <c r="D918" s="193">
        <f t="shared" si="37"/>
        <v>771</v>
      </c>
      <c r="E918" s="259">
        <v>399</v>
      </c>
      <c r="F918" s="259">
        <v>372</v>
      </c>
      <c r="G918" s="77"/>
    </row>
    <row r="919" spans="1:7" s="58" customFormat="1" ht="22.5" customHeight="1">
      <c r="A919" s="317"/>
      <c r="B919" s="103" t="s">
        <v>355</v>
      </c>
      <c r="C919" s="259">
        <v>227</v>
      </c>
      <c r="D919" s="193">
        <f t="shared" si="37"/>
        <v>784</v>
      </c>
      <c r="E919" s="259">
        <v>397</v>
      </c>
      <c r="F919" s="259">
        <v>387</v>
      </c>
      <c r="G919" s="73"/>
    </row>
    <row r="920" spans="1:7" s="58" customFormat="1" ht="22.5" customHeight="1">
      <c r="A920" s="317"/>
      <c r="B920" s="105" t="s">
        <v>356</v>
      </c>
      <c r="C920" s="259">
        <v>170</v>
      </c>
      <c r="D920" s="193">
        <f t="shared" si="37"/>
        <v>576</v>
      </c>
      <c r="E920" s="259">
        <v>298</v>
      </c>
      <c r="F920" s="259">
        <v>278</v>
      </c>
      <c r="G920" s="77"/>
    </row>
    <row r="921" spans="1:7" s="58" customFormat="1" ht="21" customHeight="1">
      <c r="A921" s="317"/>
      <c r="B921" s="103" t="s">
        <v>357</v>
      </c>
      <c r="C921" s="259">
        <v>211</v>
      </c>
      <c r="D921" s="193">
        <f t="shared" si="37"/>
        <v>657</v>
      </c>
      <c r="E921" s="259">
        <v>337</v>
      </c>
      <c r="F921" s="259">
        <v>320</v>
      </c>
      <c r="G921" s="73"/>
    </row>
    <row r="922" spans="1:7" s="58" customFormat="1" ht="21" customHeight="1">
      <c r="A922" s="317"/>
      <c r="B922" s="103" t="s">
        <v>358</v>
      </c>
      <c r="C922" s="259">
        <v>236</v>
      </c>
      <c r="D922" s="193">
        <f t="shared" si="37"/>
        <v>634</v>
      </c>
      <c r="E922" s="259">
        <v>293</v>
      </c>
      <c r="F922" s="259">
        <v>341</v>
      </c>
      <c r="G922" s="73"/>
    </row>
    <row r="923" spans="1:7" s="58" customFormat="1" ht="21" customHeight="1">
      <c r="A923" s="317"/>
      <c r="B923" s="103" t="s">
        <v>359</v>
      </c>
      <c r="C923" s="259">
        <v>145</v>
      </c>
      <c r="D923" s="193">
        <f t="shared" si="37"/>
        <v>409</v>
      </c>
      <c r="E923" s="259">
        <v>197</v>
      </c>
      <c r="F923" s="259">
        <v>212</v>
      </c>
      <c r="G923" s="73"/>
    </row>
    <row r="924" spans="1:7" s="58" customFormat="1" ht="21" customHeight="1">
      <c r="A924" s="317"/>
      <c r="B924" s="103" t="s">
        <v>360</v>
      </c>
      <c r="C924" s="259">
        <v>212</v>
      </c>
      <c r="D924" s="193">
        <f t="shared" si="37"/>
        <v>712</v>
      </c>
      <c r="E924" s="259">
        <v>360</v>
      </c>
      <c r="F924" s="259">
        <v>352</v>
      </c>
      <c r="G924" s="73"/>
    </row>
    <row r="925" spans="1:7" s="58" customFormat="1" ht="21" customHeight="1">
      <c r="A925" s="317"/>
      <c r="B925" s="103" t="s">
        <v>361</v>
      </c>
      <c r="C925" s="259">
        <v>258</v>
      </c>
      <c r="D925" s="193">
        <f t="shared" si="37"/>
        <v>845</v>
      </c>
      <c r="E925" s="259">
        <v>419</v>
      </c>
      <c r="F925" s="259">
        <v>426</v>
      </c>
      <c r="G925" s="73"/>
    </row>
    <row r="926" spans="1:7" s="58" customFormat="1" ht="21" customHeight="1">
      <c r="A926" s="317"/>
      <c r="B926" s="103" t="s">
        <v>362</v>
      </c>
      <c r="C926" s="259">
        <v>293</v>
      </c>
      <c r="D926" s="193">
        <f t="shared" si="37"/>
        <v>898</v>
      </c>
      <c r="E926" s="259">
        <v>459</v>
      </c>
      <c r="F926" s="259">
        <v>439</v>
      </c>
      <c r="G926" s="73"/>
    </row>
    <row r="927" spans="1:7" s="58" customFormat="1" ht="21" customHeight="1">
      <c r="A927" s="317"/>
      <c r="B927" s="103" t="s">
        <v>363</v>
      </c>
      <c r="C927" s="259">
        <v>367</v>
      </c>
      <c r="D927" s="193">
        <f t="shared" si="37"/>
        <v>687</v>
      </c>
      <c r="E927" s="259">
        <v>330</v>
      </c>
      <c r="F927" s="259">
        <v>357</v>
      </c>
      <c r="G927" s="73"/>
    </row>
    <row r="928" spans="1:7" s="58" customFormat="1" ht="21" customHeight="1">
      <c r="A928" s="317"/>
      <c r="B928" s="103" t="s">
        <v>364</v>
      </c>
      <c r="C928" s="259">
        <v>266</v>
      </c>
      <c r="D928" s="193">
        <f t="shared" si="37"/>
        <v>534</v>
      </c>
      <c r="E928" s="259">
        <v>255</v>
      </c>
      <c r="F928" s="259">
        <v>279</v>
      </c>
      <c r="G928" s="73"/>
    </row>
    <row r="929" spans="1:7" s="58" customFormat="1" ht="21" customHeight="1">
      <c r="A929" s="317"/>
      <c r="B929" s="103" t="s">
        <v>365</v>
      </c>
      <c r="C929" s="259">
        <v>262</v>
      </c>
      <c r="D929" s="193">
        <f t="shared" si="37"/>
        <v>494</v>
      </c>
      <c r="E929" s="259">
        <v>233</v>
      </c>
      <c r="F929" s="259">
        <v>261</v>
      </c>
      <c r="G929" s="73"/>
    </row>
    <row r="930" spans="1:7" s="58" customFormat="1" ht="21" customHeight="1">
      <c r="A930" s="317"/>
      <c r="B930" s="103" t="s">
        <v>366</v>
      </c>
      <c r="C930" s="259">
        <v>336</v>
      </c>
      <c r="D930" s="193">
        <f t="shared" si="37"/>
        <v>693</v>
      </c>
      <c r="E930" s="259">
        <v>331</v>
      </c>
      <c r="F930" s="259">
        <v>362</v>
      </c>
      <c r="G930" s="73"/>
    </row>
    <row r="931" spans="1:7" s="58" customFormat="1" ht="21" customHeight="1">
      <c r="A931" s="317"/>
      <c r="B931" s="103" t="s">
        <v>367</v>
      </c>
      <c r="C931" s="259">
        <v>197</v>
      </c>
      <c r="D931" s="193">
        <f t="shared" si="37"/>
        <v>528</v>
      </c>
      <c r="E931" s="259">
        <v>236</v>
      </c>
      <c r="F931" s="259">
        <v>292</v>
      </c>
      <c r="G931" s="73"/>
    </row>
    <row r="932" spans="1:7" s="58" customFormat="1" ht="21" customHeight="1">
      <c r="A932" s="317"/>
      <c r="B932" s="103" t="s">
        <v>368</v>
      </c>
      <c r="C932" s="259">
        <v>213</v>
      </c>
      <c r="D932" s="193">
        <f t="shared" si="37"/>
        <v>545</v>
      </c>
      <c r="E932" s="259">
        <v>249</v>
      </c>
      <c r="F932" s="259">
        <v>296</v>
      </c>
      <c r="G932" s="73"/>
    </row>
    <row r="933" spans="1:7" s="58" customFormat="1" ht="21" customHeight="1">
      <c r="A933" s="317"/>
      <c r="B933" s="103" t="s">
        <v>369</v>
      </c>
      <c r="C933" s="259">
        <v>203</v>
      </c>
      <c r="D933" s="193">
        <f t="shared" si="37"/>
        <v>571</v>
      </c>
      <c r="E933" s="259">
        <v>274</v>
      </c>
      <c r="F933" s="259">
        <v>297</v>
      </c>
      <c r="G933" s="73"/>
    </row>
    <row r="934" spans="1:7" s="58" customFormat="1" ht="21" customHeight="1">
      <c r="A934" s="317"/>
      <c r="B934" s="103" t="s">
        <v>370</v>
      </c>
      <c r="C934" s="259">
        <v>332</v>
      </c>
      <c r="D934" s="193">
        <f t="shared" si="37"/>
        <v>885</v>
      </c>
      <c r="E934" s="259">
        <v>438</v>
      </c>
      <c r="F934" s="259">
        <v>447</v>
      </c>
      <c r="G934" s="73"/>
    </row>
    <row r="935" spans="1:7" s="58" customFormat="1" ht="21" customHeight="1">
      <c r="A935" s="317"/>
      <c r="B935" s="103" t="s">
        <v>371</v>
      </c>
      <c r="C935" s="259">
        <v>252</v>
      </c>
      <c r="D935" s="193">
        <f t="shared" si="37"/>
        <v>718</v>
      </c>
      <c r="E935" s="259">
        <v>355</v>
      </c>
      <c r="F935" s="259">
        <v>363</v>
      </c>
      <c r="G935" s="73"/>
    </row>
    <row r="936" spans="1:7" s="58" customFormat="1" ht="21" customHeight="1">
      <c r="A936" s="317"/>
      <c r="B936" s="105" t="s">
        <v>394</v>
      </c>
      <c r="C936" s="259">
        <v>333</v>
      </c>
      <c r="D936" s="193">
        <f t="shared" si="37"/>
        <v>904</v>
      </c>
      <c r="E936" s="259">
        <v>429</v>
      </c>
      <c r="F936" s="259">
        <v>475</v>
      </c>
      <c r="G936" s="77"/>
    </row>
    <row r="937" spans="1:7" s="58" customFormat="1" ht="22.5" customHeight="1">
      <c r="A937" s="317"/>
      <c r="B937" s="105" t="s">
        <v>373</v>
      </c>
      <c r="C937" s="259">
        <v>418</v>
      </c>
      <c r="D937" s="193">
        <f t="shared" si="37"/>
        <v>1363</v>
      </c>
      <c r="E937" s="259">
        <v>692</v>
      </c>
      <c r="F937" s="259">
        <v>671</v>
      </c>
      <c r="G937" s="77"/>
    </row>
    <row r="938" spans="1:7" s="58" customFormat="1" ht="22.5" customHeight="1">
      <c r="A938" s="317"/>
      <c r="B938" s="105" t="s">
        <v>374</v>
      </c>
      <c r="C938" s="259">
        <v>268</v>
      </c>
      <c r="D938" s="193">
        <f t="shared" si="37"/>
        <v>918</v>
      </c>
      <c r="E938" s="259">
        <v>454</v>
      </c>
      <c r="F938" s="259">
        <v>464</v>
      </c>
      <c r="G938" s="77"/>
    </row>
    <row r="939" spans="1:7" s="58" customFormat="1" ht="22.5" customHeight="1">
      <c r="A939" s="317"/>
      <c r="B939" s="105" t="s">
        <v>375</v>
      </c>
      <c r="C939" s="259">
        <v>354</v>
      </c>
      <c r="D939" s="193">
        <f t="shared" si="37"/>
        <v>1122</v>
      </c>
      <c r="E939" s="259">
        <v>543</v>
      </c>
      <c r="F939" s="259">
        <v>579</v>
      </c>
      <c r="G939" s="77"/>
    </row>
    <row r="940" spans="1:7" s="58" customFormat="1" ht="22.5" customHeight="1">
      <c r="A940" s="317"/>
      <c r="B940" s="105" t="s">
        <v>409</v>
      </c>
      <c r="C940" s="259">
        <v>269</v>
      </c>
      <c r="D940" s="193">
        <f t="shared" si="37"/>
        <v>787</v>
      </c>
      <c r="E940" s="259">
        <v>380</v>
      </c>
      <c r="F940" s="259">
        <v>407</v>
      </c>
      <c r="G940" s="77"/>
    </row>
    <row r="941" spans="1:7" s="58" customFormat="1" ht="22.5" customHeight="1">
      <c r="A941" s="317"/>
      <c r="B941" s="105" t="s">
        <v>410</v>
      </c>
      <c r="C941" s="259">
        <v>303</v>
      </c>
      <c r="D941" s="193">
        <f t="shared" si="37"/>
        <v>950</v>
      </c>
      <c r="E941" s="259">
        <v>477</v>
      </c>
      <c r="F941" s="259">
        <v>473</v>
      </c>
      <c r="G941" s="77"/>
    </row>
    <row r="942" spans="1:7" s="107" customFormat="1" ht="22.5" customHeight="1">
      <c r="A942" s="317"/>
      <c r="B942" s="106" t="s">
        <v>642</v>
      </c>
      <c r="C942" s="259">
        <v>284</v>
      </c>
      <c r="D942" s="193">
        <f t="shared" si="37"/>
        <v>843</v>
      </c>
      <c r="E942" s="259">
        <v>404</v>
      </c>
      <c r="F942" s="259">
        <v>439</v>
      </c>
      <c r="G942" s="73"/>
    </row>
    <row r="943" spans="1:7" s="58" customFormat="1" ht="22.5" customHeight="1">
      <c r="A943" s="317"/>
      <c r="B943" s="106" t="s">
        <v>643</v>
      </c>
      <c r="C943" s="259">
        <v>259</v>
      </c>
      <c r="D943" s="193">
        <f t="shared" si="37"/>
        <v>834</v>
      </c>
      <c r="E943" s="259">
        <v>420</v>
      </c>
      <c r="F943" s="259">
        <v>414</v>
      </c>
      <c r="G943" s="73"/>
    </row>
    <row r="944" spans="1:7" s="58" customFormat="1" ht="22.5" customHeight="1">
      <c r="A944" s="317"/>
      <c r="B944" s="106" t="s">
        <v>644</v>
      </c>
      <c r="C944" s="259">
        <v>301</v>
      </c>
      <c r="D944" s="193">
        <f t="shared" si="37"/>
        <v>929</v>
      </c>
      <c r="E944" s="259">
        <v>452</v>
      </c>
      <c r="F944" s="259">
        <v>477</v>
      </c>
      <c r="G944" s="73"/>
    </row>
    <row r="945" spans="1:7" s="58" customFormat="1" ht="21" customHeight="1">
      <c r="A945" s="317"/>
      <c r="B945" s="106" t="s">
        <v>381</v>
      </c>
      <c r="C945" s="259">
        <v>258</v>
      </c>
      <c r="D945" s="193">
        <f t="shared" si="37"/>
        <v>812</v>
      </c>
      <c r="E945" s="259">
        <v>403</v>
      </c>
      <c r="F945" s="259">
        <v>409</v>
      </c>
      <c r="G945" s="73"/>
    </row>
    <row r="946" spans="1:7" s="58" customFormat="1" ht="21" customHeight="1">
      <c r="A946" s="317"/>
      <c r="B946" s="106" t="s">
        <v>382</v>
      </c>
      <c r="C946" s="259">
        <v>264</v>
      </c>
      <c r="D946" s="193">
        <f t="shared" si="37"/>
        <v>859</v>
      </c>
      <c r="E946" s="259">
        <v>423</v>
      </c>
      <c r="F946" s="259">
        <v>436</v>
      </c>
      <c r="G946" s="77"/>
    </row>
    <row r="947" spans="1:7" s="58" customFormat="1" ht="21" customHeight="1" thickBot="1">
      <c r="A947" s="317"/>
      <c r="B947" s="106" t="s">
        <v>383</v>
      </c>
      <c r="C947" s="259">
        <v>436</v>
      </c>
      <c r="D947" s="193">
        <f t="shared" si="37"/>
        <v>1138</v>
      </c>
      <c r="E947" s="259">
        <v>551</v>
      </c>
      <c r="F947" s="259">
        <v>587</v>
      </c>
      <c r="G947" s="77"/>
    </row>
    <row r="948" spans="1:7" s="58" customFormat="1" ht="22.5" customHeight="1" thickTop="1">
      <c r="A948" s="310" t="s">
        <v>645</v>
      </c>
      <c r="B948" s="68" t="s">
        <v>646</v>
      </c>
      <c r="C948" s="188">
        <f>SUM(C949:C977)</f>
        <v>8049</v>
      </c>
      <c r="D948" s="189">
        <f>SUM(D949:D977)</f>
        <v>18853</v>
      </c>
      <c r="E948" s="188">
        <f t="shared" ref="E948:F948" si="38">SUM(E949:E977)</f>
        <v>9080</v>
      </c>
      <c r="F948" s="188">
        <f t="shared" si="38"/>
        <v>9773</v>
      </c>
      <c r="G948" s="71"/>
    </row>
    <row r="949" spans="1:7" s="58" customFormat="1" ht="22.5" customHeight="1">
      <c r="A949" s="311"/>
      <c r="B949" s="81" t="s">
        <v>647</v>
      </c>
      <c r="C949" s="285">
        <v>266</v>
      </c>
      <c r="D949" s="193">
        <f>SUM(E949:F949)</f>
        <v>897</v>
      </c>
      <c r="E949" s="285">
        <v>445</v>
      </c>
      <c r="F949" s="285">
        <v>452</v>
      </c>
      <c r="G949" s="91"/>
    </row>
    <row r="950" spans="1:7" s="58" customFormat="1" ht="22.5" customHeight="1">
      <c r="A950" s="311"/>
      <c r="B950" s="72" t="s">
        <v>309</v>
      </c>
      <c r="C950" s="285">
        <v>236</v>
      </c>
      <c r="D950" s="193">
        <f t="shared" ref="D950:D977" si="39">SUM(E950:F950)</f>
        <v>847</v>
      </c>
      <c r="E950" s="285">
        <v>408</v>
      </c>
      <c r="F950" s="285">
        <v>439</v>
      </c>
      <c r="G950" s="73"/>
    </row>
    <row r="951" spans="1:7" s="58" customFormat="1" ht="22.5" customHeight="1">
      <c r="A951" s="311"/>
      <c r="B951" s="72" t="s">
        <v>310</v>
      </c>
      <c r="C951" s="285">
        <v>234</v>
      </c>
      <c r="D951" s="193">
        <f t="shared" si="39"/>
        <v>405</v>
      </c>
      <c r="E951" s="285">
        <v>220</v>
      </c>
      <c r="F951" s="285">
        <v>185</v>
      </c>
      <c r="G951" s="77"/>
    </row>
    <row r="952" spans="1:7" s="58" customFormat="1" ht="22.5" customHeight="1">
      <c r="A952" s="311"/>
      <c r="B952" s="72" t="s">
        <v>311</v>
      </c>
      <c r="C952" s="285">
        <v>209</v>
      </c>
      <c r="D952" s="193">
        <f t="shared" si="39"/>
        <v>683</v>
      </c>
      <c r="E952" s="285">
        <v>340</v>
      </c>
      <c r="F952" s="285">
        <v>343</v>
      </c>
      <c r="G952" s="77"/>
    </row>
    <row r="953" spans="1:7" s="58" customFormat="1" ht="21" customHeight="1">
      <c r="A953" s="311"/>
      <c r="B953" s="72" t="s">
        <v>312</v>
      </c>
      <c r="C953" s="285">
        <v>329</v>
      </c>
      <c r="D953" s="193">
        <f t="shared" si="39"/>
        <v>1061</v>
      </c>
      <c r="E953" s="285">
        <v>527</v>
      </c>
      <c r="F953" s="285">
        <v>534</v>
      </c>
      <c r="G953" s="77"/>
    </row>
    <row r="954" spans="1:7" s="58" customFormat="1" ht="21" customHeight="1">
      <c r="A954" s="311"/>
      <c r="B954" s="72" t="s">
        <v>313</v>
      </c>
      <c r="C954" s="285">
        <v>238</v>
      </c>
      <c r="D954" s="193">
        <f t="shared" si="39"/>
        <v>310</v>
      </c>
      <c r="E954" s="285">
        <v>146</v>
      </c>
      <c r="F954" s="285">
        <v>164</v>
      </c>
      <c r="G954" s="77"/>
    </row>
    <row r="955" spans="1:7" s="58" customFormat="1" ht="21" customHeight="1">
      <c r="A955" s="311"/>
      <c r="B955" s="72" t="s">
        <v>314</v>
      </c>
      <c r="C955" s="285">
        <v>303</v>
      </c>
      <c r="D955" s="193">
        <f t="shared" si="39"/>
        <v>400</v>
      </c>
      <c r="E955" s="285">
        <v>173</v>
      </c>
      <c r="F955" s="285">
        <v>227</v>
      </c>
      <c r="G955" s="77"/>
    </row>
    <row r="956" spans="1:7" s="58" customFormat="1" ht="21" customHeight="1">
      <c r="A956" s="311"/>
      <c r="B956" s="72" t="s">
        <v>315</v>
      </c>
      <c r="C956" s="285">
        <v>303</v>
      </c>
      <c r="D956" s="193">
        <f t="shared" si="39"/>
        <v>404</v>
      </c>
      <c r="E956" s="285">
        <v>200</v>
      </c>
      <c r="F956" s="285">
        <v>204</v>
      </c>
      <c r="G956" s="77"/>
    </row>
    <row r="957" spans="1:7" s="58" customFormat="1" ht="21" customHeight="1">
      <c r="A957" s="311"/>
      <c r="B957" s="72" t="s">
        <v>316</v>
      </c>
      <c r="C957" s="285">
        <v>150</v>
      </c>
      <c r="D957" s="193">
        <f t="shared" si="39"/>
        <v>222</v>
      </c>
      <c r="E957" s="285">
        <v>105</v>
      </c>
      <c r="F957" s="285">
        <v>117</v>
      </c>
      <c r="G957" s="77"/>
    </row>
    <row r="958" spans="1:7" s="58" customFormat="1" ht="21" customHeight="1">
      <c r="A958" s="311"/>
      <c r="B958" s="72" t="s">
        <v>317</v>
      </c>
      <c r="C958" s="285">
        <v>239</v>
      </c>
      <c r="D958" s="193">
        <f t="shared" si="39"/>
        <v>456</v>
      </c>
      <c r="E958" s="285">
        <v>183</v>
      </c>
      <c r="F958" s="285">
        <v>273</v>
      </c>
      <c r="G958" s="77"/>
    </row>
    <row r="959" spans="1:7" s="58" customFormat="1" ht="21" customHeight="1">
      <c r="A959" s="311"/>
      <c r="B959" s="72" t="s">
        <v>318</v>
      </c>
      <c r="C959" s="285">
        <v>348</v>
      </c>
      <c r="D959" s="193">
        <f t="shared" si="39"/>
        <v>602</v>
      </c>
      <c r="E959" s="285">
        <v>260</v>
      </c>
      <c r="F959" s="285">
        <v>342</v>
      </c>
      <c r="G959" s="77"/>
    </row>
    <row r="960" spans="1:7" s="58" customFormat="1" ht="21" customHeight="1">
      <c r="A960" s="311"/>
      <c r="B960" s="72" t="s">
        <v>319</v>
      </c>
      <c r="C960" s="285">
        <v>315</v>
      </c>
      <c r="D960" s="193">
        <f t="shared" si="39"/>
        <v>754</v>
      </c>
      <c r="E960" s="285">
        <v>364</v>
      </c>
      <c r="F960" s="285">
        <v>390</v>
      </c>
      <c r="G960" s="77"/>
    </row>
    <row r="961" spans="1:7" s="58" customFormat="1" ht="21" customHeight="1">
      <c r="A961" s="311"/>
      <c r="B961" s="72" t="s">
        <v>320</v>
      </c>
      <c r="C961" s="285">
        <v>358</v>
      </c>
      <c r="D961" s="193">
        <f t="shared" si="39"/>
        <v>905</v>
      </c>
      <c r="E961" s="285">
        <v>432</v>
      </c>
      <c r="F961" s="285">
        <v>473</v>
      </c>
      <c r="G961" s="77"/>
    </row>
    <row r="962" spans="1:7" s="58" customFormat="1" ht="21" customHeight="1">
      <c r="A962" s="311"/>
      <c r="B962" s="72" t="s">
        <v>321</v>
      </c>
      <c r="C962" s="285">
        <v>263</v>
      </c>
      <c r="D962" s="193">
        <f t="shared" si="39"/>
        <v>632</v>
      </c>
      <c r="E962" s="285">
        <v>283</v>
      </c>
      <c r="F962" s="285">
        <v>349</v>
      </c>
      <c r="G962" s="77"/>
    </row>
    <row r="963" spans="1:7" s="58" customFormat="1" ht="21" customHeight="1">
      <c r="A963" s="311"/>
      <c r="B963" s="72" t="s">
        <v>322</v>
      </c>
      <c r="C963" s="285">
        <v>374</v>
      </c>
      <c r="D963" s="193">
        <f t="shared" si="39"/>
        <v>743</v>
      </c>
      <c r="E963" s="285">
        <v>341</v>
      </c>
      <c r="F963" s="285">
        <v>402</v>
      </c>
      <c r="G963" s="77"/>
    </row>
    <row r="964" spans="1:7" s="58" customFormat="1" ht="21" customHeight="1">
      <c r="A964" s="311"/>
      <c r="B964" s="76" t="s">
        <v>323</v>
      </c>
      <c r="C964" s="285">
        <v>312</v>
      </c>
      <c r="D964" s="193">
        <f t="shared" si="39"/>
        <v>599</v>
      </c>
      <c r="E964" s="285">
        <v>292</v>
      </c>
      <c r="F964" s="285">
        <v>307</v>
      </c>
      <c r="G964" s="77"/>
    </row>
    <row r="965" spans="1:7" s="58" customFormat="1" ht="21" customHeight="1">
      <c r="A965" s="311"/>
      <c r="B965" s="72" t="s">
        <v>324</v>
      </c>
      <c r="C965" s="285">
        <v>352</v>
      </c>
      <c r="D965" s="193">
        <f t="shared" si="39"/>
        <v>842</v>
      </c>
      <c r="E965" s="285">
        <v>418</v>
      </c>
      <c r="F965" s="285">
        <v>424</v>
      </c>
      <c r="G965" s="73"/>
    </row>
    <row r="966" spans="1:7" s="58" customFormat="1" ht="21" customHeight="1">
      <c r="A966" s="311"/>
      <c r="B966" s="72" t="s">
        <v>325</v>
      </c>
      <c r="C966" s="285">
        <v>276</v>
      </c>
      <c r="D966" s="193">
        <f t="shared" si="39"/>
        <v>412</v>
      </c>
      <c r="E966" s="285">
        <v>190</v>
      </c>
      <c r="F966" s="285">
        <v>222</v>
      </c>
      <c r="G966" s="77"/>
    </row>
    <row r="967" spans="1:7" s="58" customFormat="1" ht="21" customHeight="1">
      <c r="A967" s="311"/>
      <c r="B967" s="72" t="s">
        <v>326</v>
      </c>
      <c r="C967" s="285">
        <v>256</v>
      </c>
      <c r="D967" s="193">
        <f t="shared" si="39"/>
        <v>367</v>
      </c>
      <c r="E967" s="285">
        <v>176</v>
      </c>
      <c r="F967" s="285">
        <v>191</v>
      </c>
      <c r="G967" s="73"/>
    </row>
    <row r="968" spans="1:7" s="58" customFormat="1" ht="21" customHeight="1">
      <c r="A968" s="311"/>
      <c r="B968" s="72" t="s">
        <v>327</v>
      </c>
      <c r="C968" s="285">
        <v>237</v>
      </c>
      <c r="D968" s="193">
        <f t="shared" si="39"/>
        <v>684</v>
      </c>
      <c r="E968" s="285">
        <v>328</v>
      </c>
      <c r="F968" s="285">
        <v>356</v>
      </c>
      <c r="G968" s="73"/>
    </row>
    <row r="969" spans="1:7" s="58" customFormat="1" ht="21" customHeight="1">
      <c r="A969" s="311"/>
      <c r="B969" s="72" t="s">
        <v>339</v>
      </c>
      <c r="C969" s="285">
        <v>292</v>
      </c>
      <c r="D969" s="193">
        <f t="shared" si="39"/>
        <v>899</v>
      </c>
      <c r="E969" s="285">
        <v>440</v>
      </c>
      <c r="F969" s="285">
        <v>459</v>
      </c>
      <c r="G969" s="77"/>
    </row>
    <row r="970" spans="1:7" s="58" customFormat="1" ht="21" customHeight="1">
      <c r="A970" s="311"/>
      <c r="B970" s="72" t="s">
        <v>340</v>
      </c>
      <c r="C970" s="285">
        <v>275</v>
      </c>
      <c r="D970" s="193">
        <f t="shared" si="39"/>
        <v>713</v>
      </c>
      <c r="E970" s="285">
        <v>343</v>
      </c>
      <c r="F970" s="285">
        <v>370</v>
      </c>
      <c r="G970" s="77"/>
    </row>
    <row r="971" spans="1:7" s="58" customFormat="1" ht="21" customHeight="1">
      <c r="A971" s="311"/>
      <c r="B971" s="72" t="s">
        <v>341</v>
      </c>
      <c r="C971" s="285">
        <v>292</v>
      </c>
      <c r="D971" s="193">
        <f t="shared" si="39"/>
        <v>796</v>
      </c>
      <c r="E971" s="285">
        <v>407</v>
      </c>
      <c r="F971" s="285">
        <v>389</v>
      </c>
      <c r="G971" s="77"/>
    </row>
    <row r="972" spans="1:7" s="58" customFormat="1" ht="21" customHeight="1">
      <c r="A972" s="311"/>
      <c r="B972" s="72" t="s">
        <v>342</v>
      </c>
      <c r="C972" s="285">
        <v>309</v>
      </c>
      <c r="D972" s="193">
        <f t="shared" si="39"/>
        <v>590</v>
      </c>
      <c r="E972" s="285">
        <v>283</v>
      </c>
      <c r="F972" s="285">
        <v>307</v>
      </c>
      <c r="G972" s="77"/>
    </row>
    <row r="973" spans="1:7" s="58" customFormat="1" ht="21" customHeight="1">
      <c r="A973" s="311"/>
      <c r="B973" s="72" t="s">
        <v>343</v>
      </c>
      <c r="C973" s="285">
        <v>128</v>
      </c>
      <c r="D973" s="193">
        <f t="shared" si="39"/>
        <v>237</v>
      </c>
      <c r="E973" s="285">
        <v>123</v>
      </c>
      <c r="F973" s="285">
        <v>114</v>
      </c>
      <c r="G973" s="77"/>
    </row>
    <row r="974" spans="1:7" s="58" customFormat="1" ht="21" customHeight="1">
      <c r="A974" s="311"/>
      <c r="B974" s="72" t="s">
        <v>355</v>
      </c>
      <c r="C974" s="285">
        <v>295</v>
      </c>
      <c r="D974" s="193">
        <f t="shared" si="39"/>
        <v>894</v>
      </c>
      <c r="E974" s="285">
        <v>458</v>
      </c>
      <c r="F974" s="285">
        <v>436</v>
      </c>
      <c r="G974" s="77"/>
    </row>
    <row r="975" spans="1:7" s="58" customFormat="1" ht="21" customHeight="1">
      <c r="A975" s="311"/>
      <c r="B975" s="72" t="s">
        <v>356</v>
      </c>
      <c r="C975" s="285">
        <v>351</v>
      </c>
      <c r="D975" s="193">
        <f t="shared" si="39"/>
        <v>1119</v>
      </c>
      <c r="E975" s="285">
        <v>533</v>
      </c>
      <c r="F975" s="285">
        <v>586</v>
      </c>
      <c r="G975" s="77"/>
    </row>
    <row r="976" spans="1:7" s="58" customFormat="1" ht="21" customHeight="1">
      <c r="A976" s="311"/>
      <c r="B976" s="72" t="s">
        <v>357</v>
      </c>
      <c r="C976" s="285">
        <v>318</v>
      </c>
      <c r="D976" s="193">
        <f t="shared" si="39"/>
        <v>978</v>
      </c>
      <c r="E976" s="285">
        <v>463</v>
      </c>
      <c r="F976" s="285">
        <v>515</v>
      </c>
      <c r="G976" s="73"/>
    </row>
    <row r="977" spans="1:7" s="58" customFormat="1" ht="21" customHeight="1" thickBot="1">
      <c r="A977" s="184"/>
      <c r="B977" s="108" t="s">
        <v>358</v>
      </c>
      <c r="C977" s="285">
        <v>191</v>
      </c>
      <c r="D977" s="193">
        <f t="shared" si="39"/>
        <v>402</v>
      </c>
      <c r="E977" s="285">
        <v>199</v>
      </c>
      <c r="F977" s="285">
        <v>203</v>
      </c>
      <c r="G977" s="109"/>
    </row>
    <row r="978" spans="1:7" s="107" customFormat="1" ht="22.5" customHeight="1" thickTop="1">
      <c r="A978" s="316" t="s">
        <v>648</v>
      </c>
      <c r="B978" s="68" t="s">
        <v>883</v>
      </c>
      <c r="C978" s="207">
        <f>SUM(C979:C1019)</f>
        <v>14414</v>
      </c>
      <c r="D978" s="208">
        <f>SUM(D979:D1019)</f>
        <v>40497</v>
      </c>
      <c r="E978" s="207">
        <f t="shared" ref="E978:F978" si="40">SUM(E979:E1019)</f>
        <v>20351</v>
      </c>
      <c r="F978" s="207">
        <f t="shared" si="40"/>
        <v>20146</v>
      </c>
      <c r="G978" s="71"/>
    </row>
    <row r="979" spans="1:7" s="58" customFormat="1" ht="22.5" customHeight="1">
      <c r="A979" s="317"/>
      <c r="B979" s="75" t="s">
        <v>649</v>
      </c>
      <c r="C979" s="259">
        <v>394</v>
      </c>
      <c r="D979" s="191">
        <f>SUM(E979:F979)</f>
        <v>530</v>
      </c>
      <c r="E979" s="259">
        <v>318</v>
      </c>
      <c r="F979" s="259">
        <v>212</v>
      </c>
      <c r="G979" s="83"/>
    </row>
    <row r="980" spans="1:7" s="58" customFormat="1" ht="22.5" customHeight="1">
      <c r="A980" s="317"/>
      <c r="B980" s="72" t="s">
        <v>650</v>
      </c>
      <c r="C980" s="259">
        <v>548</v>
      </c>
      <c r="D980" s="191">
        <f t="shared" ref="D980:D1019" si="41">SUM(E980:F980)</f>
        <v>710</v>
      </c>
      <c r="E980" s="259">
        <v>439</v>
      </c>
      <c r="F980" s="259">
        <v>271</v>
      </c>
      <c r="G980" s="77"/>
    </row>
    <row r="981" spans="1:7" s="58" customFormat="1" ht="22.5" customHeight="1">
      <c r="A981" s="317"/>
      <c r="B981" s="72" t="s">
        <v>310</v>
      </c>
      <c r="C981" s="259">
        <v>661</v>
      </c>
      <c r="D981" s="191">
        <f t="shared" si="41"/>
        <v>888</v>
      </c>
      <c r="E981" s="259">
        <v>549</v>
      </c>
      <c r="F981" s="259">
        <v>339</v>
      </c>
      <c r="G981" s="77"/>
    </row>
    <row r="982" spans="1:7" s="58" customFormat="1" ht="22.5" customHeight="1">
      <c r="A982" s="317"/>
      <c r="B982" s="72" t="s">
        <v>311</v>
      </c>
      <c r="C982" s="259">
        <v>240</v>
      </c>
      <c r="D982" s="191">
        <f t="shared" si="41"/>
        <v>647</v>
      </c>
      <c r="E982" s="259">
        <v>321</v>
      </c>
      <c r="F982" s="259">
        <v>326</v>
      </c>
      <c r="G982" s="77"/>
    </row>
    <row r="983" spans="1:7" s="58" customFormat="1" ht="22.5" customHeight="1">
      <c r="A983" s="317"/>
      <c r="B983" s="72" t="s">
        <v>312</v>
      </c>
      <c r="C983" s="259">
        <v>268</v>
      </c>
      <c r="D983" s="191">
        <f t="shared" si="41"/>
        <v>775</v>
      </c>
      <c r="E983" s="259">
        <v>383</v>
      </c>
      <c r="F983" s="259">
        <v>392</v>
      </c>
      <c r="G983" s="77"/>
    </row>
    <row r="984" spans="1:7" s="58" customFormat="1" ht="22.5" customHeight="1">
      <c r="A984" s="317"/>
      <c r="B984" s="72" t="s">
        <v>313</v>
      </c>
      <c r="C984" s="259">
        <v>242</v>
      </c>
      <c r="D984" s="191">
        <f t="shared" si="41"/>
        <v>756</v>
      </c>
      <c r="E984" s="259">
        <v>375</v>
      </c>
      <c r="F984" s="259">
        <v>381</v>
      </c>
      <c r="G984" s="77"/>
    </row>
    <row r="985" spans="1:7" s="58" customFormat="1" ht="22.5" customHeight="1">
      <c r="A985" s="317"/>
      <c r="B985" s="72" t="s">
        <v>314</v>
      </c>
      <c r="C985" s="259">
        <v>224</v>
      </c>
      <c r="D985" s="191">
        <f t="shared" si="41"/>
        <v>637</v>
      </c>
      <c r="E985" s="259">
        <v>304</v>
      </c>
      <c r="F985" s="259">
        <v>333</v>
      </c>
      <c r="G985" s="77"/>
    </row>
    <row r="986" spans="1:7" s="58" customFormat="1" ht="22.5" customHeight="1">
      <c r="A986" s="317"/>
      <c r="B986" s="72" t="s">
        <v>315</v>
      </c>
      <c r="C986" s="259">
        <v>268</v>
      </c>
      <c r="D986" s="191">
        <f t="shared" si="41"/>
        <v>829</v>
      </c>
      <c r="E986" s="259">
        <v>403</v>
      </c>
      <c r="F986" s="259">
        <v>426</v>
      </c>
      <c r="G986" s="77"/>
    </row>
    <row r="987" spans="1:7" s="58" customFormat="1" ht="22.5" customHeight="1">
      <c r="A987" s="317"/>
      <c r="B987" s="72" t="s">
        <v>316</v>
      </c>
      <c r="C987" s="259">
        <v>241</v>
      </c>
      <c r="D987" s="191">
        <f t="shared" si="41"/>
        <v>708</v>
      </c>
      <c r="E987" s="259">
        <v>341</v>
      </c>
      <c r="F987" s="259">
        <v>367</v>
      </c>
      <c r="G987" s="77"/>
    </row>
    <row r="988" spans="1:7" s="58" customFormat="1" ht="22.5" customHeight="1">
      <c r="A988" s="317"/>
      <c r="B988" s="72" t="s">
        <v>317</v>
      </c>
      <c r="C988" s="259">
        <v>353</v>
      </c>
      <c r="D988" s="191">
        <f t="shared" si="41"/>
        <v>1128</v>
      </c>
      <c r="E988" s="259">
        <v>557</v>
      </c>
      <c r="F988" s="259">
        <v>571</v>
      </c>
      <c r="G988" s="77"/>
    </row>
    <row r="989" spans="1:7" s="58" customFormat="1" ht="22.5" customHeight="1">
      <c r="A989" s="317"/>
      <c r="B989" s="76" t="s">
        <v>318</v>
      </c>
      <c r="C989" s="259">
        <v>393</v>
      </c>
      <c r="D989" s="191">
        <f t="shared" si="41"/>
        <v>1298</v>
      </c>
      <c r="E989" s="259">
        <v>631</v>
      </c>
      <c r="F989" s="259">
        <v>667</v>
      </c>
      <c r="G989" s="77"/>
    </row>
    <row r="990" spans="1:7" s="58" customFormat="1" ht="22.5" customHeight="1">
      <c r="A990" s="317"/>
      <c r="B990" s="72" t="s">
        <v>319</v>
      </c>
      <c r="C990" s="259">
        <v>251</v>
      </c>
      <c r="D990" s="191">
        <f t="shared" si="41"/>
        <v>596</v>
      </c>
      <c r="E990" s="259">
        <v>295</v>
      </c>
      <c r="F990" s="259">
        <v>301</v>
      </c>
      <c r="G990" s="73"/>
    </row>
    <row r="991" spans="1:7" s="58" customFormat="1" ht="22.5" customHeight="1">
      <c r="A991" s="317"/>
      <c r="B991" s="72" t="s">
        <v>320</v>
      </c>
      <c r="C991" s="259">
        <v>345</v>
      </c>
      <c r="D991" s="191">
        <f t="shared" si="41"/>
        <v>825</v>
      </c>
      <c r="E991" s="259">
        <v>382</v>
      </c>
      <c r="F991" s="259">
        <v>443</v>
      </c>
      <c r="G991" s="77"/>
    </row>
    <row r="992" spans="1:7" s="58" customFormat="1" ht="22.5" customHeight="1">
      <c r="A992" s="317"/>
      <c r="B992" s="72" t="s">
        <v>321</v>
      </c>
      <c r="C992" s="259">
        <v>313</v>
      </c>
      <c r="D992" s="191">
        <f t="shared" si="41"/>
        <v>759</v>
      </c>
      <c r="E992" s="259">
        <v>349</v>
      </c>
      <c r="F992" s="259">
        <v>410</v>
      </c>
      <c r="G992" s="77"/>
    </row>
    <row r="993" spans="1:7" s="58" customFormat="1" ht="22.5" customHeight="1">
      <c r="A993" s="317"/>
      <c r="B993" s="72" t="s">
        <v>322</v>
      </c>
      <c r="C993" s="259">
        <v>236</v>
      </c>
      <c r="D993" s="191">
        <f t="shared" si="41"/>
        <v>596</v>
      </c>
      <c r="E993" s="259">
        <v>268</v>
      </c>
      <c r="F993" s="259">
        <v>328</v>
      </c>
      <c r="G993" s="77"/>
    </row>
    <row r="994" spans="1:7" s="58" customFormat="1" ht="22.5" customHeight="1">
      <c r="A994" s="317"/>
      <c r="B994" s="72" t="s">
        <v>323</v>
      </c>
      <c r="C994" s="259">
        <v>254</v>
      </c>
      <c r="D994" s="191">
        <f t="shared" si="41"/>
        <v>854</v>
      </c>
      <c r="E994" s="259">
        <v>432</v>
      </c>
      <c r="F994" s="259">
        <v>422</v>
      </c>
      <c r="G994" s="77"/>
    </row>
    <row r="995" spans="1:7" s="58" customFormat="1" ht="22.5" customHeight="1">
      <c r="A995" s="317"/>
      <c r="B995" s="72" t="s">
        <v>324</v>
      </c>
      <c r="C995" s="259">
        <v>272</v>
      </c>
      <c r="D995" s="191">
        <f t="shared" si="41"/>
        <v>861</v>
      </c>
      <c r="E995" s="259">
        <v>429</v>
      </c>
      <c r="F995" s="259">
        <v>432</v>
      </c>
      <c r="G995" s="77"/>
    </row>
    <row r="996" spans="1:7" s="58" customFormat="1" ht="22.5" customHeight="1">
      <c r="A996" s="317"/>
      <c r="B996" s="72" t="s">
        <v>325</v>
      </c>
      <c r="C996" s="259">
        <v>394</v>
      </c>
      <c r="D996" s="191">
        <f t="shared" si="41"/>
        <v>1339</v>
      </c>
      <c r="E996" s="259">
        <v>654</v>
      </c>
      <c r="F996" s="259">
        <v>685</v>
      </c>
      <c r="G996" s="73"/>
    </row>
    <row r="997" spans="1:7" s="58" customFormat="1" ht="22.5" customHeight="1">
      <c r="A997" s="317"/>
      <c r="B997" s="72" t="s">
        <v>326</v>
      </c>
      <c r="C997" s="259">
        <v>378</v>
      </c>
      <c r="D997" s="191">
        <f t="shared" si="41"/>
        <v>1184</v>
      </c>
      <c r="E997" s="259">
        <v>583</v>
      </c>
      <c r="F997" s="259">
        <v>601</v>
      </c>
      <c r="G997" s="73"/>
    </row>
    <row r="998" spans="1:7" s="58" customFormat="1" ht="22.5" customHeight="1">
      <c r="A998" s="317"/>
      <c r="B998" s="72" t="s">
        <v>327</v>
      </c>
      <c r="C998" s="259">
        <v>290</v>
      </c>
      <c r="D998" s="191">
        <f t="shared" si="41"/>
        <v>882</v>
      </c>
      <c r="E998" s="259">
        <v>460</v>
      </c>
      <c r="F998" s="259">
        <v>422</v>
      </c>
      <c r="G998" s="73"/>
    </row>
    <row r="999" spans="1:7" s="58" customFormat="1" ht="22.5" customHeight="1">
      <c r="A999" s="317"/>
      <c r="B999" s="72" t="s">
        <v>339</v>
      </c>
      <c r="C999" s="259">
        <v>295</v>
      </c>
      <c r="D999" s="191">
        <f t="shared" si="41"/>
        <v>943</v>
      </c>
      <c r="E999" s="259">
        <v>480</v>
      </c>
      <c r="F999" s="259">
        <v>463</v>
      </c>
      <c r="G999" s="73"/>
    </row>
    <row r="1000" spans="1:7" s="58" customFormat="1" ht="22.5" customHeight="1">
      <c r="A1000" s="317"/>
      <c r="B1000" s="72" t="s">
        <v>340</v>
      </c>
      <c r="C1000" s="259">
        <v>257</v>
      </c>
      <c r="D1000" s="191">
        <f t="shared" si="41"/>
        <v>801</v>
      </c>
      <c r="E1000" s="259">
        <v>379</v>
      </c>
      <c r="F1000" s="259">
        <v>422</v>
      </c>
      <c r="G1000" s="73"/>
    </row>
    <row r="1001" spans="1:7" s="58" customFormat="1" ht="22.5" customHeight="1">
      <c r="A1001" s="317"/>
      <c r="B1001" s="72" t="s">
        <v>341</v>
      </c>
      <c r="C1001" s="259">
        <v>341</v>
      </c>
      <c r="D1001" s="191">
        <f t="shared" si="41"/>
        <v>1012</v>
      </c>
      <c r="E1001" s="259">
        <v>501</v>
      </c>
      <c r="F1001" s="259">
        <v>511</v>
      </c>
      <c r="G1001" s="77"/>
    </row>
    <row r="1002" spans="1:7" s="58" customFormat="1" ht="22.5" customHeight="1">
      <c r="A1002" s="317"/>
      <c r="B1002" s="76" t="s">
        <v>342</v>
      </c>
      <c r="C1002" s="259">
        <v>368</v>
      </c>
      <c r="D1002" s="191">
        <f t="shared" si="41"/>
        <v>1229</v>
      </c>
      <c r="E1002" s="259">
        <v>608</v>
      </c>
      <c r="F1002" s="259">
        <v>621</v>
      </c>
      <c r="G1002" s="77"/>
    </row>
    <row r="1003" spans="1:7" s="58" customFormat="1" ht="22.5" customHeight="1">
      <c r="A1003" s="334"/>
      <c r="B1003" s="72" t="s">
        <v>343</v>
      </c>
      <c r="C1003" s="259">
        <v>364</v>
      </c>
      <c r="D1003" s="191">
        <f t="shared" si="41"/>
        <v>1188</v>
      </c>
      <c r="E1003" s="259">
        <v>599</v>
      </c>
      <c r="F1003" s="259">
        <v>589</v>
      </c>
      <c r="G1003" s="73"/>
    </row>
    <row r="1004" spans="1:7" s="58" customFormat="1" ht="22.5" customHeight="1">
      <c r="A1004" s="334"/>
      <c r="B1004" s="72" t="s">
        <v>355</v>
      </c>
      <c r="C1004" s="259">
        <v>296</v>
      </c>
      <c r="D1004" s="191">
        <f t="shared" si="41"/>
        <v>929</v>
      </c>
      <c r="E1004" s="259">
        <v>473</v>
      </c>
      <c r="F1004" s="259">
        <v>456</v>
      </c>
      <c r="G1004" s="77"/>
    </row>
    <row r="1005" spans="1:7" s="58" customFormat="1" ht="22.5" customHeight="1">
      <c r="A1005" s="334"/>
      <c r="B1005" s="72" t="s">
        <v>356</v>
      </c>
      <c r="C1005" s="259">
        <v>388</v>
      </c>
      <c r="D1005" s="191">
        <f t="shared" si="41"/>
        <v>1312</v>
      </c>
      <c r="E1005" s="259">
        <v>648</v>
      </c>
      <c r="F1005" s="259">
        <v>664</v>
      </c>
      <c r="G1005" s="77"/>
    </row>
    <row r="1006" spans="1:7" s="58" customFormat="1" ht="22.5" customHeight="1">
      <c r="A1006" s="334"/>
      <c r="B1006" s="72" t="s">
        <v>357</v>
      </c>
      <c r="C1006" s="259">
        <v>338</v>
      </c>
      <c r="D1006" s="191">
        <f t="shared" si="41"/>
        <v>1159</v>
      </c>
      <c r="E1006" s="259">
        <v>568</v>
      </c>
      <c r="F1006" s="259">
        <v>591</v>
      </c>
      <c r="G1006" s="77"/>
    </row>
    <row r="1007" spans="1:7" s="58" customFormat="1" ht="22.5" customHeight="1">
      <c r="A1007" s="334"/>
      <c r="B1007" s="72" t="s">
        <v>358</v>
      </c>
      <c r="C1007" s="259">
        <v>422</v>
      </c>
      <c r="D1007" s="191">
        <f t="shared" si="41"/>
        <v>1424</v>
      </c>
      <c r="E1007" s="259">
        <v>715</v>
      </c>
      <c r="F1007" s="259">
        <v>709</v>
      </c>
      <c r="G1007" s="77"/>
    </row>
    <row r="1008" spans="1:7" s="58" customFormat="1" ht="22.5" customHeight="1">
      <c r="A1008" s="334"/>
      <c r="B1008" s="72" t="s">
        <v>359</v>
      </c>
      <c r="C1008" s="259">
        <v>471</v>
      </c>
      <c r="D1008" s="191">
        <f t="shared" si="41"/>
        <v>1535</v>
      </c>
      <c r="E1008" s="259">
        <v>775</v>
      </c>
      <c r="F1008" s="259">
        <v>760</v>
      </c>
      <c r="G1008" s="77"/>
    </row>
    <row r="1009" spans="1:7" s="58" customFormat="1" ht="22.5" customHeight="1">
      <c r="A1009" s="334"/>
      <c r="B1009" s="72" t="s">
        <v>360</v>
      </c>
      <c r="C1009" s="259">
        <v>223</v>
      </c>
      <c r="D1009" s="191">
        <f t="shared" si="41"/>
        <v>660</v>
      </c>
      <c r="E1009" s="259">
        <v>331</v>
      </c>
      <c r="F1009" s="259">
        <v>329</v>
      </c>
      <c r="G1009" s="77"/>
    </row>
    <row r="1010" spans="1:7" s="58" customFormat="1" ht="22.5" customHeight="1">
      <c r="A1010" s="334"/>
      <c r="B1010" s="72" t="s">
        <v>361</v>
      </c>
      <c r="C1010" s="259">
        <v>404</v>
      </c>
      <c r="D1010" s="191">
        <f t="shared" si="41"/>
        <v>1367</v>
      </c>
      <c r="E1010" s="259">
        <v>681</v>
      </c>
      <c r="F1010" s="259">
        <v>686</v>
      </c>
      <c r="G1010" s="77"/>
    </row>
    <row r="1011" spans="1:7" s="58" customFormat="1" ht="22.5" customHeight="1">
      <c r="A1011" s="334"/>
      <c r="B1011" s="72" t="s">
        <v>362</v>
      </c>
      <c r="C1011" s="259">
        <v>398</v>
      </c>
      <c r="D1011" s="191">
        <f t="shared" si="41"/>
        <v>1370</v>
      </c>
      <c r="E1011" s="259">
        <v>680</v>
      </c>
      <c r="F1011" s="259">
        <v>690</v>
      </c>
      <c r="G1011" s="77"/>
    </row>
    <row r="1012" spans="1:7" s="58" customFormat="1" ht="22.5" customHeight="1">
      <c r="A1012" s="334"/>
      <c r="B1012" s="72" t="s">
        <v>363</v>
      </c>
      <c r="C1012" s="259">
        <v>432</v>
      </c>
      <c r="D1012" s="191">
        <f t="shared" si="41"/>
        <v>1453</v>
      </c>
      <c r="E1012" s="259">
        <v>733</v>
      </c>
      <c r="F1012" s="259">
        <v>720</v>
      </c>
      <c r="G1012" s="77"/>
    </row>
    <row r="1013" spans="1:7" s="58" customFormat="1" ht="22.5" customHeight="1">
      <c r="A1013" s="334"/>
      <c r="B1013" s="72" t="s">
        <v>364</v>
      </c>
      <c r="C1013" s="259">
        <v>318</v>
      </c>
      <c r="D1013" s="191">
        <f t="shared" si="41"/>
        <v>1071</v>
      </c>
      <c r="E1013" s="259">
        <v>528</v>
      </c>
      <c r="F1013" s="259">
        <v>543</v>
      </c>
      <c r="G1013" s="77"/>
    </row>
    <row r="1014" spans="1:7" s="58" customFormat="1" ht="22.5" customHeight="1">
      <c r="A1014" s="334"/>
      <c r="B1014" s="72" t="s">
        <v>365</v>
      </c>
      <c r="C1014" s="259">
        <v>336</v>
      </c>
      <c r="D1014" s="191">
        <f t="shared" si="41"/>
        <v>1131</v>
      </c>
      <c r="E1014" s="259">
        <v>555</v>
      </c>
      <c r="F1014" s="259">
        <v>576</v>
      </c>
      <c r="G1014" s="77"/>
    </row>
    <row r="1015" spans="1:7" s="58" customFormat="1" ht="22.5" customHeight="1">
      <c r="A1015" s="334"/>
      <c r="B1015" s="72" t="s">
        <v>366</v>
      </c>
      <c r="C1015" s="259">
        <v>277</v>
      </c>
      <c r="D1015" s="191">
        <f t="shared" si="41"/>
        <v>934</v>
      </c>
      <c r="E1015" s="259">
        <v>480</v>
      </c>
      <c r="F1015" s="259">
        <v>454</v>
      </c>
      <c r="G1015" s="77"/>
    </row>
    <row r="1016" spans="1:7" s="58" customFormat="1" ht="22.5" customHeight="1">
      <c r="A1016" s="334"/>
      <c r="B1016" s="72" t="s">
        <v>367</v>
      </c>
      <c r="C1016" s="259">
        <v>430</v>
      </c>
      <c r="D1016" s="191">
        <f t="shared" si="41"/>
        <v>1422</v>
      </c>
      <c r="E1016" s="259">
        <v>720</v>
      </c>
      <c r="F1016" s="259">
        <v>702</v>
      </c>
      <c r="G1016" s="77"/>
    </row>
    <row r="1017" spans="1:7" s="58" customFormat="1" ht="22.5" customHeight="1">
      <c r="A1017" s="334"/>
      <c r="B1017" s="72" t="s">
        <v>368</v>
      </c>
      <c r="C1017" s="259">
        <v>366</v>
      </c>
      <c r="D1017" s="191">
        <f t="shared" si="41"/>
        <v>1143</v>
      </c>
      <c r="E1017" s="259">
        <v>577</v>
      </c>
      <c r="F1017" s="259">
        <v>566</v>
      </c>
      <c r="G1017" s="77"/>
    </row>
    <row r="1018" spans="1:7" s="58" customFormat="1" ht="22.5" customHeight="1">
      <c r="A1018" s="334"/>
      <c r="B1018" s="72" t="s">
        <v>369</v>
      </c>
      <c r="C1018" s="259">
        <v>442</v>
      </c>
      <c r="D1018" s="191">
        <f t="shared" si="41"/>
        <v>634</v>
      </c>
      <c r="E1018" s="259">
        <v>318</v>
      </c>
      <c r="F1018" s="259">
        <v>316</v>
      </c>
      <c r="G1018" s="77"/>
    </row>
    <row r="1019" spans="1:7" s="58" customFormat="1" ht="22.5" customHeight="1" thickBot="1">
      <c r="A1019" s="334"/>
      <c r="B1019" s="72" t="s">
        <v>370</v>
      </c>
      <c r="C1019" s="259">
        <v>683</v>
      </c>
      <c r="D1019" s="191">
        <f t="shared" si="41"/>
        <v>978</v>
      </c>
      <c r="E1019" s="259">
        <v>529</v>
      </c>
      <c r="F1019" s="259">
        <v>449</v>
      </c>
      <c r="G1019" s="77"/>
    </row>
    <row r="1020" spans="1:7" s="107" customFormat="1" ht="22.5" customHeight="1" thickTop="1">
      <c r="A1020" s="316" t="s">
        <v>651</v>
      </c>
      <c r="B1020" s="68" t="s">
        <v>646</v>
      </c>
      <c r="C1020" s="188">
        <f>SUM(C1021:C1096)</f>
        <v>26447</v>
      </c>
      <c r="D1020" s="189">
        <f>SUM(D1021:D1096)</f>
        <v>70150</v>
      </c>
      <c r="E1020" s="188">
        <f t="shared" ref="E1020:F1020" si="42">SUM(E1021:E1096)</f>
        <v>35165</v>
      </c>
      <c r="F1020" s="188">
        <f t="shared" si="42"/>
        <v>34985</v>
      </c>
      <c r="G1020" s="71"/>
    </row>
    <row r="1021" spans="1:7" s="58" customFormat="1" ht="22.5" customHeight="1">
      <c r="A1021" s="317"/>
      <c r="B1021" s="75" t="s">
        <v>652</v>
      </c>
      <c r="C1021" s="242">
        <v>295</v>
      </c>
      <c r="D1021" s="193">
        <f>SUM(E1021:F1021)</f>
        <v>976</v>
      </c>
      <c r="E1021" s="242">
        <v>488</v>
      </c>
      <c r="F1021" s="242">
        <v>488</v>
      </c>
      <c r="G1021" s="83"/>
    </row>
    <row r="1022" spans="1:7" s="58" customFormat="1" ht="22.5" customHeight="1">
      <c r="A1022" s="317"/>
      <c r="B1022" s="72" t="s">
        <v>653</v>
      </c>
      <c r="C1022" s="243">
        <v>321</v>
      </c>
      <c r="D1022" s="193">
        <f t="shared" ref="D1022:D1085" si="43">SUM(E1022:F1022)</f>
        <v>506</v>
      </c>
      <c r="E1022" s="243">
        <v>285</v>
      </c>
      <c r="F1022" s="243">
        <v>221</v>
      </c>
      <c r="G1022" s="77"/>
    </row>
    <row r="1023" spans="1:7" s="58" customFormat="1" ht="22.5" customHeight="1">
      <c r="A1023" s="317"/>
      <c r="B1023" s="72" t="s">
        <v>310</v>
      </c>
      <c r="C1023" s="243">
        <v>347</v>
      </c>
      <c r="D1023" s="193">
        <f t="shared" si="43"/>
        <v>1137</v>
      </c>
      <c r="E1023" s="243">
        <v>587</v>
      </c>
      <c r="F1023" s="243">
        <v>550</v>
      </c>
      <c r="G1023" s="77"/>
    </row>
    <row r="1024" spans="1:7" s="58" customFormat="1" ht="22.5" customHeight="1">
      <c r="A1024" s="317"/>
      <c r="B1024" s="72" t="s">
        <v>311</v>
      </c>
      <c r="C1024" s="243">
        <v>344</v>
      </c>
      <c r="D1024" s="193">
        <f t="shared" si="43"/>
        <v>1120</v>
      </c>
      <c r="E1024" s="243">
        <v>560</v>
      </c>
      <c r="F1024" s="243">
        <v>560</v>
      </c>
      <c r="G1024" s="77"/>
    </row>
    <row r="1025" spans="1:7" s="58" customFormat="1" ht="22.5" customHeight="1">
      <c r="A1025" s="317"/>
      <c r="B1025" s="72" t="s">
        <v>312</v>
      </c>
      <c r="C1025" s="243">
        <v>336</v>
      </c>
      <c r="D1025" s="193">
        <f t="shared" si="43"/>
        <v>1121</v>
      </c>
      <c r="E1025" s="243">
        <v>559</v>
      </c>
      <c r="F1025" s="243">
        <v>562</v>
      </c>
      <c r="G1025" s="77"/>
    </row>
    <row r="1026" spans="1:7" s="58" customFormat="1" ht="22.5" customHeight="1">
      <c r="A1026" s="317"/>
      <c r="B1026" s="72" t="s">
        <v>313</v>
      </c>
      <c r="C1026" s="243">
        <v>214</v>
      </c>
      <c r="D1026" s="193">
        <f t="shared" si="43"/>
        <v>675</v>
      </c>
      <c r="E1026" s="243">
        <v>332</v>
      </c>
      <c r="F1026" s="243">
        <v>343</v>
      </c>
      <c r="G1026" s="77"/>
    </row>
    <row r="1027" spans="1:7" s="58" customFormat="1" ht="22.5" customHeight="1">
      <c r="A1027" s="317"/>
      <c r="B1027" s="72" t="s">
        <v>314</v>
      </c>
      <c r="C1027" s="243">
        <v>272</v>
      </c>
      <c r="D1027" s="193">
        <f t="shared" si="43"/>
        <v>924</v>
      </c>
      <c r="E1027" s="243">
        <v>454</v>
      </c>
      <c r="F1027" s="243">
        <v>470</v>
      </c>
      <c r="G1027" s="77"/>
    </row>
    <row r="1028" spans="1:7" s="58" customFormat="1" ht="22.5" customHeight="1">
      <c r="A1028" s="317"/>
      <c r="B1028" s="72" t="s">
        <v>315</v>
      </c>
      <c r="C1028" s="243">
        <v>347</v>
      </c>
      <c r="D1028" s="193">
        <f t="shared" si="43"/>
        <v>1134</v>
      </c>
      <c r="E1028" s="243">
        <v>550</v>
      </c>
      <c r="F1028" s="243">
        <v>584</v>
      </c>
      <c r="G1028" s="77"/>
    </row>
    <row r="1029" spans="1:7" s="58" customFormat="1" ht="22.5" customHeight="1">
      <c r="A1029" s="317"/>
      <c r="B1029" s="72" t="s">
        <v>316</v>
      </c>
      <c r="C1029" s="243">
        <v>346</v>
      </c>
      <c r="D1029" s="193">
        <f t="shared" si="43"/>
        <v>1103</v>
      </c>
      <c r="E1029" s="243">
        <v>536</v>
      </c>
      <c r="F1029" s="243">
        <v>567</v>
      </c>
      <c r="G1029" s="77"/>
    </row>
    <row r="1030" spans="1:7" s="58" customFormat="1" ht="22.5" customHeight="1">
      <c r="A1030" s="317"/>
      <c r="B1030" s="72" t="s">
        <v>317</v>
      </c>
      <c r="C1030" s="243">
        <v>232</v>
      </c>
      <c r="D1030" s="193">
        <f t="shared" si="43"/>
        <v>739</v>
      </c>
      <c r="E1030" s="243">
        <v>376</v>
      </c>
      <c r="F1030" s="243">
        <v>363</v>
      </c>
      <c r="G1030" s="77"/>
    </row>
    <row r="1031" spans="1:7" s="58" customFormat="1" ht="22.5" customHeight="1">
      <c r="A1031" s="317"/>
      <c r="B1031" s="76" t="s">
        <v>318</v>
      </c>
      <c r="C1031" s="243">
        <v>270</v>
      </c>
      <c r="D1031" s="193">
        <f t="shared" si="43"/>
        <v>864</v>
      </c>
      <c r="E1031" s="243">
        <v>454</v>
      </c>
      <c r="F1031" s="243">
        <v>410</v>
      </c>
      <c r="G1031" s="77"/>
    </row>
    <row r="1032" spans="1:7" s="58" customFormat="1" ht="22.5" customHeight="1">
      <c r="A1032" s="317"/>
      <c r="B1032" s="72" t="s">
        <v>319</v>
      </c>
      <c r="C1032" s="244">
        <v>273</v>
      </c>
      <c r="D1032" s="193">
        <f t="shared" si="43"/>
        <v>872</v>
      </c>
      <c r="E1032" s="244">
        <v>439</v>
      </c>
      <c r="F1032" s="244">
        <v>433</v>
      </c>
      <c r="G1032" s="73"/>
    </row>
    <row r="1033" spans="1:7" s="58" customFormat="1" ht="22.5" customHeight="1">
      <c r="A1033" s="317"/>
      <c r="B1033" s="72" t="s">
        <v>320</v>
      </c>
      <c r="C1033" s="243">
        <v>266</v>
      </c>
      <c r="D1033" s="193">
        <f t="shared" si="43"/>
        <v>773</v>
      </c>
      <c r="E1033" s="243">
        <v>384</v>
      </c>
      <c r="F1033" s="243">
        <v>389</v>
      </c>
      <c r="G1033" s="77"/>
    </row>
    <row r="1034" spans="1:7" s="58" customFormat="1" ht="22.5" customHeight="1">
      <c r="A1034" s="317"/>
      <c r="B1034" s="72" t="s">
        <v>321</v>
      </c>
      <c r="C1034" s="243">
        <v>303</v>
      </c>
      <c r="D1034" s="193">
        <f t="shared" si="43"/>
        <v>848</v>
      </c>
      <c r="E1034" s="243">
        <v>407</v>
      </c>
      <c r="F1034" s="243">
        <v>441</v>
      </c>
      <c r="G1034" s="77"/>
    </row>
    <row r="1035" spans="1:7" s="58" customFormat="1" ht="22.5" customHeight="1">
      <c r="A1035" s="317"/>
      <c r="B1035" s="72" t="s">
        <v>322</v>
      </c>
      <c r="C1035" s="243">
        <v>324</v>
      </c>
      <c r="D1035" s="193">
        <f t="shared" si="43"/>
        <v>1112</v>
      </c>
      <c r="E1035" s="243">
        <v>546</v>
      </c>
      <c r="F1035" s="243">
        <v>566</v>
      </c>
      <c r="G1035" s="77"/>
    </row>
    <row r="1036" spans="1:7" s="58" customFormat="1" ht="22.5" customHeight="1">
      <c r="A1036" s="317"/>
      <c r="B1036" s="72" t="s">
        <v>323</v>
      </c>
      <c r="C1036" s="243">
        <v>381</v>
      </c>
      <c r="D1036" s="193">
        <f t="shared" si="43"/>
        <v>1259</v>
      </c>
      <c r="E1036" s="243">
        <v>608</v>
      </c>
      <c r="F1036" s="243">
        <v>651</v>
      </c>
      <c r="G1036" s="77"/>
    </row>
    <row r="1037" spans="1:7" s="58" customFormat="1" ht="22.5" customHeight="1">
      <c r="A1037" s="317"/>
      <c r="B1037" s="72" t="s">
        <v>324</v>
      </c>
      <c r="C1037" s="243">
        <v>295</v>
      </c>
      <c r="D1037" s="193">
        <f t="shared" si="43"/>
        <v>957</v>
      </c>
      <c r="E1037" s="243">
        <v>465</v>
      </c>
      <c r="F1037" s="243">
        <v>492</v>
      </c>
      <c r="G1037" s="77"/>
    </row>
    <row r="1038" spans="1:7" s="58" customFormat="1" ht="22.5" customHeight="1">
      <c r="A1038" s="317"/>
      <c r="B1038" s="72" t="s">
        <v>325</v>
      </c>
      <c r="C1038" s="244">
        <v>211</v>
      </c>
      <c r="D1038" s="193">
        <f t="shared" si="43"/>
        <v>688</v>
      </c>
      <c r="E1038" s="244">
        <v>339</v>
      </c>
      <c r="F1038" s="244">
        <v>349</v>
      </c>
      <c r="G1038" s="73"/>
    </row>
    <row r="1039" spans="1:7" s="58" customFormat="1" ht="22.5" customHeight="1">
      <c r="A1039" s="317"/>
      <c r="B1039" s="72" t="s">
        <v>326</v>
      </c>
      <c r="C1039" s="244">
        <v>270</v>
      </c>
      <c r="D1039" s="193">
        <f t="shared" si="43"/>
        <v>916</v>
      </c>
      <c r="E1039" s="244">
        <v>459</v>
      </c>
      <c r="F1039" s="244">
        <v>457</v>
      </c>
      <c r="G1039" s="73"/>
    </row>
    <row r="1040" spans="1:7" s="58" customFormat="1" ht="22.5" customHeight="1">
      <c r="A1040" s="317"/>
      <c r="B1040" s="72" t="s">
        <v>327</v>
      </c>
      <c r="C1040" s="244">
        <v>531</v>
      </c>
      <c r="D1040" s="193">
        <f t="shared" si="43"/>
        <v>806</v>
      </c>
      <c r="E1040" s="244">
        <v>449</v>
      </c>
      <c r="F1040" s="244">
        <v>357</v>
      </c>
      <c r="G1040" s="73"/>
    </row>
    <row r="1041" spans="1:7" s="58" customFormat="1" ht="22.5" customHeight="1">
      <c r="A1041" s="317"/>
      <c r="B1041" s="72" t="s">
        <v>339</v>
      </c>
      <c r="C1041" s="244">
        <v>351</v>
      </c>
      <c r="D1041" s="193">
        <f t="shared" si="43"/>
        <v>499</v>
      </c>
      <c r="E1041" s="244">
        <v>278</v>
      </c>
      <c r="F1041" s="244">
        <v>221</v>
      </c>
      <c r="G1041" s="73"/>
    </row>
    <row r="1042" spans="1:7" s="58" customFormat="1" ht="22.5" customHeight="1">
      <c r="A1042" s="317"/>
      <c r="B1042" s="72" t="s">
        <v>340</v>
      </c>
      <c r="C1042" s="244">
        <v>463</v>
      </c>
      <c r="D1042" s="193">
        <f t="shared" si="43"/>
        <v>607</v>
      </c>
      <c r="E1042" s="244">
        <v>342</v>
      </c>
      <c r="F1042" s="244">
        <v>265</v>
      </c>
      <c r="G1042" s="73"/>
    </row>
    <row r="1043" spans="1:7" s="58" customFormat="1" ht="22.5" customHeight="1">
      <c r="A1043" s="317"/>
      <c r="B1043" s="72" t="s">
        <v>341</v>
      </c>
      <c r="C1043" s="243">
        <v>446</v>
      </c>
      <c r="D1043" s="193">
        <f t="shared" si="43"/>
        <v>1346</v>
      </c>
      <c r="E1043" s="243">
        <v>673</v>
      </c>
      <c r="F1043" s="243">
        <v>673</v>
      </c>
      <c r="G1043" s="77"/>
    </row>
    <row r="1044" spans="1:7" s="58" customFormat="1" ht="22.5" customHeight="1">
      <c r="A1044" s="317"/>
      <c r="B1044" s="72" t="s">
        <v>342</v>
      </c>
      <c r="C1044" s="243">
        <v>291</v>
      </c>
      <c r="D1044" s="193">
        <f t="shared" si="43"/>
        <v>859</v>
      </c>
      <c r="E1044" s="243">
        <v>421</v>
      </c>
      <c r="F1044" s="243">
        <v>438</v>
      </c>
      <c r="G1044" s="77"/>
    </row>
    <row r="1045" spans="1:7" s="58" customFormat="1" ht="22.5" customHeight="1">
      <c r="A1045" s="317"/>
      <c r="B1045" s="72" t="s">
        <v>343</v>
      </c>
      <c r="C1045" s="243">
        <v>318</v>
      </c>
      <c r="D1045" s="193">
        <f t="shared" si="43"/>
        <v>714</v>
      </c>
      <c r="E1045" s="243">
        <v>353</v>
      </c>
      <c r="F1045" s="243">
        <v>361</v>
      </c>
      <c r="G1045" s="77"/>
    </row>
    <row r="1046" spans="1:7" s="58" customFormat="1" ht="22.5" customHeight="1">
      <c r="A1046" s="317"/>
      <c r="B1046" s="72" t="s">
        <v>355</v>
      </c>
      <c r="C1046" s="243">
        <v>357</v>
      </c>
      <c r="D1046" s="193">
        <f t="shared" si="43"/>
        <v>376</v>
      </c>
      <c r="E1046" s="243">
        <v>253</v>
      </c>
      <c r="F1046" s="243">
        <v>123</v>
      </c>
      <c r="G1046" s="77"/>
    </row>
    <row r="1047" spans="1:7" s="58" customFormat="1" ht="22.5" customHeight="1">
      <c r="A1047" s="317"/>
      <c r="B1047" s="72" t="s">
        <v>356</v>
      </c>
      <c r="C1047" s="243">
        <v>257</v>
      </c>
      <c r="D1047" s="193">
        <f t="shared" si="43"/>
        <v>552</v>
      </c>
      <c r="E1047" s="243">
        <v>270</v>
      </c>
      <c r="F1047" s="243">
        <v>282</v>
      </c>
      <c r="G1047" s="77"/>
    </row>
    <row r="1048" spans="1:7" s="58" customFormat="1" ht="22.5" customHeight="1">
      <c r="A1048" s="317"/>
      <c r="B1048" s="72" t="s">
        <v>357</v>
      </c>
      <c r="C1048" s="243">
        <v>492</v>
      </c>
      <c r="D1048" s="193">
        <f t="shared" si="43"/>
        <v>1295</v>
      </c>
      <c r="E1048" s="243">
        <v>611</v>
      </c>
      <c r="F1048" s="243">
        <v>684</v>
      </c>
      <c r="G1048" s="77"/>
    </row>
    <row r="1049" spans="1:7" s="58" customFormat="1" ht="22.5" customHeight="1">
      <c r="A1049" s="317"/>
      <c r="B1049" s="72" t="s">
        <v>358</v>
      </c>
      <c r="C1049" s="243">
        <v>441</v>
      </c>
      <c r="D1049" s="193">
        <f t="shared" si="43"/>
        <v>1433</v>
      </c>
      <c r="E1049" s="243">
        <v>711</v>
      </c>
      <c r="F1049" s="243">
        <v>722</v>
      </c>
      <c r="G1049" s="77"/>
    </row>
    <row r="1050" spans="1:7" s="58" customFormat="1" ht="22.5" customHeight="1">
      <c r="A1050" s="317"/>
      <c r="B1050" s="72" t="s">
        <v>359</v>
      </c>
      <c r="C1050" s="243">
        <v>332</v>
      </c>
      <c r="D1050" s="193">
        <f t="shared" si="43"/>
        <v>1083</v>
      </c>
      <c r="E1050" s="243">
        <v>551</v>
      </c>
      <c r="F1050" s="243">
        <v>532</v>
      </c>
      <c r="G1050" s="77"/>
    </row>
    <row r="1051" spans="1:7" s="58" customFormat="1" ht="22.5" customHeight="1">
      <c r="A1051" s="317"/>
      <c r="B1051" s="72" t="s">
        <v>360</v>
      </c>
      <c r="C1051" s="243">
        <v>324</v>
      </c>
      <c r="D1051" s="193">
        <f t="shared" si="43"/>
        <v>1119</v>
      </c>
      <c r="E1051" s="243">
        <v>557</v>
      </c>
      <c r="F1051" s="243">
        <v>562</v>
      </c>
      <c r="G1051" s="77"/>
    </row>
    <row r="1052" spans="1:7" s="58" customFormat="1" ht="22.5" customHeight="1">
      <c r="A1052" s="317"/>
      <c r="B1052" s="72" t="s">
        <v>361</v>
      </c>
      <c r="C1052" s="243">
        <v>349</v>
      </c>
      <c r="D1052" s="193">
        <f t="shared" si="43"/>
        <v>1270</v>
      </c>
      <c r="E1052" s="243">
        <v>622</v>
      </c>
      <c r="F1052" s="243">
        <v>648</v>
      </c>
      <c r="G1052" s="77"/>
    </row>
    <row r="1053" spans="1:7" s="58" customFormat="1" ht="22.5" customHeight="1">
      <c r="A1053" s="317"/>
      <c r="B1053" s="72" t="s">
        <v>362</v>
      </c>
      <c r="C1053" s="243">
        <v>341</v>
      </c>
      <c r="D1053" s="193">
        <f t="shared" si="43"/>
        <v>1167</v>
      </c>
      <c r="E1053" s="243">
        <v>543</v>
      </c>
      <c r="F1053" s="243">
        <v>624</v>
      </c>
      <c r="G1053" s="77"/>
    </row>
    <row r="1054" spans="1:7" s="58" customFormat="1" ht="22.5" customHeight="1">
      <c r="A1054" s="317"/>
      <c r="B1054" s="72" t="s">
        <v>363</v>
      </c>
      <c r="C1054" s="243">
        <v>341</v>
      </c>
      <c r="D1054" s="193">
        <f t="shared" si="43"/>
        <v>1146</v>
      </c>
      <c r="E1054" s="243">
        <v>572</v>
      </c>
      <c r="F1054" s="243">
        <v>574</v>
      </c>
      <c r="G1054" s="77"/>
    </row>
    <row r="1055" spans="1:7" s="58" customFormat="1" ht="22.5" customHeight="1">
      <c r="A1055" s="317"/>
      <c r="B1055" s="72" t="s">
        <v>364</v>
      </c>
      <c r="C1055" s="243">
        <v>217</v>
      </c>
      <c r="D1055" s="193">
        <f t="shared" si="43"/>
        <v>330</v>
      </c>
      <c r="E1055" s="243">
        <v>167</v>
      </c>
      <c r="F1055" s="243">
        <v>163</v>
      </c>
      <c r="G1055" s="77"/>
    </row>
    <row r="1056" spans="1:7" s="58" customFormat="1" ht="22.5" customHeight="1">
      <c r="A1056" s="317"/>
      <c r="B1056" s="72" t="s">
        <v>365</v>
      </c>
      <c r="C1056" s="243">
        <v>333</v>
      </c>
      <c r="D1056" s="193">
        <f t="shared" si="43"/>
        <v>923</v>
      </c>
      <c r="E1056" s="243">
        <v>464</v>
      </c>
      <c r="F1056" s="243">
        <v>459</v>
      </c>
      <c r="G1056" s="77"/>
    </row>
    <row r="1057" spans="1:7" s="58" customFormat="1" ht="22.5" customHeight="1">
      <c r="A1057" s="317"/>
      <c r="B1057" s="72" t="s">
        <v>366</v>
      </c>
      <c r="C1057" s="243">
        <v>384</v>
      </c>
      <c r="D1057" s="193">
        <f t="shared" si="43"/>
        <v>1101</v>
      </c>
      <c r="E1057" s="243">
        <v>569</v>
      </c>
      <c r="F1057" s="243">
        <v>532</v>
      </c>
      <c r="G1057" s="77"/>
    </row>
    <row r="1058" spans="1:7" s="58" customFormat="1" ht="22.5" customHeight="1">
      <c r="A1058" s="317"/>
      <c r="B1058" s="72" t="s">
        <v>367</v>
      </c>
      <c r="C1058" s="243">
        <v>392</v>
      </c>
      <c r="D1058" s="193">
        <f t="shared" si="43"/>
        <v>1104</v>
      </c>
      <c r="E1058" s="243">
        <v>547</v>
      </c>
      <c r="F1058" s="243">
        <v>557</v>
      </c>
      <c r="G1058" s="77"/>
    </row>
    <row r="1059" spans="1:7" s="58" customFormat="1" ht="22.5" customHeight="1">
      <c r="A1059" s="317"/>
      <c r="B1059" s="72" t="s">
        <v>368</v>
      </c>
      <c r="C1059" s="243">
        <v>357</v>
      </c>
      <c r="D1059" s="193">
        <f t="shared" si="43"/>
        <v>1074</v>
      </c>
      <c r="E1059" s="243">
        <v>522</v>
      </c>
      <c r="F1059" s="243">
        <v>552</v>
      </c>
      <c r="G1059" s="77"/>
    </row>
    <row r="1060" spans="1:7" s="58" customFormat="1" ht="22.5" customHeight="1">
      <c r="A1060" s="317"/>
      <c r="B1060" s="72" t="s">
        <v>369</v>
      </c>
      <c r="C1060" s="243">
        <v>317</v>
      </c>
      <c r="D1060" s="193">
        <f t="shared" si="43"/>
        <v>866</v>
      </c>
      <c r="E1060" s="243">
        <v>431</v>
      </c>
      <c r="F1060" s="243">
        <v>435</v>
      </c>
      <c r="G1060" s="77"/>
    </row>
    <row r="1061" spans="1:7" s="58" customFormat="1" ht="22.5" customHeight="1">
      <c r="A1061" s="317"/>
      <c r="B1061" s="72" t="s">
        <v>370</v>
      </c>
      <c r="C1061" s="243">
        <v>267</v>
      </c>
      <c r="D1061" s="193">
        <f t="shared" si="43"/>
        <v>617</v>
      </c>
      <c r="E1061" s="243">
        <v>303</v>
      </c>
      <c r="F1061" s="243">
        <v>314</v>
      </c>
      <c r="G1061" s="77"/>
    </row>
    <row r="1062" spans="1:7" s="58" customFormat="1" ht="22.5" customHeight="1">
      <c r="A1062" s="317"/>
      <c r="B1062" s="72" t="s">
        <v>371</v>
      </c>
      <c r="C1062" s="243">
        <v>231</v>
      </c>
      <c r="D1062" s="193">
        <f t="shared" si="43"/>
        <v>504</v>
      </c>
      <c r="E1062" s="243">
        <v>247</v>
      </c>
      <c r="F1062" s="243">
        <v>257</v>
      </c>
      <c r="G1062" s="77"/>
    </row>
    <row r="1063" spans="1:7" s="58" customFormat="1" ht="22.5" customHeight="1">
      <c r="A1063" s="317"/>
      <c r="B1063" s="72" t="s">
        <v>394</v>
      </c>
      <c r="C1063" s="243">
        <v>254</v>
      </c>
      <c r="D1063" s="193">
        <f t="shared" si="43"/>
        <v>583</v>
      </c>
      <c r="E1063" s="243">
        <v>308</v>
      </c>
      <c r="F1063" s="243">
        <v>275</v>
      </c>
      <c r="G1063" s="77"/>
    </row>
    <row r="1064" spans="1:7" s="58" customFormat="1" ht="22.5" customHeight="1">
      <c r="A1064" s="317"/>
      <c r="B1064" s="72" t="s">
        <v>373</v>
      </c>
      <c r="C1064" s="243">
        <v>268</v>
      </c>
      <c r="D1064" s="193">
        <f t="shared" si="43"/>
        <v>574</v>
      </c>
      <c r="E1064" s="243">
        <v>279</v>
      </c>
      <c r="F1064" s="243">
        <v>295</v>
      </c>
      <c r="G1064" s="77"/>
    </row>
    <row r="1065" spans="1:7" s="58" customFormat="1" ht="22.5" customHeight="1">
      <c r="A1065" s="317"/>
      <c r="B1065" s="72" t="s">
        <v>374</v>
      </c>
      <c r="C1065" s="243">
        <v>245</v>
      </c>
      <c r="D1065" s="193">
        <f t="shared" si="43"/>
        <v>546</v>
      </c>
      <c r="E1065" s="243">
        <v>268</v>
      </c>
      <c r="F1065" s="243">
        <v>278</v>
      </c>
      <c r="G1065" s="77"/>
    </row>
    <row r="1066" spans="1:7" s="58" customFormat="1" ht="22.5" customHeight="1">
      <c r="A1066" s="317"/>
      <c r="B1066" s="72" t="s">
        <v>375</v>
      </c>
      <c r="C1066" s="243">
        <v>289</v>
      </c>
      <c r="D1066" s="193">
        <f t="shared" si="43"/>
        <v>1024</v>
      </c>
      <c r="E1066" s="243">
        <v>503</v>
      </c>
      <c r="F1066" s="243">
        <v>521</v>
      </c>
      <c r="G1066" s="77"/>
    </row>
    <row r="1067" spans="1:7" s="58" customFormat="1" ht="22.5" customHeight="1">
      <c r="A1067" s="317"/>
      <c r="B1067" s="72" t="s">
        <v>409</v>
      </c>
      <c r="C1067" s="243">
        <v>281</v>
      </c>
      <c r="D1067" s="193">
        <f t="shared" si="43"/>
        <v>958</v>
      </c>
      <c r="E1067" s="243">
        <v>482</v>
      </c>
      <c r="F1067" s="243">
        <v>476</v>
      </c>
      <c r="G1067" s="77"/>
    </row>
    <row r="1068" spans="1:7" s="58" customFormat="1" ht="22.5" customHeight="1">
      <c r="A1068" s="317"/>
      <c r="B1068" s="72" t="s">
        <v>410</v>
      </c>
      <c r="C1068" s="243">
        <v>347</v>
      </c>
      <c r="D1068" s="193">
        <f t="shared" si="43"/>
        <v>1197</v>
      </c>
      <c r="E1068" s="243">
        <v>612</v>
      </c>
      <c r="F1068" s="243">
        <v>585</v>
      </c>
      <c r="G1068" s="77"/>
    </row>
    <row r="1069" spans="1:7" s="58" customFormat="1" ht="22.5" customHeight="1">
      <c r="A1069" s="317"/>
      <c r="B1069" s="72" t="s">
        <v>378</v>
      </c>
      <c r="C1069" s="243">
        <v>351</v>
      </c>
      <c r="D1069" s="193">
        <f t="shared" si="43"/>
        <v>1131</v>
      </c>
      <c r="E1069" s="243">
        <v>562</v>
      </c>
      <c r="F1069" s="243">
        <v>569</v>
      </c>
      <c r="G1069" s="77"/>
    </row>
    <row r="1070" spans="1:7" s="58" customFormat="1" ht="22.5" customHeight="1">
      <c r="A1070" s="317"/>
      <c r="B1070" s="72" t="s">
        <v>379</v>
      </c>
      <c r="C1070" s="243">
        <v>270</v>
      </c>
      <c r="D1070" s="193">
        <f t="shared" si="43"/>
        <v>935</v>
      </c>
      <c r="E1070" s="243">
        <v>476</v>
      </c>
      <c r="F1070" s="243">
        <v>459</v>
      </c>
      <c r="G1070" s="77"/>
    </row>
    <row r="1071" spans="1:7" s="58" customFormat="1" ht="22.5" customHeight="1">
      <c r="A1071" s="317"/>
      <c r="B1071" s="72" t="s">
        <v>380</v>
      </c>
      <c r="C1071" s="243">
        <v>315</v>
      </c>
      <c r="D1071" s="193">
        <f t="shared" si="43"/>
        <v>1094</v>
      </c>
      <c r="E1071" s="243">
        <v>539</v>
      </c>
      <c r="F1071" s="243">
        <v>555</v>
      </c>
      <c r="G1071" s="77"/>
    </row>
    <row r="1072" spans="1:7" s="58" customFormat="1" ht="22.5" customHeight="1">
      <c r="A1072" s="317"/>
      <c r="B1072" s="72" t="s">
        <v>381</v>
      </c>
      <c r="C1072" s="243">
        <v>308</v>
      </c>
      <c r="D1072" s="193">
        <f t="shared" si="43"/>
        <v>1080</v>
      </c>
      <c r="E1072" s="243">
        <v>527</v>
      </c>
      <c r="F1072" s="243">
        <v>553</v>
      </c>
      <c r="G1072" s="77"/>
    </row>
    <row r="1073" spans="1:7" s="58" customFormat="1" ht="22.5" customHeight="1">
      <c r="A1073" s="317"/>
      <c r="B1073" s="72" t="s">
        <v>382</v>
      </c>
      <c r="C1073" s="243">
        <v>247</v>
      </c>
      <c r="D1073" s="193">
        <f t="shared" si="43"/>
        <v>892</v>
      </c>
      <c r="E1073" s="243">
        <v>460</v>
      </c>
      <c r="F1073" s="243">
        <v>432</v>
      </c>
      <c r="G1073" s="77"/>
    </row>
    <row r="1074" spans="1:7" s="58" customFormat="1" ht="22.5" customHeight="1">
      <c r="A1074" s="317"/>
      <c r="B1074" s="72" t="s">
        <v>383</v>
      </c>
      <c r="C1074" s="243">
        <v>372</v>
      </c>
      <c r="D1074" s="193">
        <f t="shared" si="43"/>
        <v>1168</v>
      </c>
      <c r="E1074" s="243">
        <v>612</v>
      </c>
      <c r="F1074" s="243">
        <v>556</v>
      </c>
      <c r="G1074" s="77"/>
    </row>
    <row r="1075" spans="1:7" s="58" customFormat="1" ht="22.5" customHeight="1">
      <c r="A1075" s="317"/>
      <c r="B1075" s="72" t="s">
        <v>384</v>
      </c>
      <c r="C1075" s="243">
        <v>420</v>
      </c>
      <c r="D1075" s="193">
        <f t="shared" si="43"/>
        <v>1326</v>
      </c>
      <c r="E1075" s="243">
        <v>670</v>
      </c>
      <c r="F1075" s="243">
        <v>656</v>
      </c>
      <c r="G1075" s="77"/>
    </row>
    <row r="1076" spans="1:7" s="58" customFormat="1" ht="22.5" customHeight="1">
      <c r="A1076" s="317"/>
      <c r="B1076" s="72" t="s">
        <v>385</v>
      </c>
      <c r="C1076" s="243">
        <v>497</v>
      </c>
      <c r="D1076" s="193">
        <f t="shared" si="43"/>
        <v>1044</v>
      </c>
      <c r="E1076" s="243">
        <v>503</v>
      </c>
      <c r="F1076" s="243">
        <v>541</v>
      </c>
      <c r="G1076" s="77"/>
    </row>
    <row r="1077" spans="1:7" s="58" customFormat="1" ht="22.5" customHeight="1">
      <c r="A1077" s="317"/>
      <c r="B1077" s="72" t="s">
        <v>386</v>
      </c>
      <c r="C1077" s="243">
        <v>421</v>
      </c>
      <c r="D1077" s="193">
        <f t="shared" si="43"/>
        <v>1510</v>
      </c>
      <c r="E1077" s="243">
        <v>740</v>
      </c>
      <c r="F1077" s="243">
        <v>770</v>
      </c>
      <c r="G1077" s="77"/>
    </row>
    <row r="1078" spans="1:7" s="58" customFormat="1" ht="22.5" customHeight="1">
      <c r="A1078" s="317"/>
      <c r="B1078" s="72" t="s">
        <v>387</v>
      </c>
      <c r="C1078" s="243">
        <v>489</v>
      </c>
      <c r="D1078" s="193">
        <f t="shared" si="43"/>
        <v>1178</v>
      </c>
      <c r="E1078" s="243">
        <v>604</v>
      </c>
      <c r="F1078" s="243">
        <v>574</v>
      </c>
      <c r="G1078" s="77"/>
    </row>
    <row r="1079" spans="1:7" s="58" customFormat="1" ht="22.5" customHeight="1">
      <c r="A1079" s="317"/>
      <c r="B1079" s="72" t="s">
        <v>388</v>
      </c>
      <c r="C1079" s="243">
        <v>348</v>
      </c>
      <c r="D1079" s="193">
        <f t="shared" si="43"/>
        <v>1187</v>
      </c>
      <c r="E1079" s="243">
        <v>608</v>
      </c>
      <c r="F1079" s="243">
        <v>579</v>
      </c>
      <c r="G1079" s="77"/>
    </row>
    <row r="1080" spans="1:7" s="58" customFormat="1" ht="22.5" customHeight="1">
      <c r="A1080" s="317"/>
      <c r="B1080" s="72" t="s">
        <v>403</v>
      </c>
      <c r="C1080" s="243">
        <v>402</v>
      </c>
      <c r="D1080" s="193">
        <f t="shared" si="43"/>
        <v>927</v>
      </c>
      <c r="E1080" s="243">
        <v>468</v>
      </c>
      <c r="F1080" s="243">
        <v>459</v>
      </c>
      <c r="G1080" s="77"/>
    </row>
    <row r="1081" spans="1:7" s="58" customFormat="1" ht="22.5" customHeight="1">
      <c r="A1081" s="317"/>
      <c r="B1081" s="72" t="s">
        <v>404</v>
      </c>
      <c r="C1081" s="243">
        <v>235</v>
      </c>
      <c r="D1081" s="193">
        <f t="shared" si="43"/>
        <v>821</v>
      </c>
      <c r="E1081" s="243">
        <v>412</v>
      </c>
      <c r="F1081" s="243">
        <v>409</v>
      </c>
      <c r="G1081" s="77"/>
    </row>
    <row r="1082" spans="1:7" s="58" customFormat="1" ht="22.5" customHeight="1">
      <c r="A1082" s="317"/>
      <c r="B1082" s="72" t="s">
        <v>405</v>
      </c>
      <c r="C1082" s="243">
        <v>290</v>
      </c>
      <c r="D1082" s="193">
        <f t="shared" si="43"/>
        <v>642</v>
      </c>
      <c r="E1082" s="243">
        <v>305</v>
      </c>
      <c r="F1082" s="243">
        <v>337</v>
      </c>
      <c r="G1082" s="77"/>
    </row>
    <row r="1083" spans="1:7" s="58" customFormat="1" ht="22.5" customHeight="1">
      <c r="A1083" s="317"/>
      <c r="B1083" s="72" t="s">
        <v>654</v>
      </c>
      <c r="C1083" s="243">
        <v>268</v>
      </c>
      <c r="D1083" s="193">
        <f t="shared" si="43"/>
        <v>951</v>
      </c>
      <c r="E1083" s="243">
        <v>468</v>
      </c>
      <c r="F1083" s="243">
        <v>483</v>
      </c>
      <c r="G1083" s="77"/>
    </row>
    <row r="1084" spans="1:7" s="58" customFormat="1" ht="22.5" customHeight="1">
      <c r="A1084" s="317"/>
      <c r="B1084" s="72" t="s">
        <v>655</v>
      </c>
      <c r="C1084" s="243">
        <v>337</v>
      </c>
      <c r="D1084" s="193">
        <f t="shared" si="43"/>
        <v>803</v>
      </c>
      <c r="E1084" s="243">
        <v>389</v>
      </c>
      <c r="F1084" s="243">
        <v>414</v>
      </c>
      <c r="G1084" s="77"/>
    </row>
    <row r="1085" spans="1:7" s="58" customFormat="1" ht="22.5" customHeight="1">
      <c r="A1085" s="317"/>
      <c r="B1085" s="72" t="s">
        <v>656</v>
      </c>
      <c r="C1085" s="243">
        <v>490</v>
      </c>
      <c r="D1085" s="193">
        <f t="shared" si="43"/>
        <v>1122</v>
      </c>
      <c r="E1085" s="243">
        <v>544</v>
      </c>
      <c r="F1085" s="243">
        <v>578</v>
      </c>
      <c r="G1085" s="77"/>
    </row>
    <row r="1086" spans="1:7" s="58" customFormat="1" ht="22.5" customHeight="1">
      <c r="A1086" s="317"/>
      <c r="B1086" s="72" t="s">
        <v>657</v>
      </c>
      <c r="C1086" s="243">
        <v>497</v>
      </c>
      <c r="D1086" s="193">
        <f t="shared" ref="D1086:D1096" si="44">SUM(E1086:F1086)</f>
        <v>1179</v>
      </c>
      <c r="E1086" s="243">
        <v>572</v>
      </c>
      <c r="F1086" s="243">
        <v>607</v>
      </c>
      <c r="G1086" s="77"/>
    </row>
    <row r="1087" spans="1:7" s="58" customFormat="1" ht="22.5" customHeight="1">
      <c r="A1087" s="317"/>
      <c r="B1087" s="72" t="s">
        <v>658</v>
      </c>
      <c r="C1087" s="243">
        <v>411</v>
      </c>
      <c r="D1087" s="193">
        <f t="shared" si="44"/>
        <v>970</v>
      </c>
      <c r="E1087" s="243">
        <v>496</v>
      </c>
      <c r="F1087" s="243">
        <v>474</v>
      </c>
      <c r="G1087" s="77"/>
    </row>
    <row r="1088" spans="1:7" s="58" customFormat="1" ht="22.5" customHeight="1">
      <c r="A1088" s="317"/>
      <c r="B1088" s="72" t="s">
        <v>659</v>
      </c>
      <c r="C1088" s="243">
        <v>454</v>
      </c>
      <c r="D1088" s="193">
        <f t="shared" si="44"/>
        <v>1143</v>
      </c>
      <c r="E1088" s="243">
        <v>549</v>
      </c>
      <c r="F1088" s="243">
        <v>594</v>
      </c>
      <c r="G1088" s="77"/>
    </row>
    <row r="1089" spans="1:7" s="58" customFormat="1" ht="22.5" customHeight="1">
      <c r="A1089" s="317"/>
      <c r="B1089" s="72" t="s">
        <v>660</v>
      </c>
      <c r="C1089" s="243">
        <v>663</v>
      </c>
      <c r="D1089" s="193">
        <f t="shared" si="44"/>
        <v>1037</v>
      </c>
      <c r="E1089" s="243">
        <v>548</v>
      </c>
      <c r="F1089" s="243">
        <v>489</v>
      </c>
      <c r="G1089" s="77"/>
    </row>
    <row r="1090" spans="1:7" s="58" customFormat="1" ht="22.5" customHeight="1">
      <c r="A1090" s="317"/>
      <c r="B1090" s="72" t="s">
        <v>661</v>
      </c>
      <c r="C1090" s="243">
        <v>726</v>
      </c>
      <c r="D1090" s="193">
        <f t="shared" si="44"/>
        <v>785</v>
      </c>
      <c r="E1090" s="243">
        <v>416</v>
      </c>
      <c r="F1090" s="243">
        <v>369</v>
      </c>
      <c r="G1090" s="77"/>
    </row>
    <row r="1091" spans="1:7" s="58" customFormat="1" ht="22.5" customHeight="1">
      <c r="A1091" s="317"/>
      <c r="B1091" s="72" t="s">
        <v>662</v>
      </c>
      <c r="C1091" s="243">
        <v>437</v>
      </c>
      <c r="D1091" s="193">
        <f t="shared" si="44"/>
        <v>518</v>
      </c>
      <c r="E1091" s="243">
        <v>277</v>
      </c>
      <c r="F1091" s="243">
        <v>241</v>
      </c>
      <c r="G1091" s="77"/>
    </row>
    <row r="1092" spans="1:7" s="58" customFormat="1" ht="22.5" customHeight="1">
      <c r="A1092" s="317"/>
      <c r="B1092" s="72" t="s">
        <v>663</v>
      </c>
      <c r="C1092" s="243">
        <v>530</v>
      </c>
      <c r="D1092" s="193">
        <f t="shared" si="44"/>
        <v>685</v>
      </c>
      <c r="E1092" s="243">
        <v>358</v>
      </c>
      <c r="F1092" s="243">
        <v>327</v>
      </c>
      <c r="G1092" s="77"/>
    </row>
    <row r="1093" spans="1:7" s="58" customFormat="1" ht="22.5" customHeight="1">
      <c r="A1093" s="317"/>
      <c r="B1093" s="72" t="s">
        <v>664</v>
      </c>
      <c r="C1093" s="243">
        <v>224</v>
      </c>
      <c r="D1093" s="193">
        <f t="shared" si="44"/>
        <v>673</v>
      </c>
      <c r="E1093" s="243">
        <v>355</v>
      </c>
      <c r="F1093" s="243">
        <v>318</v>
      </c>
      <c r="G1093" s="77"/>
    </row>
    <row r="1094" spans="1:7" s="58" customFormat="1" ht="22.5" customHeight="1">
      <c r="A1094" s="317"/>
      <c r="B1094" s="72" t="s">
        <v>665</v>
      </c>
      <c r="C1094" s="243">
        <v>290</v>
      </c>
      <c r="D1094" s="193">
        <f t="shared" si="44"/>
        <v>639</v>
      </c>
      <c r="E1094" s="243">
        <v>304</v>
      </c>
      <c r="F1094" s="243">
        <v>335</v>
      </c>
      <c r="G1094" s="77"/>
    </row>
    <row r="1095" spans="1:7" s="58" customFormat="1" ht="22.5" customHeight="1">
      <c r="A1095" s="317"/>
      <c r="B1095" s="72" t="s">
        <v>906</v>
      </c>
      <c r="C1095" s="243">
        <v>294</v>
      </c>
      <c r="D1095" s="193">
        <f t="shared" ref="D1095" si="45">SUM(E1095:F1095)</f>
        <v>675</v>
      </c>
      <c r="E1095" s="243">
        <v>319</v>
      </c>
      <c r="F1095" s="243">
        <v>356</v>
      </c>
      <c r="G1095" s="77"/>
    </row>
    <row r="1096" spans="1:7" s="58" customFormat="1" ht="22.5" customHeight="1" thickBot="1">
      <c r="A1096" s="317"/>
      <c r="B1096" s="72" t="s">
        <v>907</v>
      </c>
      <c r="C1096" s="243">
        <v>398</v>
      </c>
      <c r="D1096" s="193">
        <f t="shared" si="44"/>
        <v>638</v>
      </c>
      <c r="E1096" s="243">
        <v>348</v>
      </c>
      <c r="F1096" s="243">
        <v>290</v>
      </c>
      <c r="G1096" s="77"/>
    </row>
    <row r="1097" spans="1:7" s="58" customFormat="1" ht="22.5" customHeight="1" thickTop="1">
      <c r="A1097" s="316" t="s">
        <v>666</v>
      </c>
      <c r="B1097" s="68" t="s">
        <v>37</v>
      </c>
      <c r="C1097" s="188">
        <f>SUM(C1098:C1158)</f>
        <v>22994</v>
      </c>
      <c r="D1097" s="189">
        <f>SUM(D1098:D1158)</f>
        <v>46872</v>
      </c>
      <c r="E1097" s="188">
        <f t="shared" ref="E1097:F1097" si="46">SUM(E1098:E1158)</f>
        <v>24161</v>
      </c>
      <c r="F1097" s="188">
        <f t="shared" si="46"/>
        <v>22711</v>
      </c>
      <c r="G1097" s="71"/>
    </row>
    <row r="1098" spans="1:7" s="58" customFormat="1" ht="22.5" customHeight="1">
      <c r="A1098" s="317"/>
      <c r="B1098" s="72" t="s">
        <v>647</v>
      </c>
      <c r="C1098" s="245">
        <v>214</v>
      </c>
      <c r="D1098" s="186">
        <f>SUM(E1098:F1098)</f>
        <v>337</v>
      </c>
      <c r="E1098" s="245">
        <v>200</v>
      </c>
      <c r="F1098" s="245">
        <v>137</v>
      </c>
      <c r="G1098" s="73"/>
    </row>
    <row r="1099" spans="1:7" s="58" customFormat="1" ht="22.5" customHeight="1">
      <c r="A1099" s="317"/>
      <c r="B1099" s="72" t="s">
        <v>309</v>
      </c>
      <c r="C1099" s="245">
        <v>165</v>
      </c>
      <c r="D1099" s="186">
        <f t="shared" ref="D1099:D1158" si="47">SUM(E1099:F1099)</f>
        <v>367</v>
      </c>
      <c r="E1099" s="245">
        <v>189</v>
      </c>
      <c r="F1099" s="245">
        <v>178</v>
      </c>
      <c r="G1099" s="73"/>
    </row>
    <row r="1100" spans="1:7" s="58" customFormat="1" ht="22.5" customHeight="1">
      <c r="A1100" s="317"/>
      <c r="B1100" s="75" t="s">
        <v>310</v>
      </c>
      <c r="C1100" s="245">
        <v>72</v>
      </c>
      <c r="D1100" s="186">
        <f t="shared" si="47"/>
        <v>143</v>
      </c>
      <c r="E1100" s="245">
        <v>78</v>
      </c>
      <c r="F1100" s="245">
        <v>65</v>
      </c>
      <c r="G1100" s="74"/>
    </row>
    <row r="1101" spans="1:7" s="58" customFormat="1" ht="22.5" customHeight="1">
      <c r="A1101" s="317"/>
      <c r="B1101" s="72" t="s">
        <v>311</v>
      </c>
      <c r="C1101" s="245">
        <v>319</v>
      </c>
      <c r="D1101" s="186">
        <f t="shared" si="47"/>
        <v>624</v>
      </c>
      <c r="E1101" s="245">
        <v>302</v>
      </c>
      <c r="F1101" s="245">
        <v>322</v>
      </c>
      <c r="G1101" s="73"/>
    </row>
    <row r="1102" spans="1:7" s="58" customFormat="1" ht="22.5" customHeight="1">
      <c r="A1102" s="317"/>
      <c r="B1102" s="72" t="s">
        <v>312</v>
      </c>
      <c r="C1102" s="245">
        <v>155</v>
      </c>
      <c r="D1102" s="186">
        <f t="shared" si="47"/>
        <v>302</v>
      </c>
      <c r="E1102" s="245">
        <v>170</v>
      </c>
      <c r="F1102" s="245">
        <v>132</v>
      </c>
      <c r="G1102" s="73"/>
    </row>
    <row r="1103" spans="1:7" s="58" customFormat="1" ht="22.5" customHeight="1">
      <c r="A1103" s="317"/>
      <c r="B1103" s="75" t="s">
        <v>313</v>
      </c>
      <c r="C1103" s="245">
        <v>163</v>
      </c>
      <c r="D1103" s="186">
        <f t="shared" si="47"/>
        <v>291</v>
      </c>
      <c r="E1103" s="245">
        <v>170</v>
      </c>
      <c r="F1103" s="245">
        <v>121</v>
      </c>
      <c r="G1103" s="74"/>
    </row>
    <row r="1104" spans="1:7" s="58" customFormat="1" ht="22.5" customHeight="1">
      <c r="A1104" s="317"/>
      <c r="B1104" s="72" t="s">
        <v>314</v>
      </c>
      <c r="C1104" s="245">
        <v>150</v>
      </c>
      <c r="D1104" s="186">
        <f t="shared" si="47"/>
        <v>350</v>
      </c>
      <c r="E1104" s="245">
        <v>178</v>
      </c>
      <c r="F1104" s="245">
        <v>172</v>
      </c>
      <c r="G1104" s="73"/>
    </row>
    <row r="1105" spans="1:7" s="58" customFormat="1" ht="22.5" customHeight="1">
      <c r="A1105" s="317"/>
      <c r="B1105" s="72" t="s">
        <v>315</v>
      </c>
      <c r="C1105" s="245">
        <v>41</v>
      </c>
      <c r="D1105" s="186">
        <f t="shared" si="47"/>
        <v>88</v>
      </c>
      <c r="E1105" s="245">
        <v>46</v>
      </c>
      <c r="F1105" s="245">
        <v>42</v>
      </c>
      <c r="G1105" s="73"/>
    </row>
    <row r="1106" spans="1:7" s="58" customFormat="1" ht="22.5" customHeight="1">
      <c r="A1106" s="317"/>
      <c r="B1106" s="72" t="s">
        <v>316</v>
      </c>
      <c r="C1106" s="245">
        <v>104</v>
      </c>
      <c r="D1106" s="186">
        <f t="shared" si="47"/>
        <v>232</v>
      </c>
      <c r="E1106" s="245">
        <v>126</v>
      </c>
      <c r="F1106" s="245">
        <v>106</v>
      </c>
      <c r="G1106" s="73"/>
    </row>
    <row r="1107" spans="1:7" s="58" customFormat="1" ht="22.5" customHeight="1">
      <c r="A1107" s="317"/>
      <c r="B1107" s="72" t="s">
        <v>317</v>
      </c>
      <c r="C1107" s="245">
        <v>51</v>
      </c>
      <c r="D1107" s="186">
        <f t="shared" si="47"/>
        <v>104</v>
      </c>
      <c r="E1107" s="245">
        <v>65</v>
      </c>
      <c r="F1107" s="245">
        <v>39</v>
      </c>
      <c r="G1107" s="73"/>
    </row>
    <row r="1108" spans="1:7" s="58" customFormat="1" ht="22.5" customHeight="1">
      <c r="A1108" s="317"/>
      <c r="B1108" s="72" t="s">
        <v>318</v>
      </c>
      <c r="C1108" s="245">
        <v>148</v>
      </c>
      <c r="D1108" s="186">
        <f t="shared" si="47"/>
        <v>372</v>
      </c>
      <c r="E1108" s="245">
        <v>194</v>
      </c>
      <c r="F1108" s="245">
        <v>178</v>
      </c>
      <c r="G1108" s="73"/>
    </row>
    <row r="1109" spans="1:7" s="58" customFormat="1" ht="22.5" customHeight="1">
      <c r="A1109" s="317"/>
      <c r="B1109" s="72" t="s">
        <v>319</v>
      </c>
      <c r="C1109" s="245">
        <v>147</v>
      </c>
      <c r="D1109" s="186">
        <f t="shared" si="47"/>
        <v>476</v>
      </c>
      <c r="E1109" s="245">
        <v>245</v>
      </c>
      <c r="F1109" s="245">
        <v>231</v>
      </c>
      <c r="G1109" s="73"/>
    </row>
    <row r="1110" spans="1:7" s="58" customFormat="1" ht="22.5" customHeight="1">
      <c r="A1110" s="317"/>
      <c r="B1110" s="72" t="s">
        <v>320</v>
      </c>
      <c r="C1110" s="245">
        <v>79</v>
      </c>
      <c r="D1110" s="186">
        <f t="shared" si="47"/>
        <v>178</v>
      </c>
      <c r="E1110" s="245">
        <v>96</v>
      </c>
      <c r="F1110" s="245">
        <v>82</v>
      </c>
      <c r="G1110" s="73"/>
    </row>
    <row r="1111" spans="1:7" s="58" customFormat="1" ht="22.5" customHeight="1">
      <c r="A1111" s="317"/>
      <c r="B1111" s="72" t="s">
        <v>321</v>
      </c>
      <c r="C1111" s="245">
        <v>132</v>
      </c>
      <c r="D1111" s="186">
        <f t="shared" si="47"/>
        <v>184</v>
      </c>
      <c r="E1111" s="245">
        <v>112</v>
      </c>
      <c r="F1111" s="245">
        <v>72</v>
      </c>
      <c r="G1111" s="73"/>
    </row>
    <row r="1112" spans="1:7" s="58" customFormat="1" ht="22.5" customHeight="1">
      <c r="A1112" s="317"/>
      <c r="B1112" s="72" t="s">
        <v>322</v>
      </c>
      <c r="C1112" s="245">
        <v>477</v>
      </c>
      <c r="D1112" s="186">
        <f t="shared" si="47"/>
        <v>592</v>
      </c>
      <c r="E1112" s="245">
        <v>411</v>
      </c>
      <c r="F1112" s="245">
        <v>181</v>
      </c>
      <c r="G1112" s="73"/>
    </row>
    <row r="1113" spans="1:7" s="58" customFormat="1" ht="22.5" customHeight="1">
      <c r="A1113" s="317"/>
      <c r="B1113" s="72" t="s">
        <v>323</v>
      </c>
      <c r="C1113" s="245">
        <v>345</v>
      </c>
      <c r="D1113" s="186">
        <f t="shared" si="47"/>
        <v>448</v>
      </c>
      <c r="E1113" s="245">
        <v>269</v>
      </c>
      <c r="F1113" s="245">
        <v>179</v>
      </c>
      <c r="G1113" s="73"/>
    </row>
    <row r="1114" spans="1:7" s="58" customFormat="1" ht="22.5" customHeight="1">
      <c r="A1114" s="317"/>
      <c r="B1114" s="72" t="s">
        <v>324</v>
      </c>
      <c r="C1114" s="245">
        <v>445</v>
      </c>
      <c r="D1114" s="186">
        <f t="shared" si="47"/>
        <v>1363</v>
      </c>
      <c r="E1114" s="245">
        <v>683</v>
      </c>
      <c r="F1114" s="245">
        <v>680</v>
      </c>
      <c r="G1114" s="73"/>
    </row>
    <row r="1115" spans="1:7" s="58" customFormat="1" ht="22.5" customHeight="1">
      <c r="A1115" s="317"/>
      <c r="B1115" s="72" t="s">
        <v>325</v>
      </c>
      <c r="C1115" s="245">
        <v>475</v>
      </c>
      <c r="D1115" s="186">
        <f t="shared" si="47"/>
        <v>1464</v>
      </c>
      <c r="E1115" s="245">
        <v>711</v>
      </c>
      <c r="F1115" s="245">
        <v>753</v>
      </c>
      <c r="G1115" s="73"/>
    </row>
    <row r="1116" spans="1:7" s="58" customFormat="1" ht="22.5" customHeight="1">
      <c r="A1116" s="317"/>
      <c r="B1116" s="72" t="s">
        <v>326</v>
      </c>
      <c r="C1116" s="245">
        <v>367</v>
      </c>
      <c r="D1116" s="186">
        <f t="shared" si="47"/>
        <v>1147</v>
      </c>
      <c r="E1116" s="245">
        <v>542</v>
      </c>
      <c r="F1116" s="245">
        <v>605</v>
      </c>
      <c r="G1116" s="73"/>
    </row>
    <row r="1117" spans="1:7" s="58" customFormat="1" ht="22.5" customHeight="1">
      <c r="A1117" s="317"/>
      <c r="B1117" s="72" t="s">
        <v>327</v>
      </c>
      <c r="C1117" s="245">
        <v>539</v>
      </c>
      <c r="D1117" s="186">
        <f t="shared" si="47"/>
        <v>1618</v>
      </c>
      <c r="E1117" s="245">
        <v>793</v>
      </c>
      <c r="F1117" s="245">
        <v>825</v>
      </c>
      <c r="G1117" s="73"/>
    </row>
    <row r="1118" spans="1:7" s="58" customFormat="1" ht="22.5" customHeight="1">
      <c r="A1118" s="317"/>
      <c r="B1118" s="72" t="s">
        <v>339</v>
      </c>
      <c r="C1118" s="245">
        <v>331</v>
      </c>
      <c r="D1118" s="186">
        <f t="shared" si="47"/>
        <v>1054</v>
      </c>
      <c r="E1118" s="245">
        <v>527</v>
      </c>
      <c r="F1118" s="245">
        <v>527</v>
      </c>
      <c r="G1118" s="73"/>
    </row>
    <row r="1119" spans="1:7" s="58" customFormat="1" ht="22.5" customHeight="1">
      <c r="A1119" s="317"/>
      <c r="B1119" s="72" t="s">
        <v>340</v>
      </c>
      <c r="C1119" s="245">
        <v>193</v>
      </c>
      <c r="D1119" s="186">
        <f t="shared" si="47"/>
        <v>617</v>
      </c>
      <c r="E1119" s="245">
        <v>299</v>
      </c>
      <c r="F1119" s="245">
        <v>318</v>
      </c>
      <c r="G1119" s="73"/>
    </row>
    <row r="1120" spans="1:7" s="58" customFormat="1" ht="22.5" customHeight="1">
      <c r="A1120" s="317"/>
      <c r="B1120" s="72" t="s">
        <v>341</v>
      </c>
      <c r="C1120" s="245">
        <v>473</v>
      </c>
      <c r="D1120" s="186">
        <f t="shared" si="47"/>
        <v>571</v>
      </c>
      <c r="E1120" s="245">
        <v>363</v>
      </c>
      <c r="F1120" s="245">
        <v>208</v>
      </c>
      <c r="G1120" s="73"/>
    </row>
    <row r="1121" spans="1:7" s="58" customFormat="1" ht="22.5" customHeight="1">
      <c r="A1121" s="317"/>
      <c r="B1121" s="72" t="s">
        <v>342</v>
      </c>
      <c r="C1121" s="245">
        <v>343</v>
      </c>
      <c r="D1121" s="186">
        <f t="shared" si="47"/>
        <v>482</v>
      </c>
      <c r="E1121" s="245">
        <v>275</v>
      </c>
      <c r="F1121" s="245">
        <v>207</v>
      </c>
      <c r="G1121" s="73"/>
    </row>
    <row r="1122" spans="1:7" s="58" customFormat="1" ht="22.5" customHeight="1">
      <c r="A1122" s="317"/>
      <c r="B1122" s="72" t="s">
        <v>343</v>
      </c>
      <c r="C1122" s="245">
        <v>322</v>
      </c>
      <c r="D1122" s="186">
        <f t="shared" si="47"/>
        <v>1019</v>
      </c>
      <c r="E1122" s="245">
        <v>498</v>
      </c>
      <c r="F1122" s="245">
        <v>521</v>
      </c>
      <c r="G1122" s="73"/>
    </row>
    <row r="1123" spans="1:7" s="58" customFormat="1" ht="22.5" customHeight="1">
      <c r="A1123" s="317"/>
      <c r="B1123" s="75" t="s">
        <v>355</v>
      </c>
      <c r="C1123" s="245">
        <v>236</v>
      </c>
      <c r="D1123" s="186">
        <f t="shared" si="47"/>
        <v>638</v>
      </c>
      <c r="E1123" s="245">
        <v>288</v>
      </c>
      <c r="F1123" s="245">
        <v>350</v>
      </c>
      <c r="G1123" s="74"/>
    </row>
    <row r="1124" spans="1:7" s="58" customFormat="1" ht="22.5" customHeight="1">
      <c r="A1124" s="317"/>
      <c r="B1124" s="72" t="s">
        <v>356</v>
      </c>
      <c r="C1124" s="245">
        <v>265</v>
      </c>
      <c r="D1124" s="186">
        <f t="shared" si="47"/>
        <v>761</v>
      </c>
      <c r="E1124" s="245">
        <v>375</v>
      </c>
      <c r="F1124" s="245">
        <v>386</v>
      </c>
      <c r="G1124" s="73"/>
    </row>
    <row r="1125" spans="1:7" s="58" customFormat="1" ht="22.5" customHeight="1">
      <c r="A1125" s="317"/>
      <c r="B1125" s="72" t="s">
        <v>357</v>
      </c>
      <c r="C1125" s="245">
        <v>321</v>
      </c>
      <c r="D1125" s="186">
        <f t="shared" si="47"/>
        <v>1021</v>
      </c>
      <c r="E1125" s="245">
        <v>512</v>
      </c>
      <c r="F1125" s="245">
        <v>509</v>
      </c>
      <c r="G1125" s="73"/>
    </row>
    <row r="1126" spans="1:7" s="58" customFormat="1" ht="22.5" customHeight="1">
      <c r="A1126" s="317"/>
      <c r="B1126" s="81" t="s">
        <v>358</v>
      </c>
      <c r="C1126" s="245">
        <v>375</v>
      </c>
      <c r="D1126" s="186">
        <f t="shared" si="47"/>
        <v>456</v>
      </c>
      <c r="E1126" s="245">
        <v>270</v>
      </c>
      <c r="F1126" s="245">
        <v>186</v>
      </c>
      <c r="G1126" s="91"/>
    </row>
    <row r="1127" spans="1:7" s="58" customFormat="1" ht="22.5" customHeight="1">
      <c r="A1127" s="317"/>
      <c r="B1127" s="76" t="s">
        <v>359</v>
      </c>
      <c r="C1127" s="245">
        <v>223</v>
      </c>
      <c r="D1127" s="186">
        <f t="shared" si="47"/>
        <v>467</v>
      </c>
      <c r="E1127" s="245">
        <v>207</v>
      </c>
      <c r="F1127" s="245">
        <v>260</v>
      </c>
      <c r="G1127" s="77"/>
    </row>
    <row r="1128" spans="1:7" s="58" customFormat="1" ht="22.5" customHeight="1">
      <c r="A1128" s="317"/>
      <c r="B1128" s="72" t="s">
        <v>360</v>
      </c>
      <c r="C1128" s="245">
        <v>322</v>
      </c>
      <c r="D1128" s="186">
        <f t="shared" si="47"/>
        <v>753</v>
      </c>
      <c r="E1128" s="245">
        <v>366</v>
      </c>
      <c r="F1128" s="245">
        <v>387</v>
      </c>
      <c r="G1128" s="73"/>
    </row>
    <row r="1129" spans="1:7" s="58" customFormat="1" ht="22.5" customHeight="1">
      <c r="A1129" s="317"/>
      <c r="B1129" s="72" t="s">
        <v>361</v>
      </c>
      <c r="C1129" s="245">
        <v>360</v>
      </c>
      <c r="D1129" s="186">
        <f t="shared" si="47"/>
        <v>744</v>
      </c>
      <c r="E1129" s="245">
        <v>351</v>
      </c>
      <c r="F1129" s="245">
        <v>393</v>
      </c>
      <c r="G1129" s="73"/>
    </row>
    <row r="1130" spans="1:7" s="58" customFormat="1" ht="22.5" customHeight="1">
      <c r="A1130" s="317"/>
      <c r="B1130" s="72" t="s">
        <v>362</v>
      </c>
      <c r="C1130" s="245">
        <v>380</v>
      </c>
      <c r="D1130" s="186">
        <f t="shared" si="47"/>
        <v>948</v>
      </c>
      <c r="E1130" s="245">
        <v>452</v>
      </c>
      <c r="F1130" s="245">
        <v>496</v>
      </c>
      <c r="G1130" s="73"/>
    </row>
    <row r="1131" spans="1:7" s="58" customFormat="1" ht="22.5" customHeight="1">
      <c r="A1131" s="317"/>
      <c r="B1131" s="72" t="s">
        <v>363</v>
      </c>
      <c r="C1131" s="245">
        <v>351</v>
      </c>
      <c r="D1131" s="186">
        <f t="shared" si="47"/>
        <v>809</v>
      </c>
      <c r="E1131" s="245">
        <v>397</v>
      </c>
      <c r="F1131" s="245">
        <v>412</v>
      </c>
      <c r="G1131" s="73"/>
    </row>
    <row r="1132" spans="1:7" s="58" customFormat="1" ht="22.5" customHeight="1">
      <c r="A1132" s="317"/>
      <c r="B1132" s="72" t="s">
        <v>364</v>
      </c>
      <c r="C1132" s="245">
        <v>283</v>
      </c>
      <c r="D1132" s="186">
        <f t="shared" si="47"/>
        <v>743</v>
      </c>
      <c r="E1132" s="245">
        <v>363</v>
      </c>
      <c r="F1132" s="245">
        <v>380</v>
      </c>
      <c r="G1132" s="77"/>
    </row>
    <row r="1133" spans="1:7" s="58" customFormat="1" ht="22.5" customHeight="1">
      <c r="A1133" s="317"/>
      <c r="B1133" s="72" t="s">
        <v>365</v>
      </c>
      <c r="C1133" s="245">
        <v>326</v>
      </c>
      <c r="D1133" s="186">
        <f t="shared" si="47"/>
        <v>979</v>
      </c>
      <c r="E1133" s="245">
        <v>496</v>
      </c>
      <c r="F1133" s="245">
        <v>483</v>
      </c>
      <c r="G1133" s="77"/>
    </row>
    <row r="1134" spans="1:7" s="58" customFormat="1" ht="22.5" customHeight="1">
      <c r="A1134" s="317"/>
      <c r="B1134" s="72" t="s">
        <v>366</v>
      </c>
      <c r="C1134" s="245">
        <v>226</v>
      </c>
      <c r="D1134" s="186">
        <f t="shared" si="47"/>
        <v>698</v>
      </c>
      <c r="E1134" s="245">
        <v>363</v>
      </c>
      <c r="F1134" s="245">
        <v>335</v>
      </c>
      <c r="G1134" s="77"/>
    </row>
    <row r="1135" spans="1:7" s="58" customFormat="1" ht="22.5" customHeight="1">
      <c r="A1135" s="317"/>
      <c r="B1135" s="76" t="s">
        <v>367</v>
      </c>
      <c r="C1135" s="245">
        <v>217</v>
      </c>
      <c r="D1135" s="186">
        <f t="shared" si="47"/>
        <v>659</v>
      </c>
      <c r="E1135" s="245">
        <v>342</v>
      </c>
      <c r="F1135" s="245">
        <v>317</v>
      </c>
      <c r="G1135" s="77"/>
    </row>
    <row r="1136" spans="1:7" s="58" customFormat="1" ht="22.5" customHeight="1">
      <c r="A1136" s="317"/>
      <c r="B1136" s="72" t="s">
        <v>368</v>
      </c>
      <c r="C1136" s="245">
        <v>561</v>
      </c>
      <c r="D1136" s="186">
        <f t="shared" si="47"/>
        <v>677</v>
      </c>
      <c r="E1136" s="245">
        <v>441</v>
      </c>
      <c r="F1136" s="245">
        <v>236</v>
      </c>
      <c r="G1136" s="73"/>
    </row>
    <row r="1137" spans="1:7" s="58" customFormat="1" ht="22.5" customHeight="1">
      <c r="A1137" s="317"/>
      <c r="B1137" s="72" t="s">
        <v>369</v>
      </c>
      <c r="C1137" s="245">
        <v>758</v>
      </c>
      <c r="D1137" s="186">
        <f t="shared" si="47"/>
        <v>1002</v>
      </c>
      <c r="E1137" s="245">
        <v>586</v>
      </c>
      <c r="F1137" s="245">
        <v>416</v>
      </c>
      <c r="G1137" s="77"/>
    </row>
    <row r="1138" spans="1:7" s="58" customFormat="1" ht="22.5" customHeight="1">
      <c r="A1138" s="317"/>
      <c r="B1138" s="72" t="s">
        <v>370</v>
      </c>
      <c r="C1138" s="245">
        <v>234</v>
      </c>
      <c r="D1138" s="186">
        <f t="shared" si="47"/>
        <v>782</v>
      </c>
      <c r="E1138" s="245">
        <v>389</v>
      </c>
      <c r="F1138" s="245">
        <v>393</v>
      </c>
      <c r="G1138" s="77"/>
    </row>
    <row r="1139" spans="1:7" s="58" customFormat="1" ht="22.5" customHeight="1">
      <c r="A1139" s="317"/>
      <c r="B1139" s="72" t="s">
        <v>371</v>
      </c>
      <c r="C1139" s="245">
        <v>227</v>
      </c>
      <c r="D1139" s="186">
        <f t="shared" si="47"/>
        <v>724</v>
      </c>
      <c r="E1139" s="245">
        <v>353</v>
      </c>
      <c r="F1139" s="245">
        <v>371</v>
      </c>
      <c r="G1139" s="77"/>
    </row>
    <row r="1140" spans="1:7" s="58" customFormat="1" ht="22.5" customHeight="1">
      <c r="A1140" s="317"/>
      <c r="B1140" s="72" t="s">
        <v>394</v>
      </c>
      <c r="C1140" s="245">
        <v>932</v>
      </c>
      <c r="D1140" s="186">
        <f t="shared" si="47"/>
        <v>1086</v>
      </c>
      <c r="E1140" s="245">
        <v>602</v>
      </c>
      <c r="F1140" s="245">
        <v>484</v>
      </c>
      <c r="G1140" s="77"/>
    </row>
    <row r="1141" spans="1:7" s="58" customFormat="1" ht="22.5" customHeight="1">
      <c r="A1141" s="317"/>
      <c r="B1141" s="72" t="s">
        <v>373</v>
      </c>
      <c r="C1141" s="252">
        <v>1577</v>
      </c>
      <c r="D1141" s="186">
        <f t="shared" si="47"/>
        <v>1713</v>
      </c>
      <c r="E1141" s="245">
        <v>865</v>
      </c>
      <c r="F1141" s="245">
        <v>848</v>
      </c>
      <c r="G1141" s="77"/>
    </row>
    <row r="1142" spans="1:7" s="58" customFormat="1" ht="22.5" customHeight="1">
      <c r="A1142" s="317"/>
      <c r="B1142" s="72" t="s">
        <v>374</v>
      </c>
      <c r="C1142" s="245">
        <v>255</v>
      </c>
      <c r="D1142" s="186">
        <f t="shared" si="47"/>
        <v>794</v>
      </c>
      <c r="E1142" s="245">
        <v>405</v>
      </c>
      <c r="F1142" s="245">
        <v>389</v>
      </c>
      <c r="G1142" s="77"/>
    </row>
    <row r="1143" spans="1:7" s="58" customFormat="1" ht="22.5" customHeight="1">
      <c r="A1143" s="317"/>
      <c r="B1143" s="72" t="s">
        <v>375</v>
      </c>
      <c r="C1143" s="245">
        <v>223</v>
      </c>
      <c r="D1143" s="186">
        <f t="shared" si="47"/>
        <v>720</v>
      </c>
      <c r="E1143" s="245">
        <v>330</v>
      </c>
      <c r="F1143" s="245">
        <v>390</v>
      </c>
      <c r="G1143" s="77"/>
    </row>
    <row r="1144" spans="1:7" s="58" customFormat="1" ht="22.5" customHeight="1">
      <c r="A1144" s="317"/>
      <c r="B1144" s="72" t="s">
        <v>409</v>
      </c>
      <c r="C1144" s="245">
        <v>271</v>
      </c>
      <c r="D1144" s="186">
        <f t="shared" si="47"/>
        <v>313</v>
      </c>
      <c r="E1144" s="245">
        <v>189</v>
      </c>
      <c r="F1144" s="245">
        <v>124</v>
      </c>
      <c r="G1144" s="77"/>
    </row>
    <row r="1145" spans="1:7" s="58" customFormat="1" ht="22.5" customHeight="1">
      <c r="A1145" s="317"/>
      <c r="B1145" s="72" t="s">
        <v>410</v>
      </c>
      <c r="C1145" s="245">
        <v>305</v>
      </c>
      <c r="D1145" s="186">
        <f t="shared" si="47"/>
        <v>377</v>
      </c>
      <c r="E1145" s="245">
        <v>240</v>
      </c>
      <c r="F1145" s="245">
        <v>137</v>
      </c>
      <c r="G1145" s="77"/>
    </row>
    <row r="1146" spans="1:7" s="58" customFormat="1" ht="22.5" customHeight="1">
      <c r="A1146" s="317"/>
      <c r="B1146" s="72" t="s">
        <v>378</v>
      </c>
      <c r="C1146" s="245">
        <v>526</v>
      </c>
      <c r="D1146" s="186">
        <f t="shared" si="47"/>
        <v>1390</v>
      </c>
      <c r="E1146" s="245">
        <v>696</v>
      </c>
      <c r="F1146" s="245">
        <v>694</v>
      </c>
      <c r="G1146" s="77"/>
    </row>
    <row r="1147" spans="1:7" s="58" customFormat="1" ht="22.5" customHeight="1">
      <c r="A1147" s="317"/>
      <c r="B1147" s="72" t="s">
        <v>379</v>
      </c>
      <c r="C1147" s="245">
        <v>438</v>
      </c>
      <c r="D1147" s="186">
        <f t="shared" si="47"/>
        <v>1314</v>
      </c>
      <c r="E1147" s="245">
        <v>645</v>
      </c>
      <c r="F1147" s="245">
        <v>669</v>
      </c>
      <c r="G1147" s="77"/>
    </row>
    <row r="1148" spans="1:7" s="58" customFormat="1" ht="22.5" customHeight="1">
      <c r="A1148" s="317"/>
      <c r="B1148" s="72" t="s">
        <v>380</v>
      </c>
      <c r="C1148" s="252">
        <v>1431</v>
      </c>
      <c r="D1148" s="186">
        <f t="shared" si="47"/>
        <v>1593</v>
      </c>
      <c r="E1148" s="245">
        <v>887</v>
      </c>
      <c r="F1148" s="245">
        <v>706</v>
      </c>
      <c r="G1148" s="77"/>
    </row>
    <row r="1149" spans="1:7" s="58" customFormat="1" ht="22.5" customHeight="1">
      <c r="A1149" s="317"/>
      <c r="B1149" s="72" t="s">
        <v>381</v>
      </c>
      <c r="C1149" s="245">
        <v>904</v>
      </c>
      <c r="D1149" s="186">
        <f t="shared" si="47"/>
        <v>1105</v>
      </c>
      <c r="E1149" s="245">
        <v>574</v>
      </c>
      <c r="F1149" s="245">
        <v>531</v>
      </c>
      <c r="G1149" s="77"/>
    </row>
    <row r="1150" spans="1:7" s="58" customFormat="1" ht="22.5" customHeight="1">
      <c r="A1150" s="317"/>
      <c r="B1150" s="72" t="s">
        <v>667</v>
      </c>
      <c r="C1150" s="245">
        <v>598</v>
      </c>
      <c r="D1150" s="186">
        <f t="shared" si="47"/>
        <v>1417</v>
      </c>
      <c r="E1150" s="245">
        <v>749</v>
      </c>
      <c r="F1150" s="245">
        <v>668</v>
      </c>
      <c r="G1150" s="77"/>
    </row>
    <row r="1151" spans="1:7" s="58" customFormat="1" ht="22.5" customHeight="1">
      <c r="A1151" s="317"/>
      <c r="B1151" s="72" t="s">
        <v>668</v>
      </c>
      <c r="C1151" s="245">
        <v>430</v>
      </c>
      <c r="D1151" s="186">
        <f t="shared" si="47"/>
        <v>980</v>
      </c>
      <c r="E1151" s="245">
        <v>504</v>
      </c>
      <c r="F1151" s="245">
        <v>476</v>
      </c>
      <c r="G1151" s="73"/>
    </row>
    <row r="1152" spans="1:7" s="58" customFormat="1" ht="22.5" customHeight="1">
      <c r="A1152" s="317"/>
      <c r="B1152" s="72" t="s">
        <v>384</v>
      </c>
      <c r="C1152" s="245">
        <v>407</v>
      </c>
      <c r="D1152" s="186">
        <f t="shared" si="47"/>
        <v>919</v>
      </c>
      <c r="E1152" s="245">
        <v>448</v>
      </c>
      <c r="F1152" s="245">
        <v>471</v>
      </c>
      <c r="G1152" s="79"/>
    </row>
    <row r="1153" spans="1:7" s="58" customFormat="1" ht="22.5" customHeight="1">
      <c r="A1153" s="317"/>
      <c r="B1153" s="72" t="s">
        <v>385</v>
      </c>
      <c r="C1153" s="245">
        <v>369</v>
      </c>
      <c r="D1153" s="186">
        <f>SUM(E1153:F1153)</f>
        <v>780</v>
      </c>
      <c r="E1153" s="245">
        <v>398</v>
      </c>
      <c r="F1153" s="245">
        <v>382</v>
      </c>
      <c r="G1153" s="79"/>
    </row>
    <row r="1154" spans="1:7" s="58" customFormat="1" ht="22.5" customHeight="1">
      <c r="A1154" s="317"/>
      <c r="B1154" s="72" t="s">
        <v>386</v>
      </c>
      <c r="C1154" s="245">
        <v>551</v>
      </c>
      <c r="D1154" s="186">
        <f>SUM(E1154:F1154)</f>
        <v>1054</v>
      </c>
      <c r="E1154" s="245">
        <v>524</v>
      </c>
      <c r="F1154" s="245">
        <v>530</v>
      </c>
      <c r="G1154" s="79"/>
    </row>
    <row r="1155" spans="1:7" s="58" customFormat="1" ht="22.5" customHeight="1">
      <c r="A1155" s="317"/>
      <c r="B1155" s="72" t="s">
        <v>387</v>
      </c>
      <c r="C1155" s="245">
        <v>447</v>
      </c>
      <c r="D1155" s="186">
        <f t="shared" si="47"/>
        <v>1107</v>
      </c>
      <c r="E1155" s="245">
        <v>552</v>
      </c>
      <c r="F1155" s="245">
        <v>555</v>
      </c>
      <c r="G1155" s="73"/>
    </row>
    <row r="1156" spans="1:7" s="58" customFormat="1" ht="22.5" customHeight="1">
      <c r="A1156" s="317"/>
      <c r="B1156" s="72" t="s">
        <v>898</v>
      </c>
      <c r="C1156" s="245">
        <v>444</v>
      </c>
      <c r="D1156" s="186">
        <f t="shared" si="47"/>
        <v>1065</v>
      </c>
      <c r="E1156" s="245">
        <v>522</v>
      </c>
      <c r="F1156" s="245">
        <v>543</v>
      </c>
      <c r="G1156" s="73"/>
    </row>
    <row r="1157" spans="1:7" s="58" customFormat="1" ht="22.5" customHeight="1">
      <c r="A1157" s="317"/>
      <c r="B1157" s="75" t="s">
        <v>899</v>
      </c>
      <c r="C1157" s="245">
        <v>461</v>
      </c>
      <c r="D1157" s="186">
        <f t="shared" si="47"/>
        <v>935</v>
      </c>
      <c r="E1157" s="245">
        <v>463</v>
      </c>
      <c r="F1157" s="245">
        <v>472</v>
      </c>
      <c r="G1157" s="74"/>
    </row>
    <row r="1158" spans="1:7" s="58" customFormat="1" ht="22.5" customHeight="1" thickBot="1">
      <c r="A1158" s="333"/>
      <c r="B1158" s="240" t="s">
        <v>900</v>
      </c>
      <c r="C1158" s="245">
        <v>510</v>
      </c>
      <c r="D1158" s="186">
        <f t="shared" si="47"/>
        <v>926</v>
      </c>
      <c r="E1158" s="245">
        <v>475</v>
      </c>
      <c r="F1158" s="245">
        <v>451</v>
      </c>
      <c r="G1158" s="83"/>
    </row>
    <row r="1159" spans="1:7" s="58" customFormat="1" ht="22.5" customHeight="1" thickTop="1">
      <c r="A1159" s="226" t="s">
        <v>669</v>
      </c>
      <c r="B1159" s="68" t="s">
        <v>37</v>
      </c>
      <c r="C1159" s="188">
        <f>SUM(C1160:C1226)</f>
        <v>24387</v>
      </c>
      <c r="D1159" s="189">
        <f>SUM(D1160:D1226)</f>
        <v>57169</v>
      </c>
      <c r="E1159" s="188">
        <f t="shared" ref="E1159:F1159" si="48">SUM(E1160:E1226)</f>
        <v>30124</v>
      </c>
      <c r="F1159" s="188">
        <f t="shared" si="48"/>
        <v>27045</v>
      </c>
      <c r="G1159" s="71"/>
    </row>
    <row r="1160" spans="1:7" s="58" customFormat="1" ht="22.5" customHeight="1">
      <c r="A1160" s="237"/>
      <c r="B1160" s="238" t="s">
        <v>333</v>
      </c>
      <c r="C1160" s="265">
        <v>515</v>
      </c>
      <c r="D1160" s="239">
        <f>SUM(E1160:F1160)</f>
        <v>762</v>
      </c>
      <c r="E1160" s="265">
        <v>411</v>
      </c>
      <c r="F1160" s="265">
        <v>351</v>
      </c>
      <c r="G1160" s="74"/>
    </row>
    <row r="1161" spans="1:7" s="58" customFormat="1" ht="22.5" customHeight="1">
      <c r="A1161" s="237"/>
      <c r="B1161" s="110" t="s">
        <v>309</v>
      </c>
      <c r="C1161" s="265">
        <v>162</v>
      </c>
      <c r="D1161" s="239">
        <f t="shared" ref="D1161:D1224" si="49">SUM(E1161:F1161)</f>
        <v>271</v>
      </c>
      <c r="E1161" s="265">
        <v>161</v>
      </c>
      <c r="F1161" s="265">
        <v>110</v>
      </c>
      <c r="G1161" s="73"/>
    </row>
    <row r="1162" spans="1:7" s="58" customFormat="1" ht="22.5" customHeight="1">
      <c r="A1162" s="237"/>
      <c r="B1162" s="110" t="s">
        <v>310</v>
      </c>
      <c r="C1162" s="265">
        <v>283</v>
      </c>
      <c r="D1162" s="239">
        <f t="shared" si="49"/>
        <v>363</v>
      </c>
      <c r="E1162" s="265">
        <v>245</v>
      </c>
      <c r="F1162" s="265">
        <v>118</v>
      </c>
      <c r="G1162" s="74"/>
    </row>
    <row r="1163" spans="1:7" s="58" customFormat="1" ht="22.5" customHeight="1">
      <c r="A1163" s="237"/>
      <c r="B1163" s="110" t="s">
        <v>311</v>
      </c>
      <c r="C1163" s="265">
        <v>563</v>
      </c>
      <c r="D1163" s="239">
        <f t="shared" si="49"/>
        <v>706</v>
      </c>
      <c r="E1163" s="265">
        <v>475</v>
      </c>
      <c r="F1163" s="265">
        <v>231</v>
      </c>
      <c r="G1163" s="73"/>
    </row>
    <row r="1164" spans="1:7" s="58" customFormat="1" ht="22.5" customHeight="1">
      <c r="A1164" s="237"/>
      <c r="B1164" s="110" t="s">
        <v>312</v>
      </c>
      <c r="C1164" s="265">
        <v>380</v>
      </c>
      <c r="D1164" s="239">
        <f t="shared" si="49"/>
        <v>442</v>
      </c>
      <c r="E1164" s="265">
        <v>315</v>
      </c>
      <c r="F1164" s="265">
        <v>127</v>
      </c>
      <c r="G1164" s="73"/>
    </row>
    <row r="1165" spans="1:7" s="58" customFormat="1" ht="22.5" customHeight="1">
      <c r="A1165" s="237"/>
      <c r="B1165" s="110" t="s">
        <v>313</v>
      </c>
      <c r="C1165" s="265">
        <v>236</v>
      </c>
      <c r="D1165" s="239">
        <f t="shared" si="49"/>
        <v>558</v>
      </c>
      <c r="E1165" s="265">
        <v>274</v>
      </c>
      <c r="F1165" s="265">
        <v>284</v>
      </c>
      <c r="G1165" s="74"/>
    </row>
    <row r="1166" spans="1:7" s="58" customFormat="1" ht="22.5" customHeight="1">
      <c r="A1166" s="237"/>
      <c r="B1166" s="110" t="s">
        <v>314</v>
      </c>
      <c r="C1166" s="265">
        <v>231</v>
      </c>
      <c r="D1166" s="239">
        <f t="shared" si="49"/>
        <v>551</v>
      </c>
      <c r="E1166" s="265">
        <v>278</v>
      </c>
      <c r="F1166" s="265">
        <v>273</v>
      </c>
      <c r="G1166" s="73"/>
    </row>
    <row r="1167" spans="1:7" s="58" customFormat="1" ht="22.5" customHeight="1">
      <c r="A1167" s="237"/>
      <c r="B1167" s="110" t="s">
        <v>315</v>
      </c>
      <c r="C1167" s="265">
        <v>242</v>
      </c>
      <c r="D1167" s="239">
        <f t="shared" si="49"/>
        <v>701</v>
      </c>
      <c r="E1167" s="265">
        <v>347</v>
      </c>
      <c r="F1167" s="265">
        <v>354</v>
      </c>
      <c r="G1167" s="73"/>
    </row>
    <row r="1168" spans="1:7" s="58" customFormat="1" ht="22.5" customHeight="1">
      <c r="A1168" s="237"/>
      <c r="B1168" s="110" t="s">
        <v>316</v>
      </c>
      <c r="C1168" s="265">
        <v>427</v>
      </c>
      <c r="D1168" s="239">
        <f t="shared" si="49"/>
        <v>517</v>
      </c>
      <c r="E1168" s="265">
        <v>337</v>
      </c>
      <c r="F1168" s="265">
        <v>180</v>
      </c>
      <c r="G1168" s="73"/>
    </row>
    <row r="1169" spans="1:7" s="58" customFormat="1" ht="22.5" customHeight="1">
      <c r="A1169" s="237"/>
      <c r="B1169" s="110" t="s">
        <v>317</v>
      </c>
      <c r="C1169" s="265">
        <v>188</v>
      </c>
      <c r="D1169" s="239">
        <f t="shared" si="49"/>
        <v>565</v>
      </c>
      <c r="E1169" s="265">
        <v>301</v>
      </c>
      <c r="F1169" s="265">
        <v>264</v>
      </c>
      <c r="G1169" s="73"/>
    </row>
    <row r="1170" spans="1:7" s="58" customFormat="1" ht="22.5" customHeight="1">
      <c r="A1170" s="237"/>
      <c r="B1170" s="110" t="s">
        <v>318</v>
      </c>
      <c r="C1170" s="265">
        <v>390</v>
      </c>
      <c r="D1170" s="239">
        <f t="shared" si="49"/>
        <v>1228</v>
      </c>
      <c r="E1170" s="265">
        <v>605</v>
      </c>
      <c r="F1170" s="265">
        <v>623</v>
      </c>
      <c r="G1170" s="73"/>
    </row>
    <row r="1171" spans="1:7" s="58" customFormat="1" ht="22.5" customHeight="1">
      <c r="A1171" s="237"/>
      <c r="B1171" s="110" t="s">
        <v>319</v>
      </c>
      <c r="C1171" s="265">
        <v>366</v>
      </c>
      <c r="D1171" s="239">
        <f t="shared" si="49"/>
        <v>416</v>
      </c>
      <c r="E1171" s="265">
        <v>307</v>
      </c>
      <c r="F1171" s="265">
        <v>109</v>
      </c>
      <c r="G1171" s="73"/>
    </row>
    <row r="1172" spans="1:7" s="58" customFormat="1" ht="22.5" customHeight="1">
      <c r="A1172" s="237"/>
      <c r="B1172" s="110" t="s">
        <v>320</v>
      </c>
      <c r="C1172" s="265">
        <v>405</v>
      </c>
      <c r="D1172" s="239">
        <f t="shared" si="49"/>
        <v>466</v>
      </c>
      <c r="E1172" s="265">
        <v>337</v>
      </c>
      <c r="F1172" s="265">
        <v>129</v>
      </c>
      <c r="G1172" s="73"/>
    </row>
    <row r="1173" spans="1:7" s="58" customFormat="1" ht="22.5" customHeight="1">
      <c r="A1173" s="237"/>
      <c r="B1173" s="110" t="s">
        <v>321</v>
      </c>
      <c r="C1173" s="265">
        <v>567</v>
      </c>
      <c r="D1173" s="239">
        <f t="shared" si="49"/>
        <v>704</v>
      </c>
      <c r="E1173" s="265">
        <v>426</v>
      </c>
      <c r="F1173" s="265">
        <v>278</v>
      </c>
      <c r="G1173" s="73"/>
    </row>
    <row r="1174" spans="1:7" s="58" customFormat="1" ht="22.5" customHeight="1">
      <c r="A1174" s="237"/>
      <c r="B1174" s="110" t="s">
        <v>322</v>
      </c>
      <c r="C1174" s="265">
        <v>311</v>
      </c>
      <c r="D1174" s="239">
        <f t="shared" si="49"/>
        <v>369</v>
      </c>
      <c r="E1174" s="265">
        <v>241</v>
      </c>
      <c r="F1174" s="265">
        <v>128</v>
      </c>
      <c r="G1174" s="73"/>
    </row>
    <row r="1175" spans="1:7" s="58" customFormat="1" ht="22.5" customHeight="1">
      <c r="A1175" s="237"/>
      <c r="B1175" s="110" t="s">
        <v>323</v>
      </c>
      <c r="C1175" s="265">
        <v>389</v>
      </c>
      <c r="D1175" s="239">
        <f t="shared" si="49"/>
        <v>495</v>
      </c>
      <c r="E1175" s="265">
        <v>302</v>
      </c>
      <c r="F1175" s="265">
        <v>193</v>
      </c>
      <c r="G1175" s="73"/>
    </row>
    <row r="1176" spans="1:7" s="58" customFormat="1" ht="22.5" customHeight="1">
      <c r="A1176" s="237"/>
      <c r="B1176" s="110" t="s">
        <v>324</v>
      </c>
      <c r="C1176" s="265">
        <v>473</v>
      </c>
      <c r="D1176" s="239">
        <f t="shared" si="49"/>
        <v>566</v>
      </c>
      <c r="E1176" s="265">
        <v>363</v>
      </c>
      <c r="F1176" s="265">
        <v>203</v>
      </c>
      <c r="G1176" s="73"/>
    </row>
    <row r="1177" spans="1:7" s="58" customFormat="1" ht="22.5" customHeight="1">
      <c r="A1177" s="237"/>
      <c r="B1177" s="110" t="s">
        <v>325</v>
      </c>
      <c r="C1177" s="265">
        <v>455</v>
      </c>
      <c r="D1177" s="239">
        <f t="shared" si="49"/>
        <v>567</v>
      </c>
      <c r="E1177" s="265">
        <v>332</v>
      </c>
      <c r="F1177" s="265">
        <v>235</v>
      </c>
      <c r="G1177" s="73"/>
    </row>
    <row r="1178" spans="1:7" s="58" customFormat="1" ht="22.5" customHeight="1">
      <c r="A1178" s="237"/>
      <c r="B1178" s="110" t="s">
        <v>326</v>
      </c>
      <c r="C1178" s="265">
        <v>432</v>
      </c>
      <c r="D1178" s="239">
        <f t="shared" si="49"/>
        <v>552</v>
      </c>
      <c r="E1178" s="265">
        <v>355</v>
      </c>
      <c r="F1178" s="265">
        <v>197</v>
      </c>
      <c r="G1178" s="73"/>
    </row>
    <row r="1179" spans="1:7" s="58" customFormat="1" ht="22.5" customHeight="1">
      <c r="A1179" s="237"/>
      <c r="B1179" s="110" t="s">
        <v>327</v>
      </c>
      <c r="C1179" s="265">
        <v>385</v>
      </c>
      <c r="D1179" s="239">
        <f t="shared" si="49"/>
        <v>943</v>
      </c>
      <c r="E1179" s="265">
        <v>436</v>
      </c>
      <c r="F1179" s="265">
        <v>507</v>
      </c>
      <c r="G1179" s="73"/>
    </row>
    <row r="1180" spans="1:7" s="58" customFormat="1" ht="22.5" customHeight="1">
      <c r="A1180" s="237"/>
      <c r="B1180" s="110" t="s">
        <v>339</v>
      </c>
      <c r="C1180" s="265">
        <v>332</v>
      </c>
      <c r="D1180" s="239">
        <f t="shared" si="49"/>
        <v>911</v>
      </c>
      <c r="E1180" s="265">
        <v>432</v>
      </c>
      <c r="F1180" s="265">
        <v>479</v>
      </c>
      <c r="G1180" s="73"/>
    </row>
    <row r="1181" spans="1:7" s="58" customFormat="1" ht="22.5" customHeight="1">
      <c r="A1181" s="237"/>
      <c r="B1181" s="110" t="s">
        <v>340</v>
      </c>
      <c r="C1181" s="265">
        <v>335</v>
      </c>
      <c r="D1181" s="239">
        <f t="shared" si="49"/>
        <v>915</v>
      </c>
      <c r="E1181" s="265">
        <v>454</v>
      </c>
      <c r="F1181" s="265">
        <v>461</v>
      </c>
      <c r="G1181" s="73"/>
    </row>
    <row r="1182" spans="1:7" s="58" customFormat="1" ht="22.5" customHeight="1">
      <c r="A1182" s="237"/>
      <c r="B1182" s="110" t="s">
        <v>341</v>
      </c>
      <c r="C1182" s="265">
        <v>379</v>
      </c>
      <c r="D1182" s="239">
        <f t="shared" si="49"/>
        <v>953</v>
      </c>
      <c r="E1182" s="265">
        <v>495</v>
      </c>
      <c r="F1182" s="265">
        <v>458</v>
      </c>
      <c r="G1182" s="73"/>
    </row>
    <row r="1183" spans="1:7" s="58" customFormat="1" ht="22.5" customHeight="1">
      <c r="A1183" s="237"/>
      <c r="B1183" s="110" t="s">
        <v>342</v>
      </c>
      <c r="C1183" s="265">
        <v>378</v>
      </c>
      <c r="D1183" s="239">
        <f t="shared" si="49"/>
        <v>1223</v>
      </c>
      <c r="E1183" s="265">
        <v>622</v>
      </c>
      <c r="F1183" s="265">
        <v>601</v>
      </c>
      <c r="G1183" s="73"/>
    </row>
    <row r="1184" spans="1:7" s="58" customFormat="1" ht="22.5" customHeight="1">
      <c r="A1184" s="237"/>
      <c r="B1184" s="110" t="s">
        <v>343</v>
      </c>
      <c r="C1184" s="265">
        <v>313</v>
      </c>
      <c r="D1184" s="239">
        <f t="shared" si="49"/>
        <v>1024</v>
      </c>
      <c r="E1184" s="265">
        <v>497</v>
      </c>
      <c r="F1184" s="265">
        <v>527</v>
      </c>
      <c r="G1184" s="73"/>
    </row>
    <row r="1185" spans="1:7" s="58" customFormat="1" ht="22.5" customHeight="1">
      <c r="A1185" s="237"/>
      <c r="B1185" s="110" t="s">
        <v>355</v>
      </c>
      <c r="C1185" s="265">
        <v>356</v>
      </c>
      <c r="D1185" s="239">
        <f t="shared" si="49"/>
        <v>1183</v>
      </c>
      <c r="E1185" s="265">
        <v>580</v>
      </c>
      <c r="F1185" s="265">
        <v>603</v>
      </c>
      <c r="G1185" s="74"/>
    </row>
    <row r="1186" spans="1:7" s="58" customFormat="1" ht="22.5" customHeight="1">
      <c r="A1186" s="237"/>
      <c r="B1186" s="110" t="s">
        <v>356</v>
      </c>
      <c r="C1186" s="265">
        <v>225</v>
      </c>
      <c r="D1186" s="239">
        <f t="shared" si="49"/>
        <v>721</v>
      </c>
      <c r="E1186" s="265">
        <v>366</v>
      </c>
      <c r="F1186" s="265">
        <v>355</v>
      </c>
      <c r="G1186" s="73"/>
    </row>
    <row r="1187" spans="1:7" s="58" customFormat="1" ht="22.5" customHeight="1">
      <c r="A1187" s="237"/>
      <c r="B1187" s="110" t="s">
        <v>357</v>
      </c>
      <c r="C1187" s="265">
        <v>251</v>
      </c>
      <c r="D1187" s="239">
        <f t="shared" si="49"/>
        <v>863</v>
      </c>
      <c r="E1187" s="265">
        <v>424</v>
      </c>
      <c r="F1187" s="265">
        <v>439</v>
      </c>
      <c r="G1187" s="73"/>
    </row>
    <row r="1188" spans="1:7" s="58" customFormat="1" ht="22.5" customHeight="1">
      <c r="A1188" s="237"/>
      <c r="B1188" s="110" t="s">
        <v>358</v>
      </c>
      <c r="C1188" s="265">
        <v>473</v>
      </c>
      <c r="D1188" s="239">
        <f t="shared" si="49"/>
        <v>1470</v>
      </c>
      <c r="E1188" s="265">
        <v>749</v>
      </c>
      <c r="F1188" s="265">
        <v>721</v>
      </c>
      <c r="G1188" s="91"/>
    </row>
    <row r="1189" spans="1:7" s="58" customFormat="1" ht="22.5" customHeight="1">
      <c r="A1189" s="237"/>
      <c r="B1189" s="110" t="s">
        <v>359</v>
      </c>
      <c r="C1189" s="265">
        <v>398</v>
      </c>
      <c r="D1189" s="239">
        <f t="shared" si="49"/>
        <v>482</v>
      </c>
      <c r="E1189" s="265">
        <v>324</v>
      </c>
      <c r="F1189" s="265">
        <v>158</v>
      </c>
      <c r="G1189" s="77"/>
    </row>
    <row r="1190" spans="1:7" s="58" customFormat="1" ht="22.5" customHeight="1">
      <c r="A1190" s="237"/>
      <c r="B1190" s="110" t="s">
        <v>360</v>
      </c>
      <c r="C1190" s="265">
        <v>376</v>
      </c>
      <c r="D1190" s="239">
        <f t="shared" si="49"/>
        <v>1229</v>
      </c>
      <c r="E1190" s="265">
        <v>601</v>
      </c>
      <c r="F1190" s="265">
        <v>628</v>
      </c>
      <c r="G1190" s="73"/>
    </row>
    <row r="1191" spans="1:7" s="58" customFormat="1" ht="22.5" customHeight="1">
      <c r="A1191" s="237"/>
      <c r="B1191" s="110" t="s">
        <v>361</v>
      </c>
      <c r="C1191" s="265">
        <v>95</v>
      </c>
      <c r="D1191" s="239">
        <f t="shared" si="49"/>
        <v>135</v>
      </c>
      <c r="E1191" s="265">
        <v>55</v>
      </c>
      <c r="F1191" s="265">
        <v>80</v>
      </c>
      <c r="G1191" s="73"/>
    </row>
    <row r="1192" spans="1:7" s="58" customFormat="1" ht="22.5" customHeight="1">
      <c r="A1192" s="237"/>
      <c r="B1192" s="110" t="s">
        <v>362</v>
      </c>
      <c r="C1192" s="265">
        <v>451</v>
      </c>
      <c r="D1192" s="239">
        <f t="shared" si="49"/>
        <v>528</v>
      </c>
      <c r="E1192" s="265">
        <v>364</v>
      </c>
      <c r="F1192" s="265">
        <v>164</v>
      </c>
      <c r="G1192" s="73"/>
    </row>
    <row r="1193" spans="1:7" s="58" customFormat="1" ht="22.5" customHeight="1">
      <c r="A1193" s="237"/>
      <c r="B1193" s="110" t="s">
        <v>363</v>
      </c>
      <c r="C1193" s="265">
        <v>263</v>
      </c>
      <c r="D1193" s="239">
        <f t="shared" si="49"/>
        <v>841</v>
      </c>
      <c r="E1193" s="265">
        <v>437</v>
      </c>
      <c r="F1193" s="265">
        <v>404</v>
      </c>
      <c r="G1193" s="73"/>
    </row>
    <row r="1194" spans="1:7" s="58" customFormat="1" ht="22.5" customHeight="1">
      <c r="A1194" s="237"/>
      <c r="B1194" s="110" t="s">
        <v>364</v>
      </c>
      <c r="C1194" s="265">
        <v>326</v>
      </c>
      <c r="D1194" s="239">
        <f t="shared" si="49"/>
        <v>990</v>
      </c>
      <c r="E1194" s="265">
        <v>496</v>
      </c>
      <c r="F1194" s="265">
        <v>494</v>
      </c>
      <c r="G1194" s="77"/>
    </row>
    <row r="1195" spans="1:7" s="58" customFormat="1" ht="22.5" customHeight="1">
      <c r="A1195" s="237"/>
      <c r="B1195" s="110" t="s">
        <v>365</v>
      </c>
      <c r="C1195" s="265">
        <v>413</v>
      </c>
      <c r="D1195" s="239">
        <f t="shared" si="49"/>
        <v>549</v>
      </c>
      <c r="E1195" s="265">
        <v>334</v>
      </c>
      <c r="F1195" s="265">
        <v>215</v>
      </c>
      <c r="G1195" s="77"/>
    </row>
    <row r="1196" spans="1:7" s="58" customFormat="1" ht="22.5" customHeight="1">
      <c r="A1196" s="237"/>
      <c r="B1196" s="110" t="s">
        <v>366</v>
      </c>
      <c r="C1196" s="265">
        <v>316</v>
      </c>
      <c r="D1196" s="239">
        <f t="shared" si="49"/>
        <v>484</v>
      </c>
      <c r="E1196" s="265">
        <v>274</v>
      </c>
      <c r="F1196" s="265">
        <v>210</v>
      </c>
      <c r="G1196" s="77"/>
    </row>
    <row r="1197" spans="1:7" s="58" customFormat="1" ht="22.5" customHeight="1">
      <c r="A1197" s="237"/>
      <c r="B1197" s="110" t="s">
        <v>367</v>
      </c>
      <c r="C1197" s="265">
        <v>231</v>
      </c>
      <c r="D1197" s="239">
        <f t="shared" si="49"/>
        <v>304</v>
      </c>
      <c r="E1197" s="265">
        <v>179</v>
      </c>
      <c r="F1197" s="265">
        <v>125</v>
      </c>
      <c r="G1197" s="77"/>
    </row>
    <row r="1198" spans="1:7" s="58" customFormat="1" ht="22.5" customHeight="1">
      <c r="A1198" s="237"/>
      <c r="B1198" s="110" t="s">
        <v>368</v>
      </c>
      <c r="C1198" s="265">
        <v>383</v>
      </c>
      <c r="D1198" s="239">
        <f t="shared" si="49"/>
        <v>518</v>
      </c>
      <c r="E1198" s="265">
        <v>305</v>
      </c>
      <c r="F1198" s="265">
        <v>213</v>
      </c>
      <c r="G1198" s="73"/>
    </row>
    <row r="1199" spans="1:7" s="58" customFormat="1" ht="22.5" customHeight="1">
      <c r="A1199" s="237"/>
      <c r="B1199" s="110" t="s">
        <v>369</v>
      </c>
      <c r="C1199" s="265">
        <v>396</v>
      </c>
      <c r="D1199" s="239">
        <f t="shared" si="49"/>
        <v>1225</v>
      </c>
      <c r="E1199" s="265">
        <v>612</v>
      </c>
      <c r="F1199" s="265">
        <v>613</v>
      </c>
      <c r="G1199" s="77"/>
    </row>
    <row r="1200" spans="1:7" s="58" customFormat="1" ht="22.5" customHeight="1">
      <c r="A1200" s="237"/>
      <c r="B1200" s="111" t="s">
        <v>370</v>
      </c>
      <c r="C1200" s="265">
        <v>434</v>
      </c>
      <c r="D1200" s="239">
        <f t="shared" si="49"/>
        <v>1247</v>
      </c>
      <c r="E1200" s="265">
        <v>610</v>
      </c>
      <c r="F1200" s="265">
        <v>637</v>
      </c>
      <c r="G1200" s="77"/>
    </row>
    <row r="1201" spans="1:7" s="58" customFormat="1" ht="20.25" customHeight="1">
      <c r="A1201" s="237"/>
      <c r="B1201" s="110" t="s">
        <v>371</v>
      </c>
      <c r="C1201" s="265">
        <v>246</v>
      </c>
      <c r="D1201" s="239">
        <f t="shared" si="49"/>
        <v>764</v>
      </c>
      <c r="E1201" s="265">
        <v>377</v>
      </c>
      <c r="F1201" s="265">
        <v>387</v>
      </c>
      <c r="G1201" s="77"/>
    </row>
    <row r="1202" spans="1:7" s="58" customFormat="1" ht="22.5" customHeight="1">
      <c r="A1202" s="237"/>
      <c r="B1202" s="110" t="s">
        <v>394</v>
      </c>
      <c r="C1202" s="265">
        <v>263</v>
      </c>
      <c r="D1202" s="239">
        <f t="shared" si="49"/>
        <v>804</v>
      </c>
      <c r="E1202" s="265">
        <v>416</v>
      </c>
      <c r="F1202" s="265">
        <v>388</v>
      </c>
      <c r="G1202" s="77"/>
    </row>
    <row r="1203" spans="1:7" s="58" customFormat="1" ht="22.5" customHeight="1">
      <c r="A1203" s="237"/>
      <c r="B1203" s="110" t="s">
        <v>373</v>
      </c>
      <c r="C1203" s="265">
        <v>262</v>
      </c>
      <c r="D1203" s="239">
        <f t="shared" si="49"/>
        <v>759</v>
      </c>
      <c r="E1203" s="265">
        <v>380</v>
      </c>
      <c r="F1203" s="265">
        <v>379</v>
      </c>
      <c r="G1203" s="77"/>
    </row>
    <row r="1204" spans="1:7" s="58" customFormat="1" ht="22.5" customHeight="1">
      <c r="A1204" s="237"/>
      <c r="B1204" s="110" t="s">
        <v>374</v>
      </c>
      <c r="C1204" s="265">
        <v>253</v>
      </c>
      <c r="D1204" s="239">
        <f t="shared" si="49"/>
        <v>630</v>
      </c>
      <c r="E1204" s="265">
        <v>321</v>
      </c>
      <c r="F1204" s="265">
        <v>309</v>
      </c>
      <c r="G1204" s="77"/>
    </row>
    <row r="1205" spans="1:7" s="58" customFormat="1" ht="22.5" customHeight="1">
      <c r="A1205" s="237"/>
      <c r="B1205" s="110" t="s">
        <v>375</v>
      </c>
      <c r="C1205" s="265">
        <v>228</v>
      </c>
      <c r="D1205" s="239">
        <f t="shared" si="49"/>
        <v>489</v>
      </c>
      <c r="E1205" s="265">
        <v>240</v>
      </c>
      <c r="F1205" s="265">
        <v>249</v>
      </c>
      <c r="G1205" s="77"/>
    </row>
    <row r="1206" spans="1:7" s="58" customFormat="1" ht="22.5" customHeight="1">
      <c r="A1206" s="237"/>
      <c r="B1206" s="110" t="s">
        <v>409</v>
      </c>
      <c r="C1206" s="265">
        <v>254</v>
      </c>
      <c r="D1206" s="239">
        <f t="shared" si="49"/>
        <v>777</v>
      </c>
      <c r="E1206" s="265">
        <v>380</v>
      </c>
      <c r="F1206" s="265">
        <v>397</v>
      </c>
      <c r="G1206" s="77"/>
    </row>
    <row r="1207" spans="1:7" s="58" customFormat="1" ht="22.5" customHeight="1">
      <c r="A1207" s="237"/>
      <c r="B1207" s="110" t="s">
        <v>410</v>
      </c>
      <c r="C1207" s="265">
        <v>243</v>
      </c>
      <c r="D1207" s="239">
        <f t="shared" si="49"/>
        <v>773</v>
      </c>
      <c r="E1207" s="265">
        <v>394</v>
      </c>
      <c r="F1207" s="265">
        <v>379</v>
      </c>
      <c r="G1207" s="77"/>
    </row>
    <row r="1208" spans="1:7" s="58" customFormat="1" ht="22.5" customHeight="1">
      <c r="A1208" s="237"/>
      <c r="B1208" s="110" t="s">
        <v>378</v>
      </c>
      <c r="C1208" s="265">
        <v>263</v>
      </c>
      <c r="D1208" s="239">
        <f t="shared" si="49"/>
        <v>574</v>
      </c>
      <c r="E1208" s="265">
        <v>310</v>
      </c>
      <c r="F1208" s="265">
        <v>264</v>
      </c>
      <c r="G1208" s="77"/>
    </row>
    <row r="1209" spans="1:7" s="58" customFormat="1" ht="22.5" customHeight="1">
      <c r="A1209" s="237"/>
      <c r="B1209" s="110" t="s">
        <v>379</v>
      </c>
      <c r="C1209" s="265">
        <v>306</v>
      </c>
      <c r="D1209" s="239">
        <f t="shared" si="49"/>
        <v>948</v>
      </c>
      <c r="E1209" s="265">
        <v>475</v>
      </c>
      <c r="F1209" s="265">
        <v>473</v>
      </c>
      <c r="G1209" s="77"/>
    </row>
    <row r="1210" spans="1:7" s="58" customFormat="1" ht="22.5" customHeight="1">
      <c r="A1210" s="237"/>
      <c r="B1210" s="110" t="s">
        <v>380</v>
      </c>
      <c r="C1210" s="265">
        <v>353</v>
      </c>
      <c r="D1210" s="239">
        <f t="shared" si="49"/>
        <v>887</v>
      </c>
      <c r="E1210" s="265">
        <v>463</v>
      </c>
      <c r="F1210" s="265">
        <v>424</v>
      </c>
      <c r="G1210" s="77"/>
    </row>
    <row r="1211" spans="1:7" s="58" customFormat="1" ht="22.5" customHeight="1">
      <c r="A1211" s="237"/>
      <c r="B1211" s="110" t="s">
        <v>381</v>
      </c>
      <c r="C1211" s="265">
        <v>282</v>
      </c>
      <c r="D1211" s="239">
        <f t="shared" si="49"/>
        <v>817</v>
      </c>
      <c r="E1211" s="265">
        <v>397</v>
      </c>
      <c r="F1211" s="265">
        <v>420</v>
      </c>
      <c r="G1211" s="77"/>
    </row>
    <row r="1212" spans="1:7" s="58" customFormat="1" ht="22.5" customHeight="1">
      <c r="A1212" s="237"/>
      <c r="B1212" s="110" t="s">
        <v>382</v>
      </c>
      <c r="C1212" s="265">
        <v>339</v>
      </c>
      <c r="D1212" s="239">
        <f t="shared" si="49"/>
        <v>842</v>
      </c>
      <c r="E1212" s="265">
        <v>431</v>
      </c>
      <c r="F1212" s="265">
        <v>411</v>
      </c>
      <c r="G1212" s="77"/>
    </row>
    <row r="1213" spans="1:7" s="58" customFormat="1" ht="22.5" customHeight="1">
      <c r="A1213" s="237"/>
      <c r="B1213" s="110" t="s">
        <v>383</v>
      </c>
      <c r="C1213" s="265">
        <v>312</v>
      </c>
      <c r="D1213" s="239">
        <f t="shared" si="49"/>
        <v>793</v>
      </c>
      <c r="E1213" s="265">
        <v>410</v>
      </c>
      <c r="F1213" s="265">
        <v>383</v>
      </c>
      <c r="G1213" s="77"/>
    </row>
    <row r="1214" spans="1:7" s="58" customFormat="1" ht="22.5" customHeight="1">
      <c r="A1214" s="237"/>
      <c r="B1214" s="110" t="s">
        <v>384</v>
      </c>
      <c r="C1214" s="265">
        <v>335</v>
      </c>
      <c r="D1214" s="239">
        <f t="shared" si="49"/>
        <v>839</v>
      </c>
      <c r="E1214" s="265">
        <v>427</v>
      </c>
      <c r="F1214" s="265">
        <v>412</v>
      </c>
      <c r="G1214" s="77"/>
    </row>
    <row r="1215" spans="1:7" s="58" customFormat="1" ht="22.5" customHeight="1">
      <c r="A1215" s="237"/>
      <c r="B1215" s="110" t="s">
        <v>385</v>
      </c>
      <c r="C1215" s="265">
        <v>306</v>
      </c>
      <c r="D1215" s="239">
        <f t="shared" si="49"/>
        <v>775</v>
      </c>
      <c r="E1215" s="265">
        <v>401</v>
      </c>
      <c r="F1215" s="265">
        <v>374</v>
      </c>
      <c r="G1215" s="77"/>
    </row>
    <row r="1216" spans="1:7" s="58" customFormat="1" ht="22.5" customHeight="1">
      <c r="A1216" s="237"/>
      <c r="B1216" s="110" t="s">
        <v>386</v>
      </c>
      <c r="C1216" s="265">
        <v>287</v>
      </c>
      <c r="D1216" s="239">
        <f t="shared" si="49"/>
        <v>716</v>
      </c>
      <c r="E1216" s="265">
        <v>378</v>
      </c>
      <c r="F1216" s="265">
        <v>338</v>
      </c>
      <c r="G1216" s="77"/>
    </row>
    <row r="1217" spans="1:7" s="58" customFormat="1" ht="22.5" customHeight="1">
      <c r="A1217" s="237"/>
      <c r="B1217" s="110" t="s">
        <v>387</v>
      </c>
      <c r="C1217" s="265">
        <v>512</v>
      </c>
      <c r="D1217" s="239">
        <f t="shared" si="49"/>
        <v>1647</v>
      </c>
      <c r="E1217" s="265">
        <v>828</v>
      </c>
      <c r="F1217" s="265">
        <v>819</v>
      </c>
      <c r="G1217" s="77"/>
    </row>
    <row r="1218" spans="1:7" s="58" customFormat="1" ht="22.5" customHeight="1">
      <c r="A1218" s="237"/>
      <c r="B1218" s="110" t="s">
        <v>388</v>
      </c>
      <c r="C1218" s="265">
        <v>461</v>
      </c>
      <c r="D1218" s="239">
        <f t="shared" si="49"/>
        <v>1314</v>
      </c>
      <c r="E1218" s="265">
        <v>673</v>
      </c>
      <c r="F1218" s="265">
        <v>641</v>
      </c>
      <c r="G1218" s="77"/>
    </row>
    <row r="1219" spans="1:7" s="58" customFormat="1" ht="22.5" customHeight="1">
      <c r="A1219" s="237"/>
      <c r="B1219" s="110" t="s">
        <v>403</v>
      </c>
      <c r="C1219" s="265">
        <v>624</v>
      </c>
      <c r="D1219" s="239">
        <f t="shared" si="49"/>
        <v>1787</v>
      </c>
      <c r="E1219" s="265">
        <v>895</v>
      </c>
      <c r="F1219" s="265">
        <v>892</v>
      </c>
      <c r="G1219" s="77"/>
    </row>
    <row r="1220" spans="1:7" s="58" customFormat="1" ht="22.5" customHeight="1">
      <c r="A1220" s="237"/>
      <c r="B1220" s="110" t="s">
        <v>404</v>
      </c>
      <c r="C1220" s="265">
        <v>559</v>
      </c>
      <c r="D1220" s="239">
        <f t="shared" si="49"/>
        <v>1778</v>
      </c>
      <c r="E1220" s="265">
        <v>886</v>
      </c>
      <c r="F1220" s="265">
        <v>892</v>
      </c>
      <c r="G1220" s="77"/>
    </row>
    <row r="1221" spans="1:7" s="58" customFormat="1" ht="22.5" customHeight="1">
      <c r="A1221" s="237"/>
      <c r="B1221" s="110" t="s">
        <v>405</v>
      </c>
      <c r="C1221" s="265">
        <v>528</v>
      </c>
      <c r="D1221" s="239">
        <f t="shared" si="49"/>
        <v>1736</v>
      </c>
      <c r="E1221" s="265">
        <v>881</v>
      </c>
      <c r="F1221" s="265">
        <v>855</v>
      </c>
      <c r="G1221" s="77"/>
    </row>
    <row r="1222" spans="1:7" s="58" customFormat="1" ht="22.5" customHeight="1">
      <c r="A1222" s="237"/>
      <c r="B1222" s="110" t="s">
        <v>654</v>
      </c>
      <c r="C1222" s="265">
        <v>550</v>
      </c>
      <c r="D1222" s="239">
        <f t="shared" si="49"/>
        <v>1564</v>
      </c>
      <c r="E1222" s="265">
        <v>804</v>
      </c>
      <c r="F1222" s="265">
        <v>760</v>
      </c>
      <c r="G1222" s="77"/>
    </row>
    <row r="1223" spans="1:7" s="58" customFormat="1" ht="22.5" customHeight="1">
      <c r="A1223" s="237"/>
      <c r="B1223" s="110" t="s">
        <v>655</v>
      </c>
      <c r="C1223" s="265">
        <v>514</v>
      </c>
      <c r="D1223" s="239">
        <f t="shared" si="49"/>
        <v>1415</v>
      </c>
      <c r="E1223" s="265">
        <v>726</v>
      </c>
      <c r="F1223" s="265">
        <v>689</v>
      </c>
      <c r="G1223" s="77"/>
    </row>
    <row r="1224" spans="1:7" s="58" customFormat="1" ht="22.5" customHeight="1">
      <c r="A1224" s="237"/>
      <c r="B1224" s="110" t="s">
        <v>901</v>
      </c>
      <c r="C1224" s="265">
        <v>534</v>
      </c>
      <c r="D1224" s="239">
        <f t="shared" si="49"/>
        <v>1348</v>
      </c>
      <c r="E1224" s="265">
        <v>695</v>
      </c>
      <c r="F1224" s="265">
        <v>653</v>
      </c>
      <c r="G1224" s="77"/>
    </row>
    <row r="1225" spans="1:7" s="58" customFormat="1" ht="22.5" customHeight="1">
      <c r="A1225" s="237"/>
      <c r="B1225" s="110" t="s">
        <v>902</v>
      </c>
      <c r="C1225" s="265">
        <v>518</v>
      </c>
      <c r="D1225" s="239">
        <f>SUM(E1225:F1225)</f>
        <v>1470</v>
      </c>
      <c r="E1225" s="265">
        <v>747</v>
      </c>
      <c r="F1225" s="265">
        <v>723</v>
      </c>
      <c r="G1225" s="77"/>
    </row>
    <row r="1226" spans="1:7" s="58" customFormat="1" ht="22.5" customHeight="1" thickBot="1">
      <c r="A1226" s="241"/>
      <c r="B1226" s="112" t="s">
        <v>903</v>
      </c>
      <c r="C1226" s="266">
        <v>531</v>
      </c>
      <c r="D1226" s="209">
        <f>SUM(E1226:F1226)</f>
        <v>1386</v>
      </c>
      <c r="E1226" s="266">
        <v>731</v>
      </c>
      <c r="F1226" s="266">
        <v>655</v>
      </c>
      <c r="G1226" s="113"/>
    </row>
    <row r="1227" spans="1:7" s="58" customFormat="1" ht="22.5" customHeight="1" thickTop="1">
      <c r="A1227" s="114" t="s">
        <v>670</v>
      </c>
      <c r="D1227" s="115"/>
    </row>
    <row r="1228" spans="1:7" s="58" customFormat="1" ht="22.5" customHeight="1">
      <c r="D1228" s="115"/>
    </row>
  </sheetData>
  <mergeCells count="38">
    <mergeCell ref="A697:A755"/>
    <mergeCell ref="A837:A866"/>
    <mergeCell ref="A867:A892"/>
    <mergeCell ref="A948:A976"/>
    <mergeCell ref="A756:A800"/>
    <mergeCell ref="A893:A947"/>
    <mergeCell ref="A236:A260"/>
    <mergeCell ref="A261:A281"/>
    <mergeCell ref="A1020:A1096"/>
    <mergeCell ref="A1097:A1158"/>
    <mergeCell ref="A801:A836"/>
    <mergeCell ref="A298:A317"/>
    <mergeCell ref="A318:A338"/>
    <mergeCell ref="A339:A367"/>
    <mergeCell ref="A368:A396"/>
    <mergeCell ref="A397:A456"/>
    <mergeCell ref="A282:A297"/>
    <mergeCell ref="A457:A520"/>
    <mergeCell ref="A521:A580"/>
    <mergeCell ref="A582:A653"/>
    <mergeCell ref="A654:A696"/>
    <mergeCell ref="A978:A1019"/>
    <mergeCell ref="A146:A169"/>
    <mergeCell ref="A170:A175"/>
    <mergeCell ref="A176:A195"/>
    <mergeCell ref="A196:A235"/>
    <mergeCell ref="A1:G1"/>
    <mergeCell ref="F2:G2"/>
    <mergeCell ref="A3:A4"/>
    <mergeCell ref="B3:B4"/>
    <mergeCell ref="C3:C4"/>
    <mergeCell ref="D3:F3"/>
    <mergeCell ref="G3:G4"/>
    <mergeCell ref="A7:A59"/>
    <mergeCell ref="A60:A85"/>
    <mergeCell ref="A86:A117"/>
    <mergeCell ref="A118:A140"/>
    <mergeCell ref="A141:A145"/>
  </mergeCells>
  <phoneticPr fontId="3" type="noConversion"/>
  <pageMargins left="0.51181102362204722" right="0.31496062992125984" top="0.55118110236220474" bottom="0.26" header="0.31496062992125984" footer="0.15748031496062992"/>
  <pageSetup paperSize="9" orientation="portrait" r:id="rId1"/>
  <ignoredErrors>
    <ignoredError sqref="D60 D654 D697 D948 D457 D397 D298 D368 D236 D1159 D118 D1097 D1020 D146 D978 D282 D261 D521 D86 D801 D867 D837 D339 D318 D196 D176 D756 D1095 D893" formula="1"/>
    <ignoredError sqref="C654 E654:F654 E697:F697 C697 C756 E756:F756 E948:F948 E978:F97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2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8" sqref="B8"/>
    </sheetView>
  </sheetViews>
  <sheetFormatPr defaultRowHeight="22.5" customHeight="1"/>
  <cols>
    <col min="1" max="1" width="13.33203125" style="117" customWidth="1"/>
    <col min="2" max="2" width="14.5546875" style="117" customWidth="1"/>
    <col min="3" max="3" width="12.44140625" style="117" customWidth="1"/>
    <col min="4" max="4" width="11.6640625" style="170" customWidth="1"/>
    <col min="5" max="6" width="10.44140625" style="117" customWidth="1"/>
    <col min="7" max="7" width="9.6640625" style="117" customWidth="1"/>
    <col min="8" max="16384" width="8.88671875" style="117"/>
  </cols>
  <sheetData>
    <row r="1" spans="1:7" ht="48" customHeight="1">
      <c r="A1" s="342" t="s">
        <v>671</v>
      </c>
      <c r="B1" s="342"/>
      <c r="C1" s="342"/>
      <c r="D1" s="342"/>
      <c r="E1" s="342"/>
      <c r="F1" s="342"/>
      <c r="G1" s="342"/>
    </row>
    <row r="2" spans="1:7" ht="23.25" customHeight="1" thickBot="1">
      <c r="A2" s="118"/>
      <c r="B2" s="119"/>
      <c r="C2" s="119"/>
      <c r="D2" s="120"/>
      <c r="E2" s="119"/>
      <c r="F2" s="343" t="s">
        <v>923</v>
      </c>
      <c r="G2" s="343"/>
    </row>
    <row r="3" spans="1:7" ht="27" customHeight="1" thickTop="1">
      <c r="A3" s="344" t="s">
        <v>672</v>
      </c>
      <c r="B3" s="346" t="s">
        <v>673</v>
      </c>
      <c r="C3" s="346" t="s">
        <v>674</v>
      </c>
      <c r="D3" s="346" t="s">
        <v>675</v>
      </c>
      <c r="E3" s="346"/>
      <c r="F3" s="346"/>
      <c r="G3" s="348" t="s">
        <v>676</v>
      </c>
    </row>
    <row r="4" spans="1:7" ht="27" customHeight="1" thickBot="1">
      <c r="A4" s="345"/>
      <c r="B4" s="347"/>
      <c r="C4" s="347"/>
      <c r="D4" s="121" t="s">
        <v>677</v>
      </c>
      <c r="E4" s="122" t="s">
        <v>678</v>
      </c>
      <c r="F4" s="122" t="s">
        <v>679</v>
      </c>
      <c r="G4" s="349"/>
    </row>
    <row r="5" spans="1:7" ht="27" customHeight="1" thickTop="1" thickBot="1">
      <c r="A5" s="123" t="s">
        <v>680</v>
      </c>
      <c r="B5" s="124" t="s">
        <v>681</v>
      </c>
      <c r="C5" s="125">
        <f>C6+C133</f>
        <v>294912</v>
      </c>
      <c r="D5" s="126">
        <f>D6+D133</f>
        <v>657584</v>
      </c>
      <c r="E5" s="125">
        <f>E6+E133</f>
        <v>335996</v>
      </c>
      <c r="F5" s="125">
        <f>F6+F133</f>
        <v>321588</v>
      </c>
      <c r="G5" s="127"/>
    </row>
    <row r="6" spans="1:7" ht="27" customHeight="1" thickTop="1" thickBot="1">
      <c r="A6" s="128" t="s">
        <v>682</v>
      </c>
      <c r="B6" s="129" t="s">
        <v>683</v>
      </c>
      <c r="C6" s="130">
        <f>C7+C26+C35+C47+C61+C71+C78+C88+C100+C105+C109+C113+C115+C118+C121+C124+C130</f>
        <v>116147</v>
      </c>
      <c r="D6" s="131">
        <f>D7+D26+D35+D47+D61+D71+D78+D88+D100+D105+D109+D113+D115+D118+D121+D124+D130</f>
        <v>255891</v>
      </c>
      <c r="E6" s="130">
        <f>E7+E26+E35+E47+E61+E71+E78+E88+E100+E105+E109+E113+E115+E118+E121+E124+E130</f>
        <v>129756</v>
      </c>
      <c r="F6" s="130">
        <f>F7+F26+F35+F47+F61+F71+F78+F88+F100+F105+F109+F113+F115+F118+F121+F124+F130</f>
        <v>126135</v>
      </c>
      <c r="G6" s="132"/>
    </row>
    <row r="7" spans="1:7" ht="24.95" customHeight="1" thickTop="1">
      <c r="A7" s="350" t="s">
        <v>684</v>
      </c>
      <c r="B7" s="133" t="s">
        <v>677</v>
      </c>
      <c r="C7" s="188">
        <f>SUM(C8:C25)</f>
        <v>11237</v>
      </c>
      <c r="D7" s="189">
        <f>SUM(D8:D25)</f>
        <v>24274</v>
      </c>
      <c r="E7" s="188">
        <f>SUM(E8:E25)</f>
        <v>12432</v>
      </c>
      <c r="F7" s="188">
        <f>SUM(F8:F25)</f>
        <v>11842</v>
      </c>
      <c r="G7" s="134"/>
    </row>
    <row r="8" spans="1:7" ht="24.95" customHeight="1">
      <c r="A8" s="351"/>
      <c r="B8" s="179" t="s">
        <v>886</v>
      </c>
      <c r="C8" s="245">
        <v>431</v>
      </c>
      <c r="D8" s="191">
        <f>SUM(E8:F8)</f>
        <v>897</v>
      </c>
      <c r="E8" s="245">
        <v>452</v>
      </c>
      <c r="F8" s="245">
        <v>445</v>
      </c>
      <c r="G8" s="136"/>
    </row>
    <row r="9" spans="1:7" ht="24.95" customHeight="1">
      <c r="A9" s="351"/>
      <c r="B9" s="179" t="s">
        <v>887</v>
      </c>
      <c r="C9" s="245">
        <v>218</v>
      </c>
      <c r="D9" s="191">
        <f t="shared" ref="D9:D25" si="0">SUM(E9:F9)</f>
        <v>465</v>
      </c>
      <c r="E9" s="245">
        <v>227</v>
      </c>
      <c r="F9" s="245">
        <v>238</v>
      </c>
      <c r="G9" s="136"/>
    </row>
    <row r="10" spans="1:7" ht="24.95" customHeight="1">
      <c r="A10" s="351"/>
      <c r="B10" s="179" t="s">
        <v>888</v>
      </c>
      <c r="C10" s="245">
        <v>222</v>
      </c>
      <c r="D10" s="191">
        <f t="shared" si="0"/>
        <v>509</v>
      </c>
      <c r="E10" s="245">
        <v>270</v>
      </c>
      <c r="F10" s="245">
        <v>239</v>
      </c>
      <c r="G10" s="136"/>
    </row>
    <row r="11" spans="1:7" ht="24.95" customHeight="1">
      <c r="A11" s="351"/>
      <c r="B11" s="179" t="s">
        <v>889</v>
      </c>
      <c r="C11" s="245">
        <v>133</v>
      </c>
      <c r="D11" s="191">
        <f t="shared" si="0"/>
        <v>279</v>
      </c>
      <c r="E11" s="245">
        <v>137</v>
      </c>
      <c r="F11" s="245">
        <v>142</v>
      </c>
      <c r="G11" s="136"/>
    </row>
    <row r="12" spans="1:7" ht="24.95" customHeight="1">
      <c r="A12" s="351"/>
      <c r="B12" s="179" t="s">
        <v>890</v>
      </c>
      <c r="C12" s="245">
        <v>175</v>
      </c>
      <c r="D12" s="191">
        <f t="shared" si="0"/>
        <v>295</v>
      </c>
      <c r="E12" s="245">
        <v>148</v>
      </c>
      <c r="F12" s="245">
        <v>147</v>
      </c>
      <c r="G12" s="136"/>
    </row>
    <row r="13" spans="1:7" ht="24.95" customHeight="1">
      <c r="A13" s="351"/>
      <c r="B13" s="179" t="s">
        <v>891</v>
      </c>
      <c r="C13" s="245">
        <v>106</v>
      </c>
      <c r="D13" s="191">
        <f t="shared" si="0"/>
        <v>177</v>
      </c>
      <c r="E13" s="245">
        <v>80</v>
      </c>
      <c r="F13" s="245">
        <v>97</v>
      </c>
      <c r="G13" s="136"/>
    </row>
    <row r="14" spans="1:7" ht="24.95" customHeight="1">
      <c r="A14" s="351"/>
      <c r="B14" s="179" t="s">
        <v>892</v>
      </c>
      <c r="C14" s="245">
        <v>87</v>
      </c>
      <c r="D14" s="191">
        <f t="shared" si="0"/>
        <v>147</v>
      </c>
      <c r="E14" s="245">
        <v>75</v>
      </c>
      <c r="F14" s="245">
        <v>72</v>
      </c>
      <c r="G14" s="136"/>
    </row>
    <row r="15" spans="1:7" ht="24.95" customHeight="1">
      <c r="A15" s="351"/>
      <c r="B15" s="179" t="s">
        <v>893</v>
      </c>
      <c r="C15" s="245">
        <v>329</v>
      </c>
      <c r="D15" s="191">
        <f t="shared" si="0"/>
        <v>715</v>
      </c>
      <c r="E15" s="245">
        <v>359</v>
      </c>
      <c r="F15" s="245">
        <v>356</v>
      </c>
      <c r="G15" s="136"/>
    </row>
    <row r="16" spans="1:7" ht="24.95" customHeight="1">
      <c r="A16" s="351"/>
      <c r="B16" s="179" t="s">
        <v>685</v>
      </c>
      <c r="C16" s="245">
        <v>418</v>
      </c>
      <c r="D16" s="191">
        <f t="shared" si="0"/>
        <v>821</v>
      </c>
      <c r="E16" s="245">
        <v>426</v>
      </c>
      <c r="F16" s="245">
        <v>395</v>
      </c>
      <c r="G16" s="136"/>
    </row>
    <row r="17" spans="1:7" ht="24.95" customHeight="1">
      <c r="A17" s="351"/>
      <c r="B17" s="179" t="s">
        <v>894</v>
      </c>
      <c r="C17" s="245">
        <v>65</v>
      </c>
      <c r="D17" s="191">
        <f t="shared" si="0"/>
        <v>137</v>
      </c>
      <c r="E17" s="245">
        <v>57</v>
      </c>
      <c r="F17" s="245">
        <v>80</v>
      </c>
      <c r="G17" s="136"/>
    </row>
    <row r="18" spans="1:7" ht="24.95" customHeight="1">
      <c r="A18" s="351"/>
      <c r="B18" s="179" t="s">
        <v>686</v>
      </c>
      <c r="C18" s="245">
        <v>122</v>
      </c>
      <c r="D18" s="191">
        <f t="shared" si="0"/>
        <v>223</v>
      </c>
      <c r="E18" s="245">
        <v>119</v>
      </c>
      <c r="F18" s="245">
        <v>104</v>
      </c>
      <c r="G18" s="136"/>
    </row>
    <row r="19" spans="1:7" ht="24.95" customHeight="1">
      <c r="A19" s="351"/>
      <c r="B19" s="179" t="s">
        <v>687</v>
      </c>
      <c r="C19" s="245">
        <v>112</v>
      </c>
      <c r="D19" s="191">
        <f t="shared" si="0"/>
        <v>198</v>
      </c>
      <c r="E19" s="245">
        <v>110</v>
      </c>
      <c r="F19" s="245">
        <v>88</v>
      </c>
      <c r="G19" s="136"/>
    </row>
    <row r="20" spans="1:7" ht="24.95" customHeight="1">
      <c r="A20" s="351"/>
      <c r="B20" s="179" t="s">
        <v>688</v>
      </c>
      <c r="C20" s="252">
        <v>5004</v>
      </c>
      <c r="D20" s="191">
        <f t="shared" si="0"/>
        <v>10596</v>
      </c>
      <c r="E20" s="252">
        <v>5492</v>
      </c>
      <c r="F20" s="252">
        <v>5104</v>
      </c>
      <c r="G20" s="136"/>
    </row>
    <row r="21" spans="1:7" ht="24.95" customHeight="1">
      <c r="A21" s="351"/>
      <c r="B21" s="179" t="s">
        <v>689</v>
      </c>
      <c r="C21" s="245">
        <v>396</v>
      </c>
      <c r="D21" s="191">
        <f t="shared" si="0"/>
        <v>861</v>
      </c>
      <c r="E21" s="245">
        <v>433</v>
      </c>
      <c r="F21" s="245">
        <v>428</v>
      </c>
      <c r="G21" s="136"/>
    </row>
    <row r="22" spans="1:7" ht="24.95" customHeight="1">
      <c r="A22" s="351"/>
      <c r="B22" s="179" t="s">
        <v>690</v>
      </c>
      <c r="C22" s="245">
        <v>423</v>
      </c>
      <c r="D22" s="191">
        <f t="shared" si="0"/>
        <v>1005</v>
      </c>
      <c r="E22" s="245">
        <v>500</v>
      </c>
      <c r="F22" s="245">
        <v>505</v>
      </c>
      <c r="G22" s="136"/>
    </row>
    <row r="23" spans="1:7" ht="24.95" customHeight="1">
      <c r="A23" s="351"/>
      <c r="B23" s="179" t="s">
        <v>895</v>
      </c>
      <c r="C23" s="252">
        <v>2644</v>
      </c>
      <c r="D23" s="191">
        <f t="shared" si="0"/>
        <v>6247</v>
      </c>
      <c r="E23" s="252">
        <v>3162</v>
      </c>
      <c r="F23" s="252">
        <v>3085</v>
      </c>
      <c r="G23" s="136"/>
    </row>
    <row r="24" spans="1:7" ht="24.95" customHeight="1">
      <c r="A24" s="351"/>
      <c r="B24" s="179" t="s">
        <v>896</v>
      </c>
      <c r="C24" s="245">
        <v>215</v>
      </c>
      <c r="D24" s="191">
        <f t="shared" si="0"/>
        <v>441</v>
      </c>
      <c r="E24" s="245">
        <v>238</v>
      </c>
      <c r="F24" s="245">
        <v>203</v>
      </c>
      <c r="G24" s="136"/>
    </row>
    <row r="25" spans="1:7" ht="24.95" customHeight="1" thickBot="1">
      <c r="A25" s="352"/>
      <c r="B25" s="182" t="s">
        <v>897</v>
      </c>
      <c r="C25" s="245">
        <v>137</v>
      </c>
      <c r="D25" s="191">
        <f t="shared" si="0"/>
        <v>261</v>
      </c>
      <c r="E25" s="245">
        <v>147</v>
      </c>
      <c r="F25" s="245">
        <v>114</v>
      </c>
      <c r="G25" s="138"/>
    </row>
    <row r="26" spans="1:7" ht="24.95" customHeight="1" thickTop="1">
      <c r="A26" s="353" t="s">
        <v>691</v>
      </c>
      <c r="B26" s="133" t="s">
        <v>677</v>
      </c>
      <c r="C26" s="210">
        <f>SUM(C27:C34)</f>
        <v>2170</v>
      </c>
      <c r="D26" s="211">
        <f>SUM(D27:D34)</f>
        <v>4107</v>
      </c>
      <c r="E26" s="210">
        <f>SUM(E27:E34)</f>
        <v>2257</v>
      </c>
      <c r="F26" s="210">
        <f>SUM(F27:F34)</f>
        <v>1850</v>
      </c>
      <c r="G26" s="134"/>
    </row>
    <row r="27" spans="1:7" ht="24.95" customHeight="1">
      <c r="A27" s="354"/>
      <c r="B27" s="135" t="s">
        <v>692</v>
      </c>
      <c r="C27" s="245">
        <v>191</v>
      </c>
      <c r="D27" s="191">
        <f>SUM(E27:F27)</f>
        <v>337</v>
      </c>
      <c r="E27" s="245">
        <v>202</v>
      </c>
      <c r="F27" s="245">
        <v>135</v>
      </c>
      <c r="G27" s="136"/>
    </row>
    <row r="28" spans="1:7" ht="24.95" customHeight="1">
      <c r="A28" s="354"/>
      <c r="B28" s="135" t="s">
        <v>693</v>
      </c>
      <c r="C28" s="245">
        <v>440</v>
      </c>
      <c r="D28" s="191">
        <f t="shared" ref="D28:D34" si="1">SUM(E28:F28)</f>
        <v>827</v>
      </c>
      <c r="E28" s="245">
        <v>453</v>
      </c>
      <c r="F28" s="245">
        <v>374</v>
      </c>
      <c r="G28" s="136"/>
    </row>
    <row r="29" spans="1:7" ht="24.95" customHeight="1">
      <c r="A29" s="354"/>
      <c r="B29" s="139" t="s">
        <v>694</v>
      </c>
      <c r="C29" s="245">
        <v>90</v>
      </c>
      <c r="D29" s="191">
        <f t="shared" si="1"/>
        <v>191</v>
      </c>
      <c r="E29" s="245">
        <v>101</v>
      </c>
      <c r="F29" s="245">
        <v>90</v>
      </c>
      <c r="G29" s="140"/>
    </row>
    <row r="30" spans="1:7" ht="24.95" customHeight="1">
      <c r="A30" s="354"/>
      <c r="B30" s="135" t="s">
        <v>695</v>
      </c>
      <c r="C30" s="245">
        <v>133</v>
      </c>
      <c r="D30" s="191">
        <f t="shared" si="1"/>
        <v>268</v>
      </c>
      <c r="E30" s="245">
        <v>135</v>
      </c>
      <c r="F30" s="245">
        <v>133</v>
      </c>
      <c r="G30" s="136"/>
    </row>
    <row r="31" spans="1:7" ht="24.95" customHeight="1">
      <c r="A31" s="354"/>
      <c r="B31" s="135" t="s">
        <v>696</v>
      </c>
      <c r="C31" s="245">
        <v>303</v>
      </c>
      <c r="D31" s="191">
        <f t="shared" si="1"/>
        <v>542</v>
      </c>
      <c r="E31" s="245">
        <v>310</v>
      </c>
      <c r="F31" s="245">
        <v>232</v>
      </c>
      <c r="G31" s="136"/>
    </row>
    <row r="32" spans="1:7" ht="24.95" customHeight="1">
      <c r="A32" s="354"/>
      <c r="B32" s="135" t="s">
        <v>697</v>
      </c>
      <c r="C32" s="245">
        <v>126</v>
      </c>
      <c r="D32" s="191">
        <f t="shared" si="1"/>
        <v>257</v>
      </c>
      <c r="E32" s="245">
        <v>137</v>
      </c>
      <c r="F32" s="245">
        <v>120</v>
      </c>
      <c r="G32" s="136"/>
    </row>
    <row r="33" spans="1:7" ht="24.95" customHeight="1">
      <c r="A33" s="354"/>
      <c r="B33" s="135" t="s">
        <v>698</v>
      </c>
      <c r="C33" s="245">
        <v>376</v>
      </c>
      <c r="D33" s="191">
        <f t="shared" si="1"/>
        <v>686</v>
      </c>
      <c r="E33" s="245">
        <v>394</v>
      </c>
      <c r="F33" s="245">
        <v>292</v>
      </c>
      <c r="G33" s="136"/>
    </row>
    <row r="34" spans="1:7" ht="24.95" customHeight="1" thickBot="1">
      <c r="A34" s="355"/>
      <c r="B34" s="141" t="s">
        <v>699</v>
      </c>
      <c r="C34" s="245">
        <v>511</v>
      </c>
      <c r="D34" s="191">
        <f t="shared" si="1"/>
        <v>999</v>
      </c>
      <c r="E34" s="245">
        <v>525</v>
      </c>
      <c r="F34" s="245">
        <v>474</v>
      </c>
      <c r="G34" s="142"/>
    </row>
    <row r="35" spans="1:7" ht="24.95" customHeight="1" thickTop="1">
      <c r="A35" s="341" t="s">
        <v>700</v>
      </c>
      <c r="B35" s="133" t="s">
        <v>677</v>
      </c>
      <c r="C35" s="210">
        <f>SUM(C36:C46)</f>
        <v>2358</v>
      </c>
      <c r="D35" s="211">
        <f>SUM(D36:D46)</f>
        <v>4295</v>
      </c>
      <c r="E35" s="210">
        <f>SUM(E36:E46)</f>
        <v>2173</v>
      </c>
      <c r="F35" s="210">
        <f>SUM(F36:F46)</f>
        <v>2122</v>
      </c>
      <c r="G35" s="134"/>
    </row>
    <row r="36" spans="1:7" ht="24.95" customHeight="1">
      <c r="A36" s="339"/>
      <c r="B36" s="135" t="s">
        <v>701</v>
      </c>
      <c r="C36" s="245">
        <v>397</v>
      </c>
      <c r="D36" s="212">
        <f>SUM(E36:F36)</f>
        <v>703</v>
      </c>
      <c r="E36" s="245">
        <v>376</v>
      </c>
      <c r="F36" s="245">
        <v>327</v>
      </c>
      <c r="G36" s="136"/>
    </row>
    <row r="37" spans="1:7" ht="24.95" customHeight="1">
      <c r="A37" s="339"/>
      <c r="B37" s="135" t="s">
        <v>702</v>
      </c>
      <c r="C37" s="245">
        <v>369</v>
      </c>
      <c r="D37" s="212">
        <f t="shared" ref="D37:D46" si="2">SUM(E37:F37)</f>
        <v>673</v>
      </c>
      <c r="E37" s="245">
        <v>303</v>
      </c>
      <c r="F37" s="245">
        <v>370</v>
      </c>
      <c r="G37" s="136"/>
    </row>
    <row r="38" spans="1:7" ht="24.95" customHeight="1">
      <c r="A38" s="339"/>
      <c r="B38" s="135" t="s">
        <v>703</v>
      </c>
      <c r="C38" s="245">
        <v>204</v>
      </c>
      <c r="D38" s="212">
        <f t="shared" si="2"/>
        <v>365</v>
      </c>
      <c r="E38" s="245">
        <v>196</v>
      </c>
      <c r="F38" s="245">
        <v>169</v>
      </c>
      <c r="G38" s="136"/>
    </row>
    <row r="39" spans="1:7" ht="24.95" customHeight="1">
      <c r="A39" s="339"/>
      <c r="B39" s="135" t="s">
        <v>704</v>
      </c>
      <c r="C39" s="245">
        <v>136</v>
      </c>
      <c r="D39" s="212">
        <f t="shared" si="2"/>
        <v>264</v>
      </c>
      <c r="E39" s="245">
        <v>129</v>
      </c>
      <c r="F39" s="245">
        <v>135</v>
      </c>
      <c r="G39" s="136"/>
    </row>
    <row r="40" spans="1:7" ht="24.95" customHeight="1">
      <c r="A40" s="339"/>
      <c r="B40" s="135" t="s">
        <v>705</v>
      </c>
      <c r="C40" s="245">
        <v>280</v>
      </c>
      <c r="D40" s="212">
        <f t="shared" si="2"/>
        <v>529</v>
      </c>
      <c r="E40" s="245">
        <v>273</v>
      </c>
      <c r="F40" s="245">
        <v>256</v>
      </c>
      <c r="G40" s="136"/>
    </row>
    <row r="41" spans="1:7" ht="24.95" customHeight="1">
      <c r="A41" s="339"/>
      <c r="B41" s="135" t="s">
        <v>706</v>
      </c>
      <c r="C41" s="245">
        <v>298</v>
      </c>
      <c r="D41" s="212">
        <f t="shared" si="2"/>
        <v>595</v>
      </c>
      <c r="E41" s="245">
        <v>288</v>
      </c>
      <c r="F41" s="245">
        <v>307</v>
      </c>
      <c r="G41" s="136"/>
    </row>
    <row r="42" spans="1:7" ht="24.95" customHeight="1">
      <c r="A42" s="339"/>
      <c r="B42" s="135" t="s">
        <v>707</v>
      </c>
      <c r="C42" s="245">
        <v>97</v>
      </c>
      <c r="D42" s="212">
        <f t="shared" si="2"/>
        <v>175</v>
      </c>
      <c r="E42" s="245">
        <v>90</v>
      </c>
      <c r="F42" s="245">
        <v>85</v>
      </c>
      <c r="G42" s="136"/>
    </row>
    <row r="43" spans="1:7" ht="24.95" customHeight="1">
      <c r="A43" s="339"/>
      <c r="B43" s="135" t="s">
        <v>708</v>
      </c>
      <c r="C43" s="245">
        <v>85</v>
      </c>
      <c r="D43" s="212">
        <f t="shared" si="2"/>
        <v>138</v>
      </c>
      <c r="E43" s="245">
        <v>76</v>
      </c>
      <c r="F43" s="245">
        <v>62</v>
      </c>
      <c r="G43" s="136"/>
    </row>
    <row r="44" spans="1:7" ht="24.95" customHeight="1">
      <c r="A44" s="339"/>
      <c r="B44" s="135" t="s">
        <v>709</v>
      </c>
      <c r="C44" s="245">
        <v>126</v>
      </c>
      <c r="D44" s="212">
        <f t="shared" si="2"/>
        <v>223</v>
      </c>
      <c r="E44" s="245">
        <v>118</v>
      </c>
      <c r="F44" s="245">
        <v>105</v>
      </c>
      <c r="G44" s="136"/>
    </row>
    <row r="45" spans="1:7" ht="24.95" customHeight="1">
      <c r="A45" s="339"/>
      <c r="B45" s="135" t="s">
        <v>710</v>
      </c>
      <c r="C45" s="245">
        <v>191</v>
      </c>
      <c r="D45" s="212">
        <f t="shared" si="2"/>
        <v>320</v>
      </c>
      <c r="E45" s="245">
        <v>163</v>
      </c>
      <c r="F45" s="245">
        <v>157</v>
      </c>
      <c r="G45" s="136"/>
    </row>
    <row r="46" spans="1:7" ht="24.95" customHeight="1" thickBot="1">
      <c r="A46" s="340"/>
      <c r="B46" s="137" t="s">
        <v>711</v>
      </c>
      <c r="C46" s="245">
        <v>175</v>
      </c>
      <c r="D46" s="212">
        <f t="shared" si="2"/>
        <v>310</v>
      </c>
      <c r="E46" s="245">
        <v>161</v>
      </c>
      <c r="F46" s="245">
        <v>149</v>
      </c>
      <c r="G46" s="138"/>
    </row>
    <row r="47" spans="1:7" ht="24.95" customHeight="1" thickTop="1">
      <c r="A47" s="353" t="s">
        <v>712</v>
      </c>
      <c r="B47" s="133" t="s">
        <v>677</v>
      </c>
      <c r="C47" s="210">
        <f>SUM(C48:C60)</f>
        <v>2443</v>
      </c>
      <c r="D47" s="211">
        <f>SUM(D48:D60)</f>
        <v>4357</v>
      </c>
      <c r="E47" s="210">
        <f>SUM(E48:E60)</f>
        <v>2272</v>
      </c>
      <c r="F47" s="210">
        <f>SUM(F48:F60)</f>
        <v>2085</v>
      </c>
      <c r="G47" s="134"/>
    </row>
    <row r="48" spans="1:7" ht="24.95" customHeight="1">
      <c r="A48" s="354"/>
      <c r="B48" s="135" t="s">
        <v>713</v>
      </c>
      <c r="C48" s="232">
        <v>411</v>
      </c>
      <c r="D48" s="212">
        <f>SUM(E48:F48)</f>
        <v>730</v>
      </c>
      <c r="E48" s="232">
        <v>375</v>
      </c>
      <c r="F48" s="232">
        <v>355</v>
      </c>
      <c r="G48" s="136"/>
    </row>
    <row r="49" spans="1:7" ht="24.95" customHeight="1">
      <c r="A49" s="354"/>
      <c r="B49" s="135" t="s">
        <v>714</v>
      </c>
      <c r="C49" s="232">
        <v>779</v>
      </c>
      <c r="D49" s="212">
        <f t="shared" ref="D49:D60" si="3">SUM(E49:F49)</f>
        <v>1389</v>
      </c>
      <c r="E49" s="232">
        <v>733</v>
      </c>
      <c r="F49" s="232">
        <v>656</v>
      </c>
      <c r="G49" s="136"/>
    </row>
    <row r="50" spans="1:7" ht="24.95" customHeight="1">
      <c r="A50" s="354"/>
      <c r="B50" s="135" t="s">
        <v>715</v>
      </c>
      <c r="C50" s="232">
        <v>132</v>
      </c>
      <c r="D50" s="212">
        <f t="shared" si="3"/>
        <v>257</v>
      </c>
      <c r="E50" s="232">
        <v>133</v>
      </c>
      <c r="F50" s="232">
        <v>124</v>
      </c>
      <c r="G50" s="136"/>
    </row>
    <row r="51" spans="1:7" ht="24.95" customHeight="1">
      <c r="A51" s="354"/>
      <c r="B51" s="135" t="s">
        <v>716</v>
      </c>
      <c r="C51" s="232">
        <v>161</v>
      </c>
      <c r="D51" s="212">
        <f t="shared" si="3"/>
        <v>347</v>
      </c>
      <c r="E51" s="232">
        <v>175</v>
      </c>
      <c r="F51" s="232">
        <v>172</v>
      </c>
      <c r="G51" s="136"/>
    </row>
    <row r="52" spans="1:7" ht="24.95" customHeight="1">
      <c r="A52" s="354"/>
      <c r="B52" s="135" t="s">
        <v>717</v>
      </c>
      <c r="C52" s="232">
        <v>141</v>
      </c>
      <c r="D52" s="212">
        <f t="shared" si="3"/>
        <v>262</v>
      </c>
      <c r="E52" s="232">
        <v>128</v>
      </c>
      <c r="F52" s="232">
        <v>134</v>
      </c>
      <c r="G52" s="136"/>
    </row>
    <row r="53" spans="1:7" ht="24.95" customHeight="1">
      <c r="A53" s="354"/>
      <c r="B53" s="135" t="s">
        <v>718</v>
      </c>
      <c r="C53" s="232">
        <v>68</v>
      </c>
      <c r="D53" s="212">
        <f t="shared" si="3"/>
        <v>113</v>
      </c>
      <c r="E53" s="232">
        <v>62</v>
      </c>
      <c r="F53" s="232">
        <v>51</v>
      </c>
      <c r="G53" s="136"/>
    </row>
    <row r="54" spans="1:7" ht="24.95" customHeight="1">
      <c r="A54" s="354"/>
      <c r="B54" s="139" t="s">
        <v>719</v>
      </c>
      <c r="C54" s="232">
        <v>158</v>
      </c>
      <c r="D54" s="212">
        <f t="shared" si="3"/>
        <v>268</v>
      </c>
      <c r="E54" s="232">
        <v>136</v>
      </c>
      <c r="F54" s="232">
        <v>132</v>
      </c>
      <c r="G54" s="136"/>
    </row>
    <row r="55" spans="1:7" ht="24.95" customHeight="1">
      <c r="A55" s="354"/>
      <c r="B55" s="135" t="s">
        <v>720</v>
      </c>
      <c r="C55" s="232">
        <v>103</v>
      </c>
      <c r="D55" s="212">
        <f t="shared" si="3"/>
        <v>185</v>
      </c>
      <c r="E55" s="232">
        <v>94</v>
      </c>
      <c r="F55" s="232">
        <v>91</v>
      </c>
      <c r="G55" s="136"/>
    </row>
    <row r="56" spans="1:7" ht="24.95" customHeight="1">
      <c r="A56" s="354"/>
      <c r="B56" s="135" t="s">
        <v>721</v>
      </c>
      <c r="C56" s="232">
        <v>75</v>
      </c>
      <c r="D56" s="212">
        <f t="shared" si="3"/>
        <v>108</v>
      </c>
      <c r="E56" s="232">
        <v>59</v>
      </c>
      <c r="F56" s="232">
        <v>49</v>
      </c>
      <c r="G56" s="136"/>
    </row>
    <row r="57" spans="1:7" ht="24.95" customHeight="1">
      <c r="A57" s="354"/>
      <c r="B57" s="135" t="s">
        <v>722</v>
      </c>
      <c r="C57" s="232">
        <v>109</v>
      </c>
      <c r="D57" s="212">
        <f t="shared" si="3"/>
        <v>176</v>
      </c>
      <c r="E57" s="232">
        <v>100</v>
      </c>
      <c r="F57" s="232">
        <v>76</v>
      </c>
      <c r="G57" s="136"/>
    </row>
    <row r="58" spans="1:7" ht="24.95" customHeight="1">
      <c r="A58" s="354"/>
      <c r="B58" s="135" t="s">
        <v>723</v>
      </c>
      <c r="C58" s="232">
        <v>103</v>
      </c>
      <c r="D58" s="212">
        <f t="shared" si="3"/>
        <v>195</v>
      </c>
      <c r="E58" s="232">
        <v>102</v>
      </c>
      <c r="F58" s="232">
        <v>93</v>
      </c>
      <c r="G58" s="136"/>
    </row>
    <row r="59" spans="1:7" ht="24.95" customHeight="1">
      <c r="A59" s="354"/>
      <c r="B59" s="135" t="s">
        <v>724</v>
      </c>
      <c r="C59" s="232">
        <v>78</v>
      </c>
      <c r="D59" s="212">
        <f t="shared" si="3"/>
        <v>129</v>
      </c>
      <c r="E59" s="232">
        <v>73</v>
      </c>
      <c r="F59" s="232">
        <v>56</v>
      </c>
      <c r="G59" s="136"/>
    </row>
    <row r="60" spans="1:7" ht="24.95" customHeight="1" thickBot="1">
      <c r="A60" s="355"/>
      <c r="B60" s="141" t="s">
        <v>725</v>
      </c>
      <c r="C60" s="232">
        <v>125</v>
      </c>
      <c r="D60" s="212">
        <f t="shared" si="3"/>
        <v>198</v>
      </c>
      <c r="E60" s="232">
        <v>102</v>
      </c>
      <c r="F60" s="232">
        <v>96</v>
      </c>
      <c r="G60" s="142"/>
    </row>
    <row r="61" spans="1:7" ht="24.95" customHeight="1" thickTop="1">
      <c r="A61" s="356" t="s">
        <v>726</v>
      </c>
      <c r="B61" s="133" t="s">
        <v>677</v>
      </c>
      <c r="C61" s="210">
        <f>SUM(C62:C70)</f>
        <v>1628</v>
      </c>
      <c r="D61" s="211">
        <f>SUM(D62:D70)</f>
        <v>3125</v>
      </c>
      <c r="E61" s="210">
        <f>SUM(E62:E70)</f>
        <v>1637</v>
      </c>
      <c r="F61" s="210">
        <f>SUM(F62:F70)</f>
        <v>1488</v>
      </c>
      <c r="G61" s="134"/>
    </row>
    <row r="62" spans="1:7" ht="24.95" customHeight="1">
      <c r="A62" s="357"/>
      <c r="B62" s="135" t="s">
        <v>708</v>
      </c>
      <c r="C62" s="259">
        <v>162</v>
      </c>
      <c r="D62" s="186">
        <f>SUM(E62:F62)</f>
        <v>322</v>
      </c>
      <c r="E62" s="259">
        <v>152</v>
      </c>
      <c r="F62" s="259">
        <v>170</v>
      </c>
      <c r="G62" s="136"/>
    </row>
    <row r="63" spans="1:7" ht="24.95" customHeight="1">
      <c r="A63" s="357"/>
      <c r="B63" s="135" t="s">
        <v>727</v>
      </c>
      <c r="C63" s="259">
        <v>183</v>
      </c>
      <c r="D63" s="186">
        <f t="shared" ref="D63:D70" si="4">SUM(E63:F63)</f>
        <v>372</v>
      </c>
      <c r="E63" s="259">
        <v>188</v>
      </c>
      <c r="F63" s="259">
        <v>184</v>
      </c>
      <c r="G63" s="136"/>
    </row>
    <row r="64" spans="1:7" ht="24.95" customHeight="1">
      <c r="A64" s="357"/>
      <c r="B64" s="135" t="s">
        <v>728</v>
      </c>
      <c r="C64" s="259">
        <v>135</v>
      </c>
      <c r="D64" s="186">
        <f t="shared" si="4"/>
        <v>250</v>
      </c>
      <c r="E64" s="259">
        <v>141</v>
      </c>
      <c r="F64" s="259">
        <v>109</v>
      </c>
      <c r="G64" s="136"/>
    </row>
    <row r="65" spans="1:7" ht="24.95" customHeight="1">
      <c r="A65" s="357"/>
      <c r="B65" s="135" t="s">
        <v>729</v>
      </c>
      <c r="C65" s="259">
        <v>101</v>
      </c>
      <c r="D65" s="186">
        <f t="shared" si="4"/>
        <v>185</v>
      </c>
      <c r="E65" s="259">
        <v>93</v>
      </c>
      <c r="F65" s="259">
        <v>92</v>
      </c>
      <c r="G65" s="136"/>
    </row>
    <row r="66" spans="1:7" ht="24.95" customHeight="1">
      <c r="A66" s="357"/>
      <c r="B66" s="135" t="s">
        <v>730</v>
      </c>
      <c r="C66" s="259">
        <v>306</v>
      </c>
      <c r="D66" s="186">
        <f t="shared" si="4"/>
        <v>546</v>
      </c>
      <c r="E66" s="259">
        <v>292</v>
      </c>
      <c r="F66" s="259">
        <v>254</v>
      </c>
      <c r="G66" s="136"/>
    </row>
    <row r="67" spans="1:7" ht="24.95" customHeight="1">
      <c r="A67" s="357"/>
      <c r="B67" s="135" t="s">
        <v>731</v>
      </c>
      <c r="C67" s="259">
        <v>178</v>
      </c>
      <c r="D67" s="186">
        <f t="shared" si="4"/>
        <v>315</v>
      </c>
      <c r="E67" s="259">
        <v>166</v>
      </c>
      <c r="F67" s="259">
        <v>149</v>
      </c>
      <c r="G67" s="136"/>
    </row>
    <row r="68" spans="1:7" ht="24.95" customHeight="1">
      <c r="A68" s="357"/>
      <c r="B68" s="135" t="s">
        <v>732</v>
      </c>
      <c r="C68" s="259">
        <v>308</v>
      </c>
      <c r="D68" s="186">
        <f t="shared" si="4"/>
        <v>685</v>
      </c>
      <c r="E68" s="259">
        <v>372</v>
      </c>
      <c r="F68" s="259">
        <v>313</v>
      </c>
      <c r="G68" s="136"/>
    </row>
    <row r="69" spans="1:7" ht="24.95" customHeight="1">
      <c r="A69" s="357"/>
      <c r="B69" s="135" t="s">
        <v>733</v>
      </c>
      <c r="C69" s="259">
        <v>107</v>
      </c>
      <c r="D69" s="186">
        <f t="shared" si="4"/>
        <v>182</v>
      </c>
      <c r="E69" s="259">
        <v>84</v>
      </c>
      <c r="F69" s="259">
        <v>98</v>
      </c>
      <c r="G69" s="136"/>
    </row>
    <row r="70" spans="1:7" ht="24.95" customHeight="1" thickBot="1">
      <c r="A70" s="358"/>
      <c r="B70" s="137" t="s">
        <v>734</v>
      </c>
      <c r="C70" s="259">
        <v>148</v>
      </c>
      <c r="D70" s="186">
        <f t="shared" si="4"/>
        <v>268</v>
      </c>
      <c r="E70" s="259">
        <v>149</v>
      </c>
      <c r="F70" s="259">
        <v>119</v>
      </c>
      <c r="G70" s="138"/>
    </row>
    <row r="71" spans="1:7" s="145" customFormat="1" ht="24.95" customHeight="1" thickTop="1">
      <c r="A71" s="336" t="s">
        <v>735</v>
      </c>
      <c r="B71" s="143" t="s">
        <v>677</v>
      </c>
      <c r="C71" s="210">
        <f>SUM(C72:C77)</f>
        <v>1302</v>
      </c>
      <c r="D71" s="213">
        <f>SUM(D72:D77)</f>
        <v>2272</v>
      </c>
      <c r="E71" s="210">
        <f>SUM(E72:E77)</f>
        <v>1245</v>
      </c>
      <c r="F71" s="210">
        <f>SUM(F72:F77)</f>
        <v>1027</v>
      </c>
      <c r="G71" s="144"/>
    </row>
    <row r="72" spans="1:7" s="145" customFormat="1" ht="24.95" customHeight="1">
      <c r="A72" s="337"/>
      <c r="B72" s="146" t="s">
        <v>736</v>
      </c>
      <c r="C72" s="259">
        <v>247</v>
      </c>
      <c r="D72" s="214">
        <f t="shared" ref="D72:D77" si="5">SUM(E72:F72)</f>
        <v>443</v>
      </c>
      <c r="E72" s="259">
        <v>227</v>
      </c>
      <c r="F72" s="259">
        <v>216</v>
      </c>
      <c r="G72" s="147"/>
    </row>
    <row r="73" spans="1:7" s="145" customFormat="1" ht="24.95" customHeight="1">
      <c r="A73" s="337"/>
      <c r="B73" s="146" t="s">
        <v>737</v>
      </c>
      <c r="C73" s="259">
        <v>265</v>
      </c>
      <c r="D73" s="214">
        <f t="shared" si="5"/>
        <v>413</v>
      </c>
      <c r="E73" s="259">
        <v>246</v>
      </c>
      <c r="F73" s="259">
        <v>167</v>
      </c>
      <c r="G73" s="147"/>
    </row>
    <row r="74" spans="1:7" s="145" customFormat="1" ht="24.95" customHeight="1">
      <c r="A74" s="337"/>
      <c r="B74" s="146" t="s">
        <v>738</v>
      </c>
      <c r="C74" s="259">
        <v>130</v>
      </c>
      <c r="D74" s="214">
        <f t="shared" si="5"/>
        <v>249</v>
      </c>
      <c r="E74" s="259">
        <v>140</v>
      </c>
      <c r="F74" s="259">
        <v>109</v>
      </c>
      <c r="G74" s="147"/>
    </row>
    <row r="75" spans="1:7" s="145" customFormat="1" ht="24.95" customHeight="1">
      <c r="A75" s="337"/>
      <c r="B75" s="146" t="s">
        <v>739</v>
      </c>
      <c r="C75" s="259">
        <v>178</v>
      </c>
      <c r="D75" s="214">
        <f t="shared" si="5"/>
        <v>310</v>
      </c>
      <c r="E75" s="259">
        <v>169</v>
      </c>
      <c r="F75" s="259">
        <v>141</v>
      </c>
      <c r="G75" s="147"/>
    </row>
    <row r="76" spans="1:7" s="145" customFormat="1" ht="24.95" customHeight="1">
      <c r="A76" s="337"/>
      <c r="B76" s="146" t="s">
        <v>740</v>
      </c>
      <c r="C76" s="259">
        <v>206</v>
      </c>
      <c r="D76" s="214">
        <f t="shared" si="5"/>
        <v>370</v>
      </c>
      <c r="E76" s="259">
        <v>204</v>
      </c>
      <c r="F76" s="259">
        <v>166</v>
      </c>
      <c r="G76" s="147"/>
    </row>
    <row r="77" spans="1:7" s="145" customFormat="1" ht="24.95" customHeight="1" thickBot="1">
      <c r="A77" s="338"/>
      <c r="B77" s="148" t="s">
        <v>741</v>
      </c>
      <c r="C77" s="287">
        <v>276</v>
      </c>
      <c r="D77" s="215">
        <f t="shared" si="5"/>
        <v>487</v>
      </c>
      <c r="E77" s="287">
        <v>259</v>
      </c>
      <c r="F77" s="287">
        <v>228</v>
      </c>
      <c r="G77" s="149"/>
    </row>
    <row r="78" spans="1:7" ht="24.95" customHeight="1" thickTop="1">
      <c r="A78" s="339" t="s">
        <v>742</v>
      </c>
      <c r="B78" s="150" t="s">
        <v>55</v>
      </c>
      <c r="C78" s="216">
        <f>SUM(C79:C87)</f>
        <v>3367</v>
      </c>
      <c r="D78" s="217">
        <f>SUM(D79:D87)</f>
        <v>6088</v>
      </c>
      <c r="E78" s="216">
        <f>SUM(E79:E87)</f>
        <v>3244</v>
      </c>
      <c r="F78" s="216">
        <f>SUM(F79:F87)</f>
        <v>2844</v>
      </c>
      <c r="G78" s="151"/>
    </row>
    <row r="79" spans="1:7" ht="24.95" customHeight="1">
      <c r="A79" s="339"/>
      <c r="B79" s="135" t="s">
        <v>743</v>
      </c>
      <c r="C79" s="260">
        <v>1208</v>
      </c>
      <c r="D79" s="191">
        <f>SUM(E79:F79)</f>
        <v>1865</v>
      </c>
      <c r="E79" s="260">
        <v>1088</v>
      </c>
      <c r="F79" s="259">
        <v>777</v>
      </c>
      <c r="G79" s="136"/>
    </row>
    <row r="80" spans="1:7" ht="24.95" customHeight="1">
      <c r="A80" s="339"/>
      <c r="B80" s="135" t="s">
        <v>744</v>
      </c>
      <c r="C80" s="259">
        <v>848</v>
      </c>
      <c r="D80" s="191">
        <f t="shared" ref="D80:D87" si="6">SUM(E80:F80)</f>
        <v>1729</v>
      </c>
      <c r="E80" s="259">
        <v>881</v>
      </c>
      <c r="F80" s="259">
        <v>848</v>
      </c>
      <c r="G80" s="136"/>
    </row>
    <row r="81" spans="1:7" ht="24.95" customHeight="1">
      <c r="A81" s="339"/>
      <c r="B81" s="135" t="s">
        <v>745</v>
      </c>
      <c r="C81" s="259">
        <v>472</v>
      </c>
      <c r="D81" s="191">
        <f t="shared" si="6"/>
        <v>886</v>
      </c>
      <c r="E81" s="259">
        <v>468</v>
      </c>
      <c r="F81" s="259">
        <v>418</v>
      </c>
      <c r="G81" s="136"/>
    </row>
    <row r="82" spans="1:7" ht="24.95" customHeight="1">
      <c r="A82" s="339"/>
      <c r="B82" s="135" t="s">
        <v>746</v>
      </c>
      <c r="C82" s="259">
        <v>186</v>
      </c>
      <c r="D82" s="191">
        <f t="shared" si="6"/>
        <v>366</v>
      </c>
      <c r="E82" s="259">
        <v>195</v>
      </c>
      <c r="F82" s="259">
        <v>171</v>
      </c>
      <c r="G82" s="136"/>
    </row>
    <row r="83" spans="1:7" ht="24.95" customHeight="1">
      <c r="A83" s="339"/>
      <c r="B83" s="135" t="s">
        <v>747</v>
      </c>
      <c r="C83" s="259">
        <v>147</v>
      </c>
      <c r="D83" s="191">
        <f t="shared" si="6"/>
        <v>291</v>
      </c>
      <c r="E83" s="259">
        <v>140</v>
      </c>
      <c r="F83" s="259">
        <v>151</v>
      </c>
      <c r="G83" s="136"/>
    </row>
    <row r="84" spans="1:7" ht="24.95" customHeight="1">
      <c r="A84" s="339"/>
      <c r="B84" s="135" t="s">
        <v>748</v>
      </c>
      <c r="C84" s="259">
        <v>144</v>
      </c>
      <c r="D84" s="191">
        <f t="shared" si="6"/>
        <v>261</v>
      </c>
      <c r="E84" s="259">
        <v>130</v>
      </c>
      <c r="F84" s="259">
        <v>131</v>
      </c>
      <c r="G84" s="136"/>
    </row>
    <row r="85" spans="1:7" ht="24.95" customHeight="1">
      <c r="A85" s="339"/>
      <c r="B85" s="135" t="s">
        <v>749</v>
      </c>
      <c r="C85" s="259">
        <v>161</v>
      </c>
      <c r="D85" s="191">
        <f t="shared" si="6"/>
        <v>302</v>
      </c>
      <c r="E85" s="259">
        <v>136</v>
      </c>
      <c r="F85" s="259">
        <v>166</v>
      </c>
      <c r="G85" s="136"/>
    </row>
    <row r="86" spans="1:7" ht="24.95" customHeight="1">
      <c r="A86" s="339"/>
      <c r="B86" s="135" t="s">
        <v>750</v>
      </c>
      <c r="C86" s="259">
        <v>102</v>
      </c>
      <c r="D86" s="191">
        <f t="shared" si="6"/>
        <v>198</v>
      </c>
      <c r="E86" s="259">
        <v>101</v>
      </c>
      <c r="F86" s="259">
        <v>97</v>
      </c>
      <c r="G86" s="136"/>
    </row>
    <row r="87" spans="1:7" ht="24.95" customHeight="1" thickBot="1">
      <c r="A87" s="340"/>
      <c r="B87" s="137" t="s">
        <v>751</v>
      </c>
      <c r="C87" s="259">
        <v>99</v>
      </c>
      <c r="D87" s="191">
        <f t="shared" si="6"/>
        <v>190</v>
      </c>
      <c r="E87" s="259">
        <v>105</v>
      </c>
      <c r="F87" s="259">
        <v>85</v>
      </c>
      <c r="G87" s="138"/>
    </row>
    <row r="88" spans="1:7" ht="24.95" customHeight="1" thickTop="1">
      <c r="A88" s="341" t="s">
        <v>905</v>
      </c>
      <c r="B88" s="133" t="s">
        <v>37</v>
      </c>
      <c r="C88" s="210">
        <f>SUM(C89:C99)</f>
        <v>1173</v>
      </c>
      <c r="D88" s="211">
        <f>SUM(D89:D99)</f>
        <v>2092</v>
      </c>
      <c r="E88" s="210">
        <f>SUM(E89:E99)</f>
        <v>1122</v>
      </c>
      <c r="F88" s="210">
        <f>SUM(F89:F99)</f>
        <v>970</v>
      </c>
      <c r="G88" s="134"/>
    </row>
    <row r="89" spans="1:7" ht="24.95" customHeight="1">
      <c r="A89" s="339"/>
      <c r="B89" s="152" t="s">
        <v>752</v>
      </c>
      <c r="C89" s="227">
        <v>74</v>
      </c>
      <c r="D89" s="224">
        <f>SUM(E89:F89)</f>
        <v>141</v>
      </c>
      <c r="E89" s="227">
        <v>81</v>
      </c>
      <c r="F89" s="227">
        <v>60</v>
      </c>
      <c r="G89" s="153"/>
    </row>
    <row r="90" spans="1:7" ht="24.95" customHeight="1">
      <c r="A90" s="339"/>
      <c r="B90" s="152" t="s">
        <v>753</v>
      </c>
      <c r="C90" s="228">
        <v>95</v>
      </c>
      <c r="D90" s="224">
        <f t="shared" ref="D90:D99" si="7">SUM(E90:F90)</f>
        <v>159</v>
      </c>
      <c r="E90" s="231">
        <v>92</v>
      </c>
      <c r="F90" s="227">
        <v>67</v>
      </c>
      <c r="G90" s="153"/>
    </row>
    <row r="91" spans="1:7" ht="24.95" customHeight="1">
      <c r="A91" s="339"/>
      <c r="B91" s="152" t="s">
        <v>754</v>
      </c>
      <c r="C91" s="227">
        <v>125</v>
      </c>
      <c r="D91" s="224">
        <f t="shared" si="7"/>
        <v>236</v>
      </c>
      <c r="E91" s="227">
        <v>124</v>
      </c>
      <c r="F91" s="227">
        <v>112</v>
      </c>
      <c r="G91" s="153"/>
    </row>
    <row r="92" spans="1:7" ht="24.95" customHeight="1">
      <c r="A92" s="339"/>
      <c r="B92" s="152" t="s">
        <v>701</v>
      </c>
      <c r="C92" s="229">
        <v>67</v>
      </c>
      <c r="D92" s="224">
        <f t="shared" si="7"/>
        <v>114</v>
      </c>
      <c r="E92" s="229">
        <v>63</v>
      </c>
      <c r="F92" s="227">
        <v>51</v>
      </c>
      <c r="G92" s="153"/>
    </row>
    <row r="93" spans="1:7" ht="24.95" customHeight="1">
      <c r="A93" s="339"/>
      <c r="B93" s="152" t="s">
        <v>755</v>
      </c>
      <c r="C93" s="227">
        <v>194</v>
      </c>
      <c r="D93" s="224">
        <f t="shared" si="7"/>
        <v>419</v>
      </c>
      <c r="E93" s="227">
        <v>210</v>
      </c>
      <c r="F93" s="227">
        <v>209</v>
      </c>
      <c r="G93" s="153"/>
    </row>
    <row r="94" spans="1:7" ht="24.95" customHeight="1">
      <c r="A94" s="339"/>
      <c r="B94" s="152" t="s">
        <v>756</v>
      </c>
      <c r="C94" s="228">
        <v>54</v>
      </c>
      <c r="D94" s="224">
        <f t="shared" si="7"/>
        <v>85</v>
      </c>
      <c r="E94" s="231">
        <v>45</v>
      </c>
      <c r="F94" s="227">
        <v>40</v>
      </c>
      <c r="G94" s="153"/>
    </row>
    <row r="95" spans="1:7" ht="24.95" customHeight="1">
      <c r="A95" s="339"/>
      <c r="B95" s="152" t="s">
        <v>757</v>
      </c>
      <c r="C95" s="227">
        <v>127</v>
      </c>
      <c r="D95" s="224">
        <f t="shared" si="7"/>
        <v>203</v>
      </c>
      <c r="E95" s="227">
        <v>116</v>
      </c>
      <c r="F95" s="227">
        <v>87</v>
      </c>
      <c r="G95" s="153"/>
    </row>
    <row r="96" spans="1:7" ht="24.95" customHeight="1">
      <c r="A96" s="339"/>
      <c r="B96" s="152" t="s">
        <v>758</v>
      </c>
      <c r="C96" s="227">
        <v>84</v>
      </c>
      <c r="D96" s="224">
        <f t="shared" si="7"/>
        <v>159</v>
      </c>
      <c r="E96" s="227">
        <v>85</v>
      </c>
      <c r="F96" s="227">
        <v>74</v>
      </c>
      <c r="G96" s="153"/>
    </row>
    <row r="97" spans="1:7" ht="24.95" customHeight="1">
      <c r="A97" s="339"/>
      <c r="B97" s="152" t="s">
        <v>759</v>
      </c>
      <c r="C97" s="227">
        <v>120</v>
      </c>
      <c r="D97" s="224">
        <f t="shared" si="7"/>
        <v>207</v>
      </c>
      <c r="E97" s="228">
        <v>107</v>
      </c>
      <c r="F97" s="227">
        <v>100</v>
      </c>
      <c r="G97" s="153"/>
    </row>
    <row r="98" spans="1:7" ht="24.95" customHeight="1">
      <c r="A98" s="339"/>
      <c r="B98" s="152" t="s">
        <v>760</v>
      </c>
      <c r="C98" s="227">
        <v>134</v>
      </c>
      <c r="D98" s="224">
        <f t="shared" si="7"/>
        <v>208</v>
      </c>
      <c r="E98" s="229">
        <v>111</v>
      </c>
      <c r="F98" s="227">
        <v>97</v>
      </c>
      <c r="G98" s="153"/>
    </row>
    <row r="99" spans="1:7" ht="24.95" customHeight="1" thickBot="1">
      <c r="A99" s="340"/>
      <c r="B99" s="154" t="s">
        <v>761</v>
      </c>
      <c r="C99" s="230">
        <v>99</v>
      </c>
      <c r="D99" s="225">
        <f t="shared" si="7"/>
        <v>161</v>
      </c>
      <c r="E99" s="230">
        <v>88</v>
      </c>
      <c r="F99" s="230">
        <v>73</v>
      </c>
      <c r="G99" s="155"/>
    </row>
    <row r="100" spans="1:7" s="145" customFormat="1" ht="24.95" customHeight="1" thickTop="1">
      <c r="A100" s="337" t="s">
        <v>762</v>
      </c>
      <c r="B100" s="156" t="s">
        <v>677</v>
      </c>
      <c r="C100" s="216">
        <f>SUM(C101:C104)</f>
        <v>3159</v>
      </c>
      <c r="D100" s="217">
        <f>SUM(D101:D104)</f>
        <v>5386</v>
      </c>
      <c r="E100" s="216">
        <f>SUM(E101:E104)</f>
        <v>2823</v>
      </c>
      <c r="F100" s="216">
        <f>SUM(F101:F104)</f>
        <v>2563</v>
      </c>
      <c r="G100" s="157"/>
    </row>
    <row r="101" spans="1:7" s="145" customFormat="1" ht="24.95" customHeight="1">
      <c r="A101" s="337"/>
      <c r="B101" s="158" t="s">
        <v>763</v>
      </c>
      <c r="C101" s="259">
        <v>592</v>
      </c>
      <c r="D101" s="212">
        <f>SUM(E101:F101)</f>
        <v>890</v>
      </c>
      <c r="E101" s="259">
        <v>513</v>
      </c>
      <c r="F101" s="259">
        <v>377</v>
      </c>
      <c r="G101" s="147"/>
    </row>
    <row r="102" spans="1:7" s="145" customFormat="1" ht="24.95" customHeight="1">
      <c r="A102" s="337"/>
      <c r="B102" s="158" t="s">
        <v>764</v>
      </c>
      <c r="C102" s="259">
        <v>843</v>
      </c>
      <c r="D102" s="212">
        <f>SUM(E102:F102)</f>
        <v>1432</v>
      </c>
      <c r="E102" s="259">
        <v>735</v>
      </c>
      <c r="F102" s="259">
        <v>697</v>
      </c>
      <c r="G102" s="147"/>
    </row>
    <row r="103" spans="1:7" s="145" customFormat="1" ht="24.95" customHeight="1">
      <c r="A103" s="337"/>
      <c r="B103" s="158" t="s">
        <v>765</v>
      </c>
      <c r="C103" s="260">
        <v>1351</v>
      </c>
      <c r="D103" s="212">
        <f>SUM(E103:F103)</f>
        <v>2446</v>
      </c>
      <c r="E103" s="260">
        <v>1240</v>
      </c>
      <c r="F103" s="260">
        <v>1206</v>
      </c>
      <c r="G103" s="147"/>
    </row>
    <row r="104" spans="1:7" s="145" customFormat="1" ht="24.95" customHeight="1" thickBot="1">
      <c r="A104" s="338"/>
      <c r="B104" s="273" t="s">
        <v>766</v>
      </c>
      <c r="C104" s="274">
        <v>373</v>
      </c>
      <c r="D104" s="218">
        <f>SUM(E104:F104)</f>
        <v>618</v>
      </c>
      <c r="E104" s="274">
        <v>335</v>
      </c>
      <c r="F104" s="274">
        <v>283</v>
      </c>
      <c r="G104" s="275"/>
    </row>
    <row r="105" spans="1:7" ht="24.95" customHeight="1" thickTop="1">
      <c r="A105" s="159" t="s">
        <v>767</v>
      </c>
      <c r="B105" s="133" t="s">
        <v>55</v>
      </c>
      <c r="C105" s="210">
        <f>SUM(C106:C108)</f>
        <v>2564</v>
      </c>
      <c r="D105" s="211">
        <f>SUM(D106:D108)</f>
        <v>4306</v>
      </c>
      <c r="E105" s="210">
        <f>SUM(E106:E108)</f>
        <v>2255</v>
      </c>
      <c r="F105" s="210">
        <f>SUM(F106:F108)</f>
        <v>2051</v>
      </c>
      <c r="G105" s="134"/>
    </row>
    <row r="106" spans="1:7" ht="24.95" customHeight="1">
      <c r="A106" s="339" t="s">
        <v>768</v>
      </c>
      <c r="B106" s="152" t="s">
        <v>769</v>
      </c>
      <c r="C106" s="260">
        <v>1256</v>
      </c>
      <c r="D106" s="191">
        <f>SUM(E106:F106)</f>
        <v>2228</v>
      </c>
      <c r="E106" s="260">
        <v>1139</v>
      </c>
      <c r="F106" s="260">
        <v>1089</v>
      </c>
      <c r="G106" s="153"/>
    </row>
    <row r="107" spans="1:7" ht="24.95" customHeight="1">
      <c r="A107" s="339"/>
      <c r="B107" s="160" t="s">
        <v>770</v>
      </c>
      <c r="C107" s="259">
        <v>1302</v>
      </c>
      <c r="D107" s="191">
        <f>SUM(E107:F107)</f>
        <v>2070</v>
      </c>
      <c r="E107" s="259">
        <v>1111</v>
      </c>
      <c r="F107" s="259">
        <v>959</v>
      </c>
      <c r="G107" s="161"/>
    </row>
    <row r="108" spans="1:7" ht="24.95" customHeight="1" thickBot="1">
      <c r="A108" s="159"/>
      <c r="B108" s="160" t="s">
        <v>771</v>
      </c>
      <c r="C108" s="259">
        <v>6</v>
      </c>
      <c r="D108" s="191">
        <f>SUM(E108:F108)</f>
        <v>8</v>
      </c>
      <c r="E108" s="259">
        <v>5</v>
      </c>
      <c r="F108" s="259">
        <v>3</v>
      </c>
      <c r="G108" s="161"/>
    </row>
    <row r="109" spans="1:7" ht="24.95" customHeight="1" thickTop="1">
      <c r="A109" s="341" t="s">
        <v>772</v>
      </c>
      <c r="B109" s="133" t="s">
        <v>677</v>
      </c>
      <c r="C109" s="210">
        <f>SUM(C110:C112)</f>
        <v>4224</v>
      </c>
      <c r="D109" s="211">
        <f>SUM(D110:D112)</f>
        <v>8645</v>
      </c>
      <c r="E109" s="210">
        <f>SUM(E110:E112)</f>
        <v>4480</v>
      </c>
      <c r="F109" s="210">
        <f>SUM(F110:F112)</f>
        <v>4165</v>
      </c>
      <c r="G109" s="134"/>
    </row>
    <row r="110" spans="1:7" ht="24.95" customHeight="1">
      <c r="A110" s="339"/>
      <c r="B110" s="152" t="s">
        <v>773</v>
      </c>
      <c r="C110" s="252">
        <v>3171</v>
      </c>
      <c r="D110" s="212">
        <f>SUM(E110:F110)</f>
        <v>6445</v>
      </c>
      <c r="E110" s="252">
        <v>3341</v>
      </c>
      <c r="F110" s="252">
        <v>3104</v>
      </c>
      <c r="G110" s="153"/>
    </row>
    <row r="111" spans="1:7" ht="24.95" customHeight="1">
      <c r="A111" s="339"/>
      <c r="B111" s="152" t="s">
        <v>774</v>
      </c>
      <c r="C111" s="252">
        <v>1050</v>
      </c>
      <c r="D111" s="212">
        <f>SUM(E111:F111)</f>
        <v>2191</v>
      </c>
      <c r="E111" s="252">
        <v>1136</v>
      </c>
      <c r="F111" s="252">
        <v>1055</v>
      </c>
      <c r="G111" s="161"/>
    </row>
    <row r="112" spans="1:7" ht="24.95" customHeight="1" thickBot="1">
      <c r="A112" s="340"/>
      <c r="B112" s="162" t="s">
        <v>775</v>
      </c>
      <c r="C112" s="255">
        <v>3</v>
      </c>
      <c r="D112" s="221">
        <f>SUM(E112:F112)</f>
        <v>9</v>
      </c>
      <c r="E112" s="255">
        <v>3</v>
      </c>
      <c r="F112" s="256">
        <v>6</v>
      </c>
      <c r="G112" s="155"/>
    </row>
    <row r="113" spans="1:7" ht="24.95" customHeight="1" thickTop="1">
      <c r="A113" s="341" t="s">
        <v>776</v>
      </c>
      <c r="B113" s="150" t="s">
        <v>677</v>
      </c>
      <c r="C113" s="216">
        <f>SUM(C114)</f>
        <v>4846</v>
      </c>
      <c r="D113" s="217">
        <f>SUM(D114)</f>
        <v>9250</v>
      </c>
      <c r="E113" s="216">
        <f>SUM(E114)</f>
        <v>4785</v>
      </c>
      <c r="F113" s="216">
        <f>SUM(F114)</f>
        <v>4465</v>
      </c>
      <c r="G113" s="151"/>
    </row>
    <row r="114" spans="1:7" ht="24.95" customHeight="1" thickBot="1">
      <c r="A114" s="340"/>
      <c r="B114" s="141" t="s">
        <v>777</v>
      </c>
      <c r="C114" s="257">
        <v>4846</v>
      </c>
      <c r="D114" s="190">
        <f>SUM(E114:F114)</f>
        <v>9250</v>
      </c>
      <c r="E114" s="257">
        <v>4785</v>
      </c>
      <c r="F114" s="257">
        <v>4465</v>
      </c>
      <c r="G114" s="142"/>
    </row>
    <row r="115" spans="1:7" ht="24.95" customHeight="1" thickTop="1">
      <c r="A115" s="341" t="s">
        <v>778</v>
      </c>
      <c r="B115" s="133" t="s">
        <v>677</v>
      </c>
      <c r="C115" s="210">
        <f>SUM(C116:C117)</f>
        <v>9132</v>
      </c>
      <c r="D115" s="211">
        <f>SUM(D116:D117)</f>
        <v>18090</v>
      </c>
      <c r="E115" s="210">
        <f>SUM(E116:E117)</f>
        <v>9276</v>
      </c>
      <c r="F115" s="210">
        <f>SUM(F116:F117)</f>
        <v>8814</v>
      </c>
      <c r="G115" s="134"/>
    </row>
    <row r="116" spans="1:7" ht="24.95" customHeight="1">
      <c r="A116" s="339"/>
      <c r="B116" s="152" t="s">
        <v>779</v>
      </c>
      <c r="C116" s="235">
        <v>8366</v>
      </c>
      <c r="D116" s="186">
        <f>SUM(E116:F116)</f>
        <v>16434</v>
      </c>
      <c r="E116" s="235">
        <v>8471</v>
      </c>
      <c r="F116" s="235">
        <v>7963</v>
      </c>
      <c r="G116" s="153"/>
    </row>
    <row r="117" spans="1:7" ht="24.95" customHeight="1" thickBot="1">
      <c r="A117" s="340"/>
      <c r="B117" s="154" t="s">
        <v>780</v>
      </c>
      <c r="C117" s="236">
        <v>766</v>
      </c>
      <c r="D117" s="186">
        <f>SUM(E117:F117)</f>
        <v>1656</v>
      </c>
      <c r="E117" s="236">
        <v>805</v>
      </c>
      <c r="F117" s="236">
        <v>851</v>
      </c>
      <c r="G117" s="155"/>
    </row>
    <row r="118" spans="1:7" ht="24.95" customHeight="1" thickTop="1">
      <c r="A118" s="341" t="s">
        <v>781</v>
      </c>
      <c r="B118" s="133" t="s">
        <v>677</v>
      </c>
      <c r="C118" s="210">
        <f>SUM(C119:C120)</f>
        <v>8698</v>
      </c>
      <c r="D118" s="211">
        <f>SUM(D119:D120)</f>
        <v>23197</v>
      </c>
      <c r="E118" s="210">
        <f>SUM(E119:E120)</f>
        <v>11562</v>
      </c>
      <c r="F118" s="210">
        <f>SUM(F119:F120)</f>
        <v>11635</v>
      </c>
      <c r="G118" s="134"/>
    </row>
    <row r="119" spans="1:7" ht="24.95" customHeight="1">
      <c r="A119" s="339"/>
      <c r="B119" s="152" t="s">
        <v>782</v>
      </c>
      <c r="C119" s="283">
        <v>4704</v>
      </c>
      <c r="D119" s="218">
        <f>SUM(E119:F119)</f>
        <v>10311</v>
      </c>
      <c r="E119" s="283">
        <v>5230</v>
      </c>
      <c r="F119" s="283">
        <v>5081</v>
      </c>
      <c r="G119" s="136"/>
    </row>
    <row r="120" spans="1:7" ht="24.95" customHeight="1" thickBot="1">
      <c r="A120" s="340"/>
      <c r="B120" s="152" t="s">
        <v>783</v>
      </c>
      <c r="C120" s="283">
        <v>3994</v>
      </c>
      <c r="D120" s="218">
        <f>SUM(E120:F120)</f>
        <v>12886</v>
      </c>
      <c r="E120" s="283">
        <v>6332</v>
      </c>
      <c r="F120" s="283">
        <v>6554</v>
      </c>
      <c r="G120" s="136"/>
    </row>
    <row r="121" spans="1:7" ht="24.95" customHeight="1" thickTop="1">
      <c r="A121" s="341" t="s">
        <v>784</v>
      </c>
      <c r="B121" s="133" t="s">
        <v>677</v>
      </c>
      <c r="C121" s="210">
        <f>SUM(C122:C123)</f>
        <v>18443</v>
      </c>
      <c r="D121" s="211">
        <f>SUM(D122:D123)</f>
        <v>44576</v>
      </c>
      <c r="E121" s="210">
        <f>SUM(E122:E123)</f>
        <v>22752</v>
      </c>
      <c r="F121" s="210">
        <f>SUM(F122:F123)</f>
        <v>21824</v>
      </c>
      <c r="G121" s="134"/>
    </row>
    <row r="122" spans="1:7" ht="24.95" customHeight="1">
      <c r="A122" s="339"/>
      <c r="B122" s="152" t="s">
        <v>785</v>
      </c>
      <c r="C122" s="252">
        <v>16731</v>
      </c>
      <c r="D122" s="218">
        <f>SUM(E122:F122)</f>
        <v>38833</v>
      </c>
      <c r="E122" s="252">
        <v>19949</v>
      </c>
      <c r="F122" s="252">
        <v>18884</v>
      </c>
      <c r="G122" s="136"/>
    </row>
    <row r="123" spans="1:7" ht="24.95" customHeight="1" thickBot="1">
      <c r="A123" s="339"/>
      <c r="B123" s="160" t="s">
        <v>786</v>
      </c>
      <c r="C123" s="252">
        <v>1712</v>
      </c>
      <c r="D123" s="218">
        <f>SUM(E123:F123)</f>
        <v>5743</v>
      </c>
      <c r="E123" s="252">
        <v>2803</v>
      </c>
      <c r="F123" s="252">
        <v>2940</v>
      </c>
      <c r="G123" s="142"/>
    </row>
    <row r="124" spans="1:7" ht="24.95" customHeight="1" thickTop="1">
      <c r="A124" s="341" t="s">
        <v>787</v>
      </c>
      <c r="B124" s="133" t="s">
        <v>677</v>
      </c>
      <c r="C124" s="210">
        <f>SUM(C125:C129)</f>
        <v>21423</v>
      </c>
      <c r="D124" s="211">
        <f>SUM(D125:D129)</f>
        <v>55232</v>
      </c>
      <c r="E124" s="210">
        <f>SUM(E125:E129)</f>
        <v>27593</v>
      </c>
      <c r="F124" s="210">
        <f>SUM(F125:F129)</f>
        <v>27639</v>
      </c>
      <c r="G124" s="134"/>
    </row>
    <row r="125" spans="1:7" ht="24.95" customHeight="1">
      <c r="A125" s="339"/>
      <c r="B125" s="152" t="s">
        <v>788</v>
      </c>
      <c r="C125" s="260">
        <v>4376</v>
      </c>
      <c r="D125" s="190">
        <f>SUM(E125:F125)</f>
        <v>10694</v>
      </c>
      <c r="E125" s="260">
        <v>5351</v>
      </c>
      <c r="F125" s="260">
        <v>5343</v>
      </c>
      <c r="G125" s="136"/>
    </row>
    <row r="126" spans="1:7" ht="24.95" customHeight="1">
      <c r="A126" s="339"/>
      <c r="B126" s="152" t="s">
        <v>789</v>
      </c>
      <c r="C126" s="260">
        <v>3592</v>
      </c>
      <c r="D126" s="190">
        <f>SUM(E126:F126)</f>
        <v>8870</v>
      </c>
      <c r="E126" s="260">
        <v>4335</v>
      </c>
      <c r="F126" s="260">
        <v>4535</v>
      </c>
      <c r="G126" s="136"/>
    </row>
    <row r="127" spans="1:7" ht="24.95" customHeight="1">
      <c r="A127" s="339"/>
      <c r="B127" s="152" t="s">
        <v>790</v>
      </c>
      <c r="C127" s="259">
        <v>814</v>
      </c>
      <c r="D127" s="190">
        <f>SUM(E127:F127)</f>
        <v>1405</v>
      </c>
      <c r="E127" s="259">
        <v>748</v>
      </c>
      <c r="F127" s="259">
        <v>657</v>
      </c>
      <c r="G127" s="136"/>
    </row>
    <row r="128" spans="1:7" ht="24.95" customHeight="1">
      <c r="A128" s="339"/>
      <c r="B128" s="152" t="s">
        <v>791</v>
      </c>
      <c r="C128" s="260">
        <v>12368</v>
      </c>
      <c r="D128" s="190">
        <f>SUM(E128:F128)</f>
        <v>33760</v>
      </c>
      <c r="E128" s="260">
        <v>16891</v>
      </c>
      <c r="F128" s="260">
        <v>16869</v>
      </c>
      <c r="G128" s="136"/>
    </row>
    <row r="129" spans="1:7" ht="24.95" customHeight="1" thickBot="1">
      <c r="A129" s="340"/>
      <c r="B129" s="160" t="s">
        <v>792</v>
      </c>
      <c r="C129" s="259">
        <v>273</v>
      </c>
      <c r="D129" s="190">
        <f>SUM(E129:F129)</f>
        <v>503</v>
      </c>
      <c r="E129" s="259">
        <v>268</v>
      </c>
      <c r="F129" s="259">
        <v>235</v>
      </c>
      <c r="G129" s="142"/>
    </row>
    <row r="130" spans="1:7" ht="24.95" customHeight="1" thickTop="1">
      <c r="A130" s="341" t="s">
        <v>793</v>
      </c>
      <c r="B130" s="133" t="s">
        <v>677</v>
      </c>
      <c r="C130" s="210">
        <f>SUM(C131:C132)</f>
        <v>17980</v>
      </c>
      <c r="D130" s="211">
        <f>SUM(D131:D132)</f>
        <v>36599</v>
      </c>
      <c r="E130" s="210">
        <f>SUM(E131:E132)</f>
        <v>17848</v>
      </c>
      <c r="F130" s="210">
        <f>SUM(F131:F132)</f>
        <v>18751</v>
      </c>
      <c r="G130" s="134"/>
    </row>
    <row r="131" spans="1:7" ht="24.95" customHeight="1">
      <c r="A131" s="339"/>
      <c r="B131" s="152" t="s">
        <v>794</v>
      </c>
      <c r="C131" s="260">
        <v>14008</v>
      </c>
      <c r="D131" s="218">
        <f>SUM(E131:F131)</f>
        <v>28804</v>
      </c>
      <c r="E131" s="260">
        <v>14017</v>
      </c>
      <c r="F131" s="260">
        <v>14787</v>
      </c>
      <c r="G131" s="136"/>
    </row>
    <row r="132" spans="1:7" ht="24.95" customHeight="1" thickBot="1">
      <c r="A132" s="340"/>
      <c r="B132" s="154" t="s">
        <v>795</v>
      </c>
      <c r="C132" s="260">
        <v>3972</v>
      </c>
      <c r="D132" s="218">
        <f>SUM(E132:F132)</f>
        <v>7795</v>
      </c>
      <c r="E132" s="260">
        <v>3831</v>
      </c>
      <c r="F132" s="260">
        <v>3964</v>
      </c>
      <c r="G132" s="138"/>
    </row>
    <row r="133" spans="1:7" ht="33.75" customHeight="1" thickTop="1" thickBot="1">
      <c r="A133" s="163" t="s">
        <v>796</v>
      </c>
      <c r="B133" s="129" t="s">
        <v>683</v>
      </c>
      <c r="C133" s="219">
        <f>C134+C152+C166+C181+C200+C203+C205+C207+C209+C211+C213+C215+C220</f>
        <v>178765</v>
      </c>
      <c r="D133" s="220">
        <f>D134+D152+D166+D181+D200+D203+D205+D207+D209+D211+D213+D215+D220</f>
        <v>401693</v>
      </c>
      <c r="E133" s="219">
        <f>E134+E152+E166+E181+E200+E203+E205+E207+E209+E211+E213+E215+E220</f>
        <v>206240</v>
      </c>
      <c r="F133" s="219">
        <f>F134+F152+F166+F181+F200+F203+F205+F207+F209+F211+F213+F215+F220</f>
        <v>195453</v>
      </c>
      <c r="G133" s="132"/>
    </row>
    <row r="134" spans="1:7" ht="24.95" customHeight="1" thickTop="1">
      <c r="A134" s="341" t="s">
        <v>797</v>
      </c>
      <c r="B134" s="133" t="s">
        <v>677</v>
      </c>
      <c r="C134" s="210">
        <f>SUM(C135:C151)</f>
        <v>11179</v>
      </c>
      <c r="D134" s="211">
        <f>SUM(D135:D151)</f>
        <v>23943</v>
      </c>
      <c r="E134" s="210">
        <f>SUM(E135:E151)</f>
        <v>12498</v>
      </c>
      <c r="F134" s="210">
        <f>SUM(F135:F151)</f>
        <v>11445</v>
      </c>
      <c r="G134" s="134"/>
    </row>
    <row r="135" spans="1:7" ht="24.95" customHeight="1">
      <c r="A135" s="339"/>
      <c r="B135" s="135" t="s">
        <v>798</v>
      </c>
      <c r="C135" s="249">
        <v>2448</v>
      </c>
      <c r="D135" s="193">
        <f>SUM(E135:F135)</f>
        <v>4793</v>
      </c>
      <c r="E135" s="249">
        <v>2529</v>
      </c>
      <c r="F135" s="249">
        <v>2264</v>
      </c>
      <c r="G135" s="136"/>
    </row>
    <row r="136" spans="1:7" ht="24.95" customHeight="1">
      <c r="A136" s="339"/>
      <c r="B136" s="135" t="s">
        <v>799</v>
      </c>
      <c r="C136" s="249">
        <v>1347</v>
      </c>
      <c r="D136" s="193">
        <f t="shared" ref="D136:D151" si="8">SUM(E136:F136)</f>
        <v>2616</v>
      </c>
      <c r="E136" s="249">
        <v>1379</v>
      </c>
      <c r="F136" s="249">
        <v>1237</v>
      </c>
      <c r="G136" s="136"/>
    </row>
    <row r="137" spans="1:7" ht="24.95" customHeight="1">
      <c r="A137" s="339"/>
      <c r="B137" s="135" t="s">
        <v>800</v>
      </c>
      <c r="C137" s="249">
        <v>3045</v>
      </c>
      <c r="D137" s="193">
        <f t="shared" si="8"/>
        <v>7629</v>
      </c>
      <c r="E137" s="249">
        <v>3848</v>
      </c>
      <c r="F137" s="249">
        <v>3781</v>
      </c>
      <c r="G137" s="136"/>
    </row>
    <row r="138" spans="1:7" ht="24.95" customHeight="1">
      <c r="A138" s="339"/>
      <c r="B138" s="135" t="s">
        <v>801</v>
      </c>
      <c r="C138" s="249">
        <v>1513</v>
      </c>
      <c r="D138" s="193">
        <f t="shared" si="8"/>
        <v>3289</v>
      </c>
      <c r="E138" s="249">
        <v>1751</v>
      </c>
      <c r="F138" s="249">
        <v>1538</v>
      </c>
      <c r="G138" s="136"/>
    </row>
    <row r="139" spans="1:7" ht="24.95" customHeight="1">
      <c r="A139" s="339"/>
      <c r="B139" s="135" t="s">
        <v>802</v>
      </c>
      <c r="C139" s="249">
        <v>180</v>
      </c>
      <c r="D139" s="193">
        <f t="shared" si="8"/>
        <v>378</v>
      </c>
      <c r="E139" s="249">
        <v>207</v>
      </c>
      <c r="F139" s="249">
        <v>171</v>
      </c>
      <c r="G139" s="136"/>
    </row>
    <row r="140" spans="1:7" ht="24.95" customHeight="1">
      <c r="A140" s="339"/>
      <c r="B140" s="135" t="s">
        <v>803</v>
      </c>
      <c r="C140" s="249">
        <v>179</v>
      </c>
      <c r="D140" s="193">
        <f t="shared" si="8"/>
        <v>370</v>
      </c>
      <c r="E140" s="249">
        <v>195</v>
      </c>
      <c r="F140" s="249">
        <v>175</v>
      </c>
      <c r="G140" s="136"/>
    </row>
    <row r="141" spans="1:7" ht="24.95" customHeight="1">
      <c r="A141" s="339"/>
      <c r="B141" s="135" t="s">
        <v>804</v>
      </c>
      <c r="C141" s="249">
        <v>266</v>
      </c>
      <c r="D141" s="193">
        <f t="shared" si="8"/>
        <v>572</v>
      </c>
      <c r="E141" s="249">
        <v>295</v>
      </c>
      <c r="F141" s="249">
        <v>277</v>
      </c>
      <c r="G141" s="136"/>
    </row>
    <row r="142" spans="1:7" ht="24.95" customHeight="1">
      <c r="A142" s="339"/>
      <c r="B142" s="135" t="s">
        <v>805</v>
      </c>
      <c r="C142" s="249">
        <v>232</v>
      </c>
      <c r="D142" s="193">
        <f t="shared" si="8"/>
        <v>492</v>
      </c>
      <c r="E142" s="249">
        <v>255</v>
      </c>
      <c r="F142" s="249">
        <v>237</v>
      </c>
      <c r="G142" s="136"/>
    </row>
    <row r="143" spans="1:7" ht="24.95" customHeight="1">
      <c r="A143" s="339"/>
      <c r="B143" s="135" t="s">
        <v>806</v>
      </c>
      <c r="C143" s="249">
        <v>61</v>
      </c>
      <c r="D143" s="193">
        <f t="shared" si="8"/>
        <v>121</v>
      </c>
      <c r="E143" s="249">
        <v>64</v>
      </c>
      <c r="F143" s="249">
        <v>57</v>
      </c>
      <c r="G143" s="136"/>
    </row>
    <row r="144" spans="1:7" ht="24.95" customHeight="1">
      <c r="A144" s="339"/>
      <c r="B144" s="135" t="s">
        <v>807</v>
      </c>
      <c r="C144" s="249">
        <v>57</v>
      </c>
      <c r="D144" s="193">
        <f t="shared" si="8"/>
        <v>103</v>
      </c>
      <c r="E144" s="249">
        <v>58</v>
      </c>
      <c r="F144" s="249">
        <v>45</v>
      </c>
      <c r="G144" s="136"/>
    </row>
    <row r="145" spans="1:7" ht="24.95" customHeight="1">
      <c r="A145" s="339"/>
      <c r="B145" s="135" t="s">
        <v>808</v>
      </c>
      <c r="C145" s="249">
        <v>104</v>
      </c>
      <c r="D145" s="193">
        <f t="shared" si="8"/>
        <v>199</v>
      </c>
      <c r="E145" s="249">
        <v>102</v>
      </c>
      <c r="F145" s="249">
        <v>97</v>
      </c>
      <c r="G145" s="136"/>
    </row>
    <row r="146" spans="1:7" ht="24.95" customHeight="1">
      <c r="A146" s="339"/>
      <c r="B146" s="135" t="s">
        <v>809</v>
      </c>
      <c r="C146" s="249">
        <v>151</v>
      </c>
      <c r="D146" s="193">
        <f t="shared" si="8"/>
        <v>300</v>
      </c>
      <c r="E146" s="249">
        <v>165</v>
      </c>
      <c r="F146" s="249">
        <v>135</v>
      </c>
      <c r="G146" s="136"/>
    </row>
    <row r="147" spans="1:7" ht="24.95" customHeight="1">
      <c r="A147" s="339"/>
      <c r="B147" s="135" t="s">
        <v>810</v>
      </c>
      <c r="C147" s="249">
        <v>360</v>
      </c>
      <c r="D147" s="193">
        <f t="shared" si="8"/>
        <v>745</v>
      </c>
      <c r="E147" s="249">
        <v>395</v>
      </c>
      <c r="F147" s="249">
        <v>350</v>
      </c>
      <c r="G147" s="136"/>
    </row>
    <row r="148" spans="1:7" ht="24.95" customHeight="1">
      <c r="A148" s="339"/>
      <c r="B148" s="141" t="s">
        <v>811</v>
      </c>
      <c r="C148" s="250">
        <v>453</v>
      </c>
      <c r="D148" s="193">
        <f t="shared" si="8"/>
        <v>857</v>
      </c>
      <c r="E148" s="250">
        <v>449</v>
      </c>
      <c r="F148" s="250">
        <v>408</v>
      </c>
      <c r="G148" s="142"/>
    </row>
    <row r="149" spans="1:7" ht="24.95" customHeight="1">
      <c r="A149" s="339"/>
      <c r="B149" s="135" t="s">
        <v>812</v>
      </c>
      <c r="C149" s="249">
        <v>447</v>
      </c>
      <c r="D149" s="193">
        <f t="shared" si="8"/>
        <v>822</v>
      </c>
      <c r="E149" s="249">
        <v>452</v>
      </c>
      <c r="F149" s="249">
        <v>370</v>
      </c>
      <c r="G149" s="136"/>
    </row>
    <row r="150" spans="1:7" ht="24.95" customHeight="1">
      <c r="A150" s="339"/>
      <c r="B150" s="135" t="s">
        <v>813</v>
      </c>
      <c r="C150" s="249">
        <v>153</v>
      </c>
      <c r="D150" s="193">
        <f t="shared" si="8"/>
        <v>286</v>
      </c>
      <c r="E150" s="249">
        <v>146</v>
      </c>
      <c r="F150" s="249">
        <v>140</v>
      </c>
      <c r="G150" s="136"/>
    </row>
    <row r="151" spans="1:7" ht="24.95" customHeight="1" thickBot="1">
      <c r="A151" s="340"/>
      <c r="B151" s="137" t="s">
        <v>814</v>
      </c>
      <c r="C151" s="251">
        <v>183</v>
      </c>
      <c r="D151" s="193">
        <f t="shared" si="8"/>
        <v>371</v>
      </c>
      <c r="E151" s="251">
        <v>208</v>
      </c>
      <c r="F151" s="251">
        <v>163</v>
      </c>
      <c r="G151" s="138"/>
    </row>
    <row r="152" spans="1:7" ht="24.95" customHeight="1" thickTop="1">
      <c r="A152" s="341" t="s">
        <v>815</v>
      </c>
      <c r="B152" s="133" t="s">
        <v>677</v>
      </c>
      <c r="C152" s="210">
        <f>SUM(C153:C165)</f>
        <v>9640</v>
      </c>
      <c r="D152" s="211">
        <f>SUM(D153:D165)</f>
        <v>21645</v>
      </c>
      <c r="E152" s="210">
        <f>SUM(E153:E165)</f>
        <v>11346</v>
      </c>
      <c r="F152" s="210">
        <f>SUM(F153:F165)</f>
        <v>10299</v>
      </c>
      <c r="G152" s="134"/>
    </row>
    <row r="153" spans="1:7" ht="24.95" customHeight="1">
      <c r="A153" s="339"/>
      <c r="B153" s="135" t="s">
        <v>816</v>
      </c>
      <c r="C153" s="252">
        <v>1625</v>
      </c>
      <c r="D153" s="186">
        <f>SUM(E153:F153)</f>
        <v>3686</v>
      </c>
      <c r="E153" s="252">
        <v>1887</v>
      </c>
      <c r="F153" s="252">
        <v>1799</v>
      </c>
      <c r="G153" s="136"/>
    </row>
    <row r="154" spans="1:7" ht="24.95" customHeight="1">
      <c r="A154" s="339"/>
      <c r="B154" s="135" t="s">
        <v>817</v>
      </c>
      <c r="C154" s="252">
        <v>1390</v>
      </c>
      <c r="D154" s="186">
        <f t="shared" ref="D154:D165" si="9">SUM(E154:F154)</f>
        <v>3024</v>
      </c>
      <c r="E154" s="252">
        <v>1631</v>
      </c>
      <c r="F154" s="252">
        <v>1393</v>
      </c>
      <c r="G154" s="136"/>
    </row>
    <row r="155" spans="1:7" ht="24.95" customHeight="1">
      <c r="A155" s="339"/>
      <c r="B155" s="135" t="s">
        <v>818</v>
      </c>
      <c r="C155" s="245">
        <v>211</v>
      </c>
      <c r="D155" s="186">
        <f t="shared" si="9"/>
        <v>326</v>
      </c>
      <c r="E155" s="245">
        <v>197</v>
      </c>
      <c r="F155" s="245">
        <v>129</v>
      </c>
      <c r="G155" s="136"/>
    </row>
    <row r="156" spans="1:7" ht="24.95" customHeight="1">
      <c r="A156" s="339"/>
      <c r="B156" s="135" t="s">
        <v>819</v>
      </c>
      <c r="C156" s="245">
        <v>58</v>
      </c>
      <c r="D156" s="186">
        <f t="shared" si="9"/>
        <v>122</v>
      </c>
      <c r="E156" s="245">
        <v>56</v>
      </c>
      <c r="F156" s="245">
        <v>66</v>
      </c>
      <c r="G156" s="136"/>
    </row>
    <row r="157" spans="1:7" ht="24.95" customHeight="1">
      <c r="A157" s="339"/>
      <c r="B157" s="135" t="s">
        <v>820</v>
      </c>
      <c r="C157" s="252">
        <v>1801</v>
      </c>
      <c r="D157" s="186">
        <f t="shared" si="9"/>
        <v>3879</v>
      </c>
      <c r="E157" s="252">
        <v>2001</v>
      </c>
      <c r="F157" s="252">
        <v>1878</v>
      </c>
      <c r="G157" s="136"/>
    </row>
    <row r="158" spans="1:7" ht="24.95" customHeight="1">
      <c r="A158" s="339"/>
      <c r="B158" s="135" t="s">
        <v>821</v>
      </c>
      <c r="C158" s="245">
        <v>176</v>
      </c>
      <c r="D158" s="186">
        <f t="shared" si="9"/>
        <v>411</v>
      </c>
      <c r="E158" s="245">
        <v>217</v>
      </c>
      <c r="F158" s="245">
        <v>194</v>
      </c>
      <c r="G158" s="136"/>
    </row>
    <row r="159" spans="1:7" ht="24.95" customHeight="1">
      <c r="A159" s="339"/>
      <c r="B159" s="135" t="s">
        <v>822</v>
      </c>
      <c r="C159" s="245">
        <v>77</v>
      </c>
      <c r="D159" s="186">
        <f t="shared" si="9"/>
        <v>156</v>
      </c>
      <c r="E159" s="245">
        <v>79</v>
      </c>
      <c r="F159" s="245">
        <v>77</v>
      </c>
      <c r="G159" s="136"/>
    </row>
    <row r="160" spans="1:7" ht="24.95" customHeight="1">
      <c r="A160" s="339"/>
      <c r="B160" s="135" t="s">
        <v>823</v>
      </c>
      <c r="C160" s="245">
        <v>65</v>
      </c>
      <c r="D160" s="186">
        <f t="shared" si="9"/>
        <v>129</v>
      </c>
      <c r="E160" s="245">
        <v>68</v>
      </c>
      <c r="F160" s="245">
        <v>61</v>
      </c>
      <c r="G160" s="136"/>
    </row>
    <row r="161" spans="1:7" ht="24.95" customHeight="1">
      <c r="A161" s="339"/>
      <c r="B161" s="135" t="s">
        <v>824</v>
      </c>
      <c r="C161" s="245">
        <v>622</v>
      </c>
      <c r="D161" s="186">
        <f t="shared" si="9"/>
        <v>1291</v>
      </c>
      <c r="E161" s="245">
        <v>686</v>
      </c>
      <c r="F161" s="245">
        <v>605</v>
      </c>
      <c r="G161" s="136"/>
    </row>
    <row r="162" spans="1:7" ht="24.95" customHeight="1">
      <c r="A162" s="339"/>
      <c r="B162" s="135" t="s">
        <v>825</v>
      </c>
      <c r="C162" s="245">
        <v>385</v>
      </c>
      <c r="D162" s="186">
        <f t="shared" si="9"/>
        <v>667</v>
      </c>
      <c r="E162" s="245">
        <v>372</v>
      </c>
      <c r="F162" s="245">
        <v>295</v>
      </c>
      <c r="G162" s="136"/>
    </row>
    <row r="163" spans="1:7" ht="24.95" customHeight="1">
      <c r="A163" s="339"/>
      <c r="B163" s="135" t="s">
        <v>826</v>
      </c>
      <c r="C163" s="245">
        <v>831</v>
      </c>
      <c r="D163" s="186">
        <f t="shared" si="9"/>
        <v>1276</v>
      </c>
      <c r="E163" s="245">
        <v>737</v>
      </c>
      <c r="F163" s="245">
        <v>539</v>
      </c>
      <c r="G163" s="136"/>
    </row>
    <row r="164" spans="1:7" ht="24.95" customHeight="1">
      <c r="A164" s="339"/>
      <c r="B164" s="135" t="s">
        <v>827</v>
      </c>
      <c r="C164" s="245">
        <v>159</v>
      </c>
      <c r="D164" s="186">
        <f t="shared" si="9"/>
        <v>374</v>
      </c>
      <c r="E164" s="245">
        <v>187</v>
      </c>
      <c r="F164" s="245">
        <v>187</v>
      </c>
      <c r="G164" s="136"/>
    </row>
    <row r="165" spans="1:7" ht="24.95" customHeight="1" thickBot="1">
      <c r="A165" s="340"/>
      <c r="B165" s="137" t="s">
        <v>828</v>
      </c>
      <c r="C165" s="252">
        <v>2240</v>
      </c>
      <c r="D165" s="186">
        <f t="shared" si="9"/>
        <v>6304</v>
      </c>
      <c r="E165" s="252">
        <v>3228</v>
      </c>
      <c r="F165" s="252">
        <v>3076</v>
      </c>
      <c r="G165" s="138"/>
    </row>
    <row r="166" spans="1:7" ht="24.95" customHeight="1" thickTop="1">
      <c r="A166" s="341" t="s">
        <v>829</v>
      </c>
      <c r="B166" s="133" t="s">
        <v>677</v>
      </c>
      <c r="C166" s="210">
        <f>SUM(C167:C180)</f>
        <v>9613</v>
      </c>
      <c r="D166" s="213">
        <f>SUM(D167:D180)</f>
        <v>19940</v>
      </c>
      <c r="E166" s="210">
        <f>SUM(E167:E180)</f>
        <v>10872</v>
      </c>
      <c r="F166" s="210">
        <f>SUM(F167:F180)</f>
        <v>9068</v>
      </c>
      <c r="G166" s="134"/>
    </row>
    <row r="167" spans="1:7" ht="24.95" customHeight="1">
      <c r="A167" s="339"/>
      <c r="B167" s="152" t="s">
        <v>830</v>
      </c>
      <c r="C167" s="279">
        <v>339</v>
      </c>
      <c r="D167" s="214">
        <f>SUM(E167:F167)</f>
        <v>722</v>
      </c>
      <c r="E167" s="279">
        <v>386</v>
      </c>
      <c r="F167" s="279">
        <v>336</v>
      </c>
      <c r="G167" s="153"/>
    </row>
    <row r="168" spans="1:7" ht="24.95" customHeight="1">
      <c r="A168" s="339"/>
      <c r="B168" s="152" t="s">
        <v>831</v>
      </c>
      <c r="C168" s="265">
        <v>504</v>
      </c>
      <c r="D168" s="214">
        <f t="shared" ref="D168:D180" si="10">SUM(E168:F168)</f>
        <v>1023</v>
      </c>
      <c r="E168" s="265">
        <v>562</v>
      </c>
      <c r="F168" s="265">
        <v>461</v>
      </c>
      <c r="G168" s="153"/>
    </row>
    <row r="169" spans="1:7" ht="24.95" customHeight="1">
      <c r="A169" s="339"/>
      <c r="B169" s="152" t="s">
        <v>832</v>
      </c>
      <c r="C169" s="265">
        <v>181</v>
      </c>
      <c r="D169" s="214">
        <f t="shared" si="10"/>
        <v>345</v>
      </c>
      <c r="E169" s="265">
        <v>177</v>
      </c>
      <c r="F169" s="265">
        <v>168</v>
      </c>
      <c r="G169" s="153"/>
    </row>
    <row r="170" spans="1:7" ht="24.95" customHeight="1">
      <c r="A170" s="339"/>
      <c r="B170" s="152" t="s">
        <v>833</v>
      </c>
      <c r="C170" s="265">
        <v>205</v>
      </c>
      <c r="D170" s="214">
        <f t="shared" si="10"/>
        <v>379</v>
      </c>
      <c r="E170" s="265">
        <v>215</v>
      </c>
      <c r="F170" s="265">
        <v>164</v>
      </c>
      <c r="G170" s="153"/>
    </row>
    <row r="171" spans="1:7" ht="24.95" customHeight="1">
      <c r="A171" s="339"/>
      <c r="B171" s="152" t="s">
        <v>834</v>
      </c>
      <c r="C171" s="265">
        <v>856</v>
      </c>
      <c r="D171" s="214">
        <f t="shared" si="10"/>
        <v>1816</v>
      </c>
      <c r="E171" s="265">
        <v>941</v>
      </c>
      <c r="F171" s="265">
        <v>875</v>
      </c>
      <c r="G171" s="153"/>
    </row>
    <row r="172" spans="1:7" ht="24.95" customHeight="1">
      <c r="A172" s="339"/>
      <c r="B172" s="152" t="s">
        <v>835</v>
      </c>
      <c r="C172" s="265">
        <v>4030</v>
      </c>
      <c r="D172" s="214">
        <f t="shared" si="10"/>
        <v>9230</v>
      </c>
      <c r="E172" s="265">
        <v>4892</v>
      </c>
      <c r="F172" s="265">
        <v>4338</v>
      </c>
      <c r="G172" s="153"/>
    </row>
    <row r="173" spans="1:7" ht="24.95" customHeight="1">
      <c r="A173" s="339"/>
      <c r="B173" s="160" t="s">
        <v>836</v>
      </c>
      <c r="C173" s="265">
        <v>588</v>
      </c>
      <c r="D173" s="214">
        <f t="shared" si="10"/>
        <v>1204</v>
      </c>
      <c r="E173" s="265">
        <v>637</v>
      </c>
      <c r="F173" s="265">
        <v>567</v>
      </c>
      <c r="G173" s="161"/>
    </row>
    <row r="174" spans="1:7" ht="24.95" customHeight="1">
      <c r="A174" s="339"/>
      <c r="B174" s="152" t="s">
        <v>837</v>
      </c>
      <c r="C174" s="265">
        <v>605</v>
      </c>
      <c r="D174" s="214">
        <f t="shared" si="10"/>
        <v>1256</v>
      </c>
      <c r="E174" s="265">
        <v>664</v>
      </c>
      <c r="F174" s="265">
        <v>592</v>
      </c>
      <c r="G174" s="153"/>
    </row>
    <row r="175" spans="1:7" ht="24.95" customHeight="1">
      <c r="A175" s="339"/>
      <c r="B175" s="152" t="s">
        <v>838</v>
      </c>
      <c r="C175" s="265">
        <v>1689</v>
      </c>
      <c r="D175" s="214">
        <f t="shared" si="10"/>
        <v>2729</v>
      </c>
      <c r="E175" s="265">
        <v>1714</v>
      </c>
      <c r="F175" s="265">
        <v>1015</v>
      </c>
      <c r="G175" s="153"/>
    </row>
    <row r="176" spans="1:7" ht="24.95" customHeight="1">
      <c r="A176" s="339"/>
      <c r="B176" s="152" t="s">
        <v>839</v>
      </c>
      <c r="C176" s="265">
        <v>96</v>
      </c>
      <c r="D176" s="214">
        <f t="shared" si="10"/>
        <v>194</v>
      </c>
      <c r="E176" s="265">
        <v>105</v>
      </c>
      <c r="F176" s="265">
        <v>89</v>
      </c>
      <c r="G176" s="153"/>
    </row>
    <row r="177" spans="1:7" ht="24.95" customHeight="1">
      <c r="A177" s="339"/>
      <c r="B177" s="152" t="s">
        <v>840</v>
      </c>
      <c r="C177" s="265">
        <v>180</v>
      </c>
      <c r="D177" s="214">
        <f t="shared" si="10"/>
        <v>379</v>
      </c>
      <c r="E177" s="265">
        <v>205</v>
      </c>
      <c r="F177" s="265">
        <v>174</v>
      </c>
      <c r="G177" s="153"/>
    </row>
    <row r="178" spans="1:7" ht="24.95" customHeight="1">
      <c r="A178" s="339"/>
      <c r="B178" s="152" t="s">
        <v>841</v>
      </c>
      <c r="C178" s="265">
        <v>69</v>
      </c>
      <c r="D178" s="214">
        <f t="shared" si="10"/>
        <v>106</v>
      </c>
      <c r="E178" s="265">
        <v>70</v>
      </c>
      <c r="F178" s="265">
        <v>36</v>
      </c>
      <c r="G178" s="153"/>
    </row>
    <row r="179" spans="1:7" ht="24.95" customHeight="1">
      <c r="A179" s="339"/>
      <c r="B179" s="152" t="s">
        <v>842</v>
      </c>
      <c r="C179" s="265">
        <v>189</v>
      </c>
      <c r="D179" s="214">
        <f t="shared" si="10"/>
        <v>372</v>
      </c>
      <c r="E179" s="265">
        <v>202</v>
      </c>
      <c r="F179" s="265">
        <v>170</v>
      </c>
      <c r="G179" s="153"/>
    </row>
    <row r="180" spans="1:7" ht="24.95" customHeight="1" thickBot="1">
      <c r="A180" s="340"/>
      <c r="B180" s="154" t="s">
        <v>843</v>
      </c>
      <c r="C180" s="276">
        <v>82</v>
      </c>
      <c r="D180" s="214">
        <f t="shared" si="10"/>
        <v>185</v>
      </c>
      <c r="E180" s="276">
        <v>102</v>
      </c>
      <c r="F180" s="276">
        <v>83</v>
      </c>
      <c r="G180" s="138"/>
    </row>
    <row r="181" spans="1:7" ht="24.95" customHeight="1" thickTop="1">
      <c r="A181" s="341" t="s">
        <v>844</v>
      </c>
      <c r="B181" s="133" t="s">
        <v>55</v>
      </c>
      <c r="C181" s="210">
        <f>SUM(C182:C199)</f>
        <v>4480</v>
      </c>
      <c r="D181" s="211">
        <f>SUM(D182:D199)</f>
        <v>8483</v>
      </c>
      <c r="E181" s="210">
        <f>SUM(E182:E199)</f>
        <v>4571</v>
      </c>
      <c r="F181" s="210">
        <f>SUM(F182:F199)</f>
        <v>3912</v>
      </c>
      <c r="G181" s="134"/>
    </row>
    <row r="182" spans="1:7" ht="24.95" customHeight="1">
      <c r="A182" s="339"/>
      <c r="B182" s="135" t="s">
        <v>845</v>
      </c>
      <c r="C182" s="265">
        <v>1121</v>
      </c>
      <c r="D182" s="186">
        <f>SUM(E182:F182)</f>
        <v>2144</v>
      </c>
      <c r="E182" s="265">
        <v>1130</v>
      </c>
      <c r="F182" s="265">
        <v>1014</v>
      </c>
      <c r="G182" s="136"/>
    </row>
    <row r="183" spans="1:7" ht="24.95" customHeight="1">
      <c r="A183" s="339"/>
      <c r="B183" s="135" t="s">
        <v>846</v>
      </c>
      <c r="C183" s="265">
        <v>57</v>
      </c>
      <c r="D183" s="186">
        <f t="shared" ref="D183:D199" si="11">SUM(E183:F183)</f>
        <v>110</v>
      </c>
      <c r="E183" s="265">
        <v>60</v>
      </c>
      <c r="F183" s="265">
        <v>50</v>
      </c>
      <c r="G183" s="136"/>
    </row>
    <row r="184" spans="1:7" ht="24.95" customHeight="1">
      <c r="A184" s="339"/>
      <c r="B184" s="135" t="s">
        <v>847</v>
      </c>
      <c r="C184" s="265">
        <v>285</v>
      </c>
      <c r="D184" s="186">
        <f t="shared" si="11"/>
        <v>530</v>
      </c>
      <c r="E184" s="265">
        <v>288</v>
      </c>
      <c r="F184" s="265">
        <v>242</v>
      </c>
      <c r="G184" s="136"/>
    </row>
    <row r="185" spans="1:7" ht="24.95" customHeight="1">
      <c r="A185" s="339"/>
      <c r="B185" s="135" t="s">
        <v>848</v>
      </c>
      <c r="C185" s="265">
        <v>677</v>
      </c>
      <c r="D185" s="186">
        <f t="shared" si="11"/>
        <v>1197</v>
      </c>
      <c r="E185" s="265">
        <v>696</v>
      </c>
      <c r="F185" s="265">
        <v>501</v>
      </c>
      <c r="G185" s="136"/>
    </row>
    <row r="186" spans="1:7" ht="24.95" customHeight="1">
      <c r="A186" s="339"/>
      <c r="B186" s="135" t="s">
        <v>849</v>
      </c>
      <c r="C186" s="265">
        <v>124</v>
      </c>
      <c r="D186" s="186">
        <f t="shared" si="11"/>
        <v>220</v>
      </c>
      <c r="E186" s="265">
        <v>125</v>
      </c>
      <c r="F186" s="265">
        <v>95</v>
      </c>
      <c r="G186" s="136"/>
    </row>
    <row r="187" spans="1:7" ht="24.95" customHeight="1">
      <c r="A187" s="339"/>
      <c r="B187" s="135" t="s">
        <v>850</v>
      </c>
      <c r="C187" s="265">
        <v>177</v>
      </c>
      <c r="D187" s="186">
        <f t="shared" si="11"/>
        <v>312</v>
      </c>
      <c r="E187" s="265">
        <v>160</v>
      </c>
      <c r="F187" s="265">
        <v>152</v>
      </c>
      <c r="G187" s="136"/>
    </row>
    <row r="188" spans="1:7" ht="24.95" customHeight="1">
      <c r="A188" s="339"/>
      <c r="B188" s="135" t="s">
        <v>851</v>
      </c>
      <c r="C188" s="265">
        <v>126</v>
      </c>
      <c r="D188" s="186">
        <f t="shared" si="11"/>
        <v>261</v>
      </c>
      <c r="E188" s="265">
        <v>143</v>
      </c>
      <c r="F188" s="265">
        <v>118</v>
      </c>
      <c r="G188" s="136"/>
    </row>
    <row r="189" spans="1:7" ht="24.95" customHeight="1">
      <c r="A189" s="339"/>
      <c r="B189" s="135" t="s">
        <v>852</v>
      </c>
      <c r="C189" s="265">
        <v>216</v>
      </c>
      <c r="D189" s="186">
        <f t="shared" si="11"/>
        <v>423</v>
      </c>
      <c r="E189" s="265">
        <v>213</v>
      </c>
      <c r="F189" s="265">
        <v>210</v>
      </c>
      <c r="G189" s="136"/>
    </row>
    <row r="190" spans="1:7" ht="24.95" customHeight="1">
      <c r="A190" s="339"/>
      <c r="B190" s="135" t="s">
        <v>853</v>
      </c>
      <c r="C190" s="265">
        <v>166</v>
      </c>
      <c r="D190" s="186">
        <f t="shared" si="11"/>
        <v>306</v>
      </c>
      <c r="E190" s="265">
        <v>160</v>
      </c>
      <c r="F190" s="265">
        <v>146</v>
      </c>
      <c r="G190" s="136"/>
    </row>
    <row r="191" spans="1:7" ht="24.95" customHeight="1">
      <c r="A191" s="339"/>
      <c r="B191" s="135" t="s">
        <v>708</v>
      </c>
      <c r="C191" s="265">
        <v>424</v>
      </c>
      <c r="D191" s="186">
        <f t="shared" si="11"/>
        <v>865</v>
      </c>
      <c r="E191" s="265">
        <v>462</v>
      </c>
      <c r="F191" s="265">
        <v>403</v>
      </c>
      <c r="G191" s="136"/>
    </row>
    <row r="192" spans="1:7" ht="24.95" customHeight="1">
      <c r="A192" s="339"/>
      <c r="B192" s="135" t="s">
        <v>854</v>
      </c>
      <c r="C192" s="265">
        <v>178</v>
      </c>
      <c r="D192" s="186">
        <f t="shared" si="11"/>
        <v>326</v>
      </c>
      <c r="E192" s="265">
        <v>168</v>
      </c>
      <c r="F192" s="265">
        <v>158</v>
      </c>
      <c r="G192" s="136"/>
    </row>
    <row r="193" spans="1:7" ht="24.95" customHeight="1">
      <c r="A193" s="339"/>
      <c r="B193" s="135" t="s">
        <v>698</v>
      </c>
      <c r="C193" s="265">
        <v>109</v>
      </c>
      <c r="D193" s="186">
        <f t="shared" si="11"/>
        <v>206</v>
      </c>
      <c r="E193" s="265">
        <v>112</v>
      </c>
      <c r="F193" s="265">
        <v>94</v>
      </c>
      <c r="G193" s="136"/>
    </row>
    <row r="194" spans="1:7" ht="24.95" customHeight="1">
      <c r="A194" s="339"/>
      <c r="B194" s="135" t="s">
        <v>855</v>
      </c>
      <c r="C194" s="265">
        <v>40</v>
      </c>
      <c r="D194" s="186">
        <f t="shared" si="11"/>
        <v>76</v>
      </c>
      <c r="E194" s="265">
        <v>41</v>
      </c>
      <c r="F194" s="265">
        <v>35</v>
      </c>
      <c r="G194" s="136"/>
    </row>
    <row r="195" spans="1:7" ht="24.95" customHeight="1">
      <c r="A195" s="339"/>
      <c r="B195" s="135" t="s">
        <v>856</v>
      </c>
      <c r="C195" s="265">
        <v>95</v>
      </c>
      <c r="D195" s="186">
        <f t="shared" si="11"/>
        <v>162</v>
      </c>
      <c r="E195" s="265">
        <v>82</v>
      </c>
      <c r="F195" s="265">
        <v>80</v>
      </c>
      <c r="G195" s="136"/>
    </row>
    <row r="196" spans="1:7" ht="24.95" customHeight="1">
      <c r="A196" s="339"/>
      <c r="B196" s="135" t="s">
        <v>857</v>
      </c>
      <c r="C196" s="265">
        <v>113</v>
      </c>
      <c r="D196" s="186">
        <f t="shared" si="11"/>
        <v>235</v>
      </c>
      <c r="E196" s="265">
        <v>120</v>
      </c>
      <c r="F196" s="265">
        <v>115</v>
      </c>
      <c r="G196" s="136"/>
    </row>
    <row r="197" spans="1:7" ht="24.95" customHeight="1">
      <c r="A197" s="339"/>
      <c r="B197" s="135" t="s">
        <v>858</v>
      </c>
      <c r="C197" s="265">
        <v>140</v>
      </c>
      <c r="D197" s="186">
        <f t="shared" si="11"/>
        <v>270</v>
      </c>
      <c r="E197" s="265">
        <v>155</v>
      </c>
      <c r="F197" s="265">
        <v>115</v>
      </c>
      <c r="G197" s="136"/>
    </row>
    <row r="198" spans="1:7" ht="24.95" customHeight="1">
      <c r="A198" s="339"/>
      <c r="B198" s="135" t="s">
        <v>859</v>
      </c>
      <c r="C198" s="265">
        <v>246</v>
      </c>
      <c r="D198" s="186">
        <f t="shared" si="11"/>
        <v>510</v>
      </c>
      <c r="E198" s="265">
        <v>272</v>
      </c>
      <c r="F198" s="265">
        <v>238</v>
      </c>
      <c r="G198" s="136"/>
    </row>
    <row r="199" spans="1:7" ht="24.95" customHeight="1" thickBot="1">
      <c r="A199" s="339"/>
      <c r="B199" s="141" t="s">
        <v>860</v>
      </c>
      <c r="C199" s="276">
        <v>186</v>
      </c>
      <c r="D199" s="186">
        <f t="shared" si="11"/>
        <v>330</v>
      </c>
      <c r="E199" s="276">
        <v>184</v>
      </c>
      <c r="F199" s="276">
        <v>146</v>
      </c>
      <c r="G199" s="142"/>
    </row>
    <row r="200" spans="1:7" ht="24.95" customHeight="1" thickTop="1">
      <c r="A200" s="341" t="s">
        <v>861</v>
      </c>
      <c r="B200" s="133" t="s">
        <v>677</v>
      </c>
      <c r="C200" s="210">
        <f>SUM(C201:C202)</f>
        <v>9339</v>
      </c>
      <c r="D200" s="211">
        <f>SUM(D201:D202)</f>
        <v>16996</v>
      </c>
      <c r="E200" s="210">
        <f>SUM(E201:E202)</f>
        <v>8965</v>
      </c>
      <c r="F200" s="210">
        <f>SUM(F201:F202)</f>
        <v>8031</v>
      </c>
      <c r="G200" s="134"/>
    </row>
    <row r="201" spans="1:7" ht="24.95" customHeight="1">
      <c r="A201" s="339"/>
      <c r="B201" s="152" t="s">
        <v>862</v>
      </c>
      <c r="C201" s="360">
        <v>1465</v>
      </c>
      <c r="D201" s="186">
        <f>SUM(E201:F201)</f>
        <v>3395</v>
      </c>
      <c r="E201" s="252">
        <v>1722</v>
      </c>
      <c r="F201" s="252">
        <v>1673</v>
      </c>
      <c r="G201" s="136"/>
    </row>
    <row r="202" spans="1:7" ht="24.95" customHeight="1" thickBot="1">
      <c r="A202" s="340"/>
      <c r="B202" s="154" t="s">
        <v>863</v>
      </c>
      <c r="C202" s="252">
        <v>7874</v>
      </c>
      <c r="D202" s="186">
        <f>SUM(E202:F202)</f>
        <v>13601</v>
      </c>
      <c r="E202" s="252">
        <v>7243</v>
      </c>
      <c r="F202" s="252">
        <v>6358</v>
      </c>
      <c r="G202" s="138"/>
    </row>
    <row r="203" spans="1:7" ht="24.95" customHeight="1" thickTop="1">
      <c r="A203" s="341" t="s">
        <v>864</v>
      </c>
      <c r="B203" s="133" t="s">
        <v>677</v>
      </c>
      <c r="C203" s="210">
        <f>SUM(C204)</f>
        <v>17386</v>
      </c>
      <c r="D203" s="211">
        <f>SUM(D204)</f>
        <v>25791</v>
      </c>
      <c r="E203" s="210">
        <f>SUM(E204)</f>
        <v>13882</v>
      </c>
      <c r="F203" s="210">
        <f>SUM(F204)</f>
        <v>11909</v>
      </c>
      <c r="G203" s="134"/>
    </row>
    <row r="204" spans="1:7" ht="24.95" customHeight="1" thickBot="1">
      <c r="A204" s="340"/>
      <c r="B204" s="141" t="s">
        <v>865</v>
      </c>
      <c r="C204" s="271">
        <v>17386</v>
      </c>
      <c r="D204" s="218">
        <f>SUM(E204:F204)</f>
        <v>25791</v>
      </c>
      <c r="E204" s="272">
        <v>13882</v>
      </c>
      <c r="F204" s="272">
        <v>11909</v>
      </c>
      <c r="G204" s="138"/>
    </row>
    <row r="205" spans="1:7" ht="24.95" customHeight="1" thickTop="1">
      <c r="A205" s="341" t="s">
        <v>866</v>
      </c>
      <c r="B205" s="133" t="s">
        <v>677</v>
      </c>
      <c r="C205" s="210">
        <f>SUM(C206)</f>
        <v>6258</v>
      </c>
      <c r="D205" s="211">
        <f>SUM(D206)</f>
        <v>13825</v>
      </c>
      <c r="E205" s="210">
        <f>SUM(E206)</f>
        <v>6783</v>
      </c>
      <c r="F205" s="210">
        <f>SUM(F206)</f>
        <v>7042</v>
      </c>
      <c r="G205" s="151"/>
    </row>
    <row r="206" spans="1:7" ht="24.95" customHeight="1" thickBot="1">
      <c r="A206" s="340"/>
      <c r="B206" s="141" t="s">
        <v>867</v>
      </c>
      <c r="C206" s="270">
        <v>6258</v>
      </c>
      <c r="D206" s="222">
        <f>SUM(E206:F206)</f>
        <v>13825</v>
      </c>
      <c r="E206" s="270">
        <v>6783</v>
      </c>
      <c r="F206" s="270">
        <v>7042</v>
      </c>
      <c r="G206" s="142"/>
    </row>
    <row r="207" spans="1:7" ht="24.95" customHeight="1" thickTop="1">
      <c r="A207" s="341" t="s">
        <v>868</v>
      </c>
      <c r="B207" s="133" t="s">
        <v>55</v>
      </c>
      <c r="C207" s="210">
        <f>SUM(C208)</f>
        <v>14579</v>
      </c>
      <c r="D207" s="211">
        <f>SUM(D208)</f>
        <v>37529</v>
      </c>
      <c r="E207" s="210">
        <f>SUM(E208)</f>
        <v>18442</v>
      </c>
      <c r="F207" s="210">
        <f>SUM(F208)</f>
        <v>19087</v>
      </c>
      <c r="G207" s="134"/>
    </row>
    <row r="208" spans="1:7" ht="24.95" customHeight="1" thickBot="1">
      <c r="A208" s="340"/>
      <c r="B208" s="137" t="s">
        <v>780</v>
      </c>
      <c r="C208" s="258">
        <v>14579</v>
      </c>
      <c r="D208" s="218">
        <f>SUM(E208:F208)</f>
        <v>37529</v>
      </c>
      <c r="E208" s="258">
        <v>18442</v>
      </c>
      <c r="F208" s="258">
        <v>19087</v>
      </c>
      <c r="G208" s="138"/>
    </row>
    <row r="209" spans="1:7" ht="24.95" customHeight="1" thickTop="1">
      <c r="A209" s="341" t="s">
        <v>869</v>
      </c>
      <c r="B209" s="133" t="s">
        <v>677</v>
      </c>
      <c r="C209" s="210">
        <f>SUM(C210:C210)</f>
        <v>8049</v>
      </c>
      <c r="D209" s="211">
        <f>SUM(D210:D210)</f>
        <v>18853</v>
      </c>
      <c r="E209" s="210">
        <f>SUM(E210:E210)</f>
        <v>9080</v>
      </c>
      <c r="F209" s="210">
        <f>SUM(F210:F210)</f>
        <v>9773</v>
      </c>
      <c r="G209" s="134"/>
    </row>
    <row r="210" spans="1:7" ht="24.95" customHeight="1" thickBot="1">
      <c r="A210" s="340"/>
      <c r="B210" s="137" t="s">
        <v>780</v>
      </c>
      <c r="C210" s="260">
        <v>8049</v>
      </c>
      <c r="D210" s="218">
        <f>SUM(E210:F210)</f>
        <v>18853</v>
      </c>
      <c r="E210" s="260">
        <v>9080</v>
      </c>
      <c r="F210" s="260">
        <v>9773</v>
      </c>
      <c r="G210" s="138"/>
    </row>
    <row r="211" spans="1:7" ht="24.95" customHeight="1" thickTop="1">
      <c r="A211" s="341" t="s">
        <v>870</v>
      </c>
      <c r="B211" s="133" t="s">
        <v>677</v>
      </c>
      <c r="C211" s="210">
        <f>SUM(C212:C212)</f>
        <v>14414</v>
      </c>
      <c r="D211" s="211">
        <f>SUM(D212:D212)</f>
        <v>40497</v>
      </c>
      <c r="E211" s="210">
        <f>SUM(E212:E212)</f>
        <v>20351</v>
      </c>
      <c r="F211" s="210">
        <f>SUM(F212:F212)</f>
        <v>20146</v>
      </c>
      <c r="G211" s="134"/>
    </row>
    <row r="212" spans="1:7" ht="24.95" customHeight="1" thickBot="1">
      <c r="A212" s="340"/>
      <c r="B212" s="139" t="s">
        <v>871</v>
      </c>
      <c r="C212" s="233">
        <v>14414</v>
      </c>
      <c r="D212" s="191">
        <f>SUM(E212:F212)</f>
        <v>40497</v>
      </c>
      <c r="E212" s="262">
        <v>20351</v>
      </c>
      <c r="F212" s="262">
        <v>20146</v>
      </c>
      <c r="G212" s="140"/>
    </row>
    <row r="213" spans="1:7" ht="24.95" customHeight="1" thickTop="1">
      <c r="A213" s="341" t="s">
        <v>872</v>
      </c>
      <c r="B213" s="133" t="s">
        <v>55</v>
      </c>
      <c r="C213" s="210">
        <f>SUM(C214:C214)</f>
        <v>26447</v>
      </c>
      <c r="D213" s="211">
        <f>SUM(D214:D214)</f>
        <v>70150</v>
      </c>
      <c r="E213" s="210">
        <f>SUM(E214:E214)</f>
        <v>35165</v>
      </c>
      <c r="F213" s="210">
        <f>SUM(F214:F214)</f>
        <v>34985</v>
      </c>
      <c r="G213" s="134"/>
    </row>
    <row r="214" spans="1:7" ht="24.95" customHeight="1" thickBot="1">
      <c r="A214" s="340"/>
      <c r="B214" s="139" t="s">
        <v>873</v>
      </c>
      <c r="C214" s="233">
        <v>26447</v>
      </c>
      <c r="D214" s="212">
        <f>SUM(E214:F214)</f>
        <v>70150</v>
      </c>
      <c r="E214" s="233">
        <v>35165</v>
      </c>
      <c r="F214" s="233">
        <v>34985</v>
      </c>
      <c r="G214" s="140"/>
    </row>
    <row r="215" spans="1:7" ht="24.95" customHeight="1" thickTop="1">
      <c r="A215" s="341" t="s">
        <v>874</v>
      </c>
      <c r="B215" s="133" t="s">
        <v>677</v>
      </c>
      <c r="C215" s="210">
        <f>SUM(C216:C219)</f>
        <v>22994</v>
      </c>
      <c r="D215" s="213">
        <f>SUM(D216:D219)</f>
        <v>46872</v>
      </c>
      <c r="E215" s="210">
        <f>SUM(E216:E219)</f>
        <v>24161</v>
      </c>
      <c r="F215" s="210">
        <f>SUM(F216:F219)</f>
        <v>22711</v>
      </c>
      <c r="G215" s="134"/>
    </row>
    <row r="216" spans="1:7" ht="24.95" customHeight="1">
      <c r="A216" s="339"/>
      <c r="B216" s="135" t="s">
        <v>875</v>
      </c>
      <c r="C216" s="263">
        <v>20590</v>
      </c>
      <c r="D216" s="214">
        <f>SUM(E216:F216)</f>
        <v>41595</v>
      </c>
      <c r="E216" s="263">
        <v>21354</v>
      </c>
      <c r="F216" s="263">
        <v>20241</v>
      </c>
      <c r="G216" s="136"/>
    </row>
    <row r="217" spans="1:7" ht="24.95" customHeight="1">
      <c r="A217" s="339"/>
      <c r="B217" s="135" t="s">
        <v>876</v>
      </c>
      <c r="C217" s="264">
        <v>331</v>
      </c>
      <c r="D217" s="214">
        <f>SUM(E217:F217)</f>
        <v>746</v>
      </c>
      <c r="E217" s="264">
        <v>399</v>
      </c>
      <c r="F217" s="264">
        <v>347</v>
      </c>
      <c r="G217" s="136"/>
    </row>
    <row r="218" spans="1:7" ht="24.95" customHeight="1">
      <c r="A218" s="339"/>
      <c r="B218" s="135" t="s">
        <v>877</v>
      </c>
      <c r="C218" s="263">
        <v>1608</v>
      </c>
      <c r="D218" s="214">
        <f>SUM(E218:F218)</f>
        <v>3657</v>
      </c>
      <c r="E218" s="263">
        <v>1926</v>
      </c>
      <c r="F218" s="263">
        <v>1731</v>
      </c>
      <c r="G218" s="136"/>
    </row>
    <row r="219" spans="1:7" ht="24.95" customHeight="1" thickBot="1">
      <c r="A219" s="339"/>
      <c r="B219" s="135" t="s">
        <v>878</v>
      </c>
      <c r="C219" s="264">
        <v>465</v>
      </c>
      <c r="D219" s="214">
        <f>SUM(E219:F219)</f>
        <v>874</v>
      </c>
      <c r="E219" s="264">
        <v>482</v>
      </c>
      <c r="F219" s="264">
        <v>392</v>
      </c>
      <c r="G219" s="136"/>
    </row>
    <row r="220" spans="1:7" ht="24.95" customHeight="1" thickTop="1">
      <c r="A220" s="341" t="s">
        <v>879</v>
      </c>
      <c r="B220" s="133" t="s">
        <v>677</v>
      </c>
      <c r="C220" s="210">
        <f>SUM(C221:C223)</f>
        <v>24387</v>
      </c>
      <c r="D220" s="211">
        <f>SUM(D221:D223)</f>
        <v>57169</v>
      </c>
      <c r="E220" s="210">
        <f>SUM(E221:E223)</f>
        <v>30124</v>
      </c>
      <c r="F220" s="210">
        <f>SUM(F221:F223)</f>
        <v>27045</v>
      </c>
      <c r="G220" s="134"/>
    </row>
    <row r="221" spans="1:7" ht="24.95" customHeight="1">
      <c r="A221" s="339"/>
      <c r="B221" s="164" t="s">
        <v>875</v>
      </c>
      <c r="C221" s="265">
        <v>13000</v>
      </c>
      <c r="D221" s="186">
        <f>SUM(E221:F221)</f>
        <v>27433</v>
      </c>
      <c r="E221" s="265">
        <v>14766</v>
      </c>
      <c r="F221" s="265">
        <v>12667</v>
      </c>
      <c r="G221" s="136"/>
    </row>
    <row r="222" spans="1:7" ht="24.95" customHeight="1">
      <c r="A222" s="339"/>
      <c r="B222" s="164" t="s">
        <v>880</v>
      </c>
      <c r="C222" s="265">
        <v>6010</v>
      </c>
      <c r="D222" s="186">
        <f>SUM(E222:F222)</f>
        <v>16481</v>
      </c>
      <c r="E222" s="265">
        <v>8439</v>
      </c>
      <c r="F222" s="265">
        <v>8042</v>
      </c>
      <c r="G222" s="136"/>
    </row>
    <row r="223" spans="1:7" ht="24.95" customHeight="1" thickBot="1">
      <c r="A223" s="359"/>
      <c r="B223" s="268" t="s">
        <v>881</v>
      </c>
      <c r="C223" s="269">
        <v>5377</v>
      </c>
      <c r="D223" s="223">
        <f>SUM(E223:F223)</f>
        <v>13255</v>
      </c>
      <c r="E223" s="266">
        <v>6919</v>
      </c>
      <c r="F223" s="269">
        <v>6336</v>
      </c>
      <c r="G223" s="165"/>
    </row>
    <row r="224" spans="1:7" ht="22.5" customHeight="1" thickTop="1">
      <c r="A224" s="166"/>
      <c r="B224" s="267"/>
      <c r="C224" s="167"/>
      <c r="D224" s="168"/>
      <c r="E224" s="167"/>
      <c r="F224" s="167"/>
      <c r="G224" s="169"/>
    </row>
  </sheetData>
  <mergeCells count="39">
    <mergeCell ref="A220:A223"/>
    <mergeCell ref="A203:A204"/>
    <mergeCell ref="A205:A206"/>
    <mergeCell ref="A207:A208"/>
    <mergeCell ref="A209:A210"/>
    <mergeCell ref="A211:A212"/>
    <mergeCell ref="A213:A214"/>
    <mergeCell ref="A215:A219"/>
    <mergeCell ref="A106:A107"/>
    <mergeCell ref="A109:A112"/>
    <mergeCell ref="A200:A202"/>
    <mergeCell ref="A115:A117"/>
    <mergeCell ref="A118:A120"/>
    <mergeCell ref="A121:A123"/>
    <mergeCell ref="A124:A129"/>
    <mergeCell ref="A130:A132"/>
    <mergeCell ref="A134:A148"/>
    <mergeCell ref="A149:A151"/>
    <mergeCell ref="A113:A114"/>
    <mergeCell ref="A152:A165"/>
    <mergeCell ref="A166:A173"/>
    <mergeCell ref="A174:A180"/>
    <mergeCell ref="A181:A199"/>
    <mergeCell ref="A71:A77"/>
    <mergeCell ref="A78:A87"/>
    <mergeCell ref="A88:A99"/>
    <mergeCell ref="A100:A104"/>
    <mergeCell ref="A1:G1"/>
    <mergeCell ref="F2:G2"/>
    <mergeCell ref="A3:A4"/>
    <mergeCell ref="B3:B4"/>
    <mergeCell ref="C3:C4"/>
    <mergeCell ref="D3:F3"/>
    <mergeCell ref="G3:G4"/>
    <mergeCell ref="A7:A25"/>
    <mergeCell ref="A26:A34"/>
    <mergeCell ref="A35:A46"/>
    <mergeCell ref="A47:A60"/>
    <mergeCell ref="A61:A70"/>
  </mergeCells>
  <phoneticPr fontId="3" type="noConversion"/>
  <pageMargins left="0.39370078740157483" right="0.27559055118110237" top="0.82" bottom="0.3" header="0.31496062992125984" footer="0.17"/>
  <pageSetup paperSize="9" orientation="portrait" r:id="rId1"/>
  <ignoredErrors>
    <ignoredError sqref="D166 D209:D211 D121 D118 D220 D181 D152 D124 D109 D212:D213 D88 D47 D215 D61 D204:D206 D100 D105 D130 D35 D26 D200 D203 D113 D115 D71 D78 D20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2021-07</vt:lpstr>
      <vt:lpstr>행정통(리)인구</vt:lpstr>
      <vt:lpstr>법정통(리)인구</vt:lpstr>
      <vt:lpstr>'행정통(리)인구'!Print_Area</vt:lpstr>
      <vt:lpstr>'법정통(리)인구'!Print_Titles</vt:lpstr>
      <vt:lpstr>'행정통(리)인구'!Print_Titles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2021-01-04T05:34:23Z</cp:lastPrinted>
  <dcterms:created xsi:type="dcterms:W3CDTF">2016-12-01T01:27:42Z</dcterms:created>
  <dcterms:modified xsi:type="dcterms:W3CDTF">2021-08-02T07:29:51Z</dcterms:modified>
</cp:coreProperties>
</file>