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3" r:id="rId1"/>
    <sheet name="제2작업" sheetId="1" r:id="rId2"/>
    <sheet name="제3작업" sheetId="2" r:id="rId3"/>
  </sheets>
  <definedNames>
    <definedName name="항목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13" i="3"/>
  <c r="J13" i="3"/>
  <c r="J5" i="3"/>
  <c r="J6" i="3"/>
  <c r="J7" i="3"/>
  <c r="J8" i="3"/>
  <c r="J9" i="3"/>
  <c r="J10" i="3"/>
  <c r="J11" i="3"/>
  <c r="J12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<sst xmlns="http://schemas.openxmlformats.org/spreadsheetml/2006/main" count="39" uniqueCount="38">
  <si>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</si>
  <si>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</si>
  <si>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</si>
  <si>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</si>
  <si>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</si>
  <si>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</si>
  <si>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사용비율</t>
    <phoneticPr fontId="2" type="noConversion"/>
  </si>
  <si>
    <t>지역</t>
    <phoneticPr fontId="2" type="noConversion"/>
  </si>
  <si>
    <t>비고</t>
    <phoneticPr fontId="2" type="noConversion"/>
  </si>
  <si>
    <t>K2661</t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</si>
  <si>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</si>
  <si>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</si>
  <si>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</si>
  <si>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</si>
  <si>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  <phoneticPr fontId="2" type="noConversion"/>
  </si>
  <si>
    <t>P2603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</si>
  <si>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</si>
  <si>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</si>
  <si>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</si>
  <si>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</si>
  <si>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</si>
  <si>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</si>
  <si>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임용균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</si>
  <si>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</si>
  <si>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</si>
  <si>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</si>
  <si>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</si>
  <si>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</si>
  <si>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핫도그</t>
    <phoneticPr fontId="2" type="noConversion"/>
  </si>
  <si>
    <t>떡볶이</t>
    <phoneticPr fontId="2" type="noConversion"/>
  </si>
  <si>
    <t>떡볶이</t>
    <phoneticPr fontId="2" type="noConversion"/>
  </si>
  <si>
    <t>떡갈비</t>
    <phoneticPr fontId="2" type="noConversion"/>
  </si>
  <si>
    <t>핫도그</t>
    <phoneticPr fontId="2" type="noConversion"/>
  </si>
  <si>
    <t>핫도그 창업 개수</t>
    <phoneticPr fontId="2" type="noConversion"/>
  </si>
  <si>
    <t>떡볶이 창업비용(원) 평균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</si>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</sst>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000\-00\-00"/>
    <numFmt numFmtId="177" formatCode="#,##0&quot;천원&quot;"/>
    <numFmt numFmtId="179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41" fontId="1" fillId="0" borderId="4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9" xfId="0" applyNumberFormat="1" applyFont="1" applyBorder="1">
      <alignment vertical="center"/>
    </xf>
    <xf numFmtId="177" fontId="1" fillId="0" borderId="4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9" xfId="0" applyNumberFormat="1" applyFont="1" applyBorder="1">
      <alignment vertical="center"/>
    </xf>
    <xf numFmtId="179" fontId="1" fillId="0" borderId="4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179" fontId="1" fillId="0" borderId="9" xfId="0" applyNumberFormat="1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77" fontId="1" fillId="0" borderId="14" xfId="0" applyNumberFormat="1" applyFont="1" applyBorder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47624</xdr:rowOff>
    </xdr:from>
    <xdr:to>
      <xdr:col>6</xdr:col>
      <xdr:colOff>828675</xdr:colOff>
      <xdr:row>2</xdr:row>
      <xdr:rowOff>238125</xdr:rowOff>
    </xdr:to>
    <xdr:sp macro="" textlink="">
      <xdr:nvSpPr>
        <xdr:cNvPr id="4" name="순서도: 화면 표시 3"/>
        <xdr:cNvSpPr/>
      </xdr:nvSpPr>
      <xdr:spPr>
        <a:xfrm>
          <a:off x="152400" y="47624"/>
          <a:ext cx="4733925" cy="762001"/>
        </a:xfrm>
        <a:prstGeom prst="flowChartDisplay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7</xdr:col>
      <xdr:colOff>123825</xdr:colOff>
      <xdr:row>0</xdr:row>
      <xdr:rowOff>123825</xdr:rowOff>
    </xdr:from>
    <xdr:to>
      <xdr:col>10</xdr:col>
      <xdr:colOff>190500</xdr:colOff>
      <xdr:row>2</xdr:row>
      <xdr:rowOff>219075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123825"/>
          <a:ext cx="22764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workbookViewId="0">
      <selection activeCell="J14" sqref="J14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9.5" style="1" bestFit="1" customWidth="1"/>
    <col min="6" max="6" width="13" style="1" bestFit="1" customWidth="1"/>
    <col min="7" max="7" width="11" style="1" bestFit="1" customWidth="1"/>
    <col min="8" max="9" width="9" style="1"/>
    <col min="10" max="10" width="11" style="1" bestFit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34" t="s">
        <v>0</v>
      </c>
      <c r="C4" s="35" t="s">
        <v>1</v>
      </c>
      <c r="D4" s="35" t="s">
        <v>2</v>
      </c>
      <c r="E4" s="35" t="s">
        <v>3</v>
      </c>
      <c r="F4" s="35" t="s">
        <v>4</v>
      </c>
      <c r="G4" s="36" t="s">
        <v>5</v>
      </c>
      <c r="H4" s="36" t="s">
        <v>6</v>
      </c>
      <c r="I4" s="35" t="s">
        <v>7</v>
      </c>
      <c r="J4" s="32" t="s">
        <v>8</v>
      </c>
    </row>
    <row r="5" spans="2:10" x14ac:dyDescent="0.3">
      <c r="B5" s="11" t="s">
        <v>10</v>
      </c>
      <c r="C5" s="12" t="s">
        <v>18</v>
      </c>
      <c r="D5" s="19">
        <v>20190115</v>
      </c>
      <c r="E5" s="12" t="s">
        <v>26</v>
      </c>
      <c r="F5" s="22">
        <v>45000000</v>
      </c>
      <c r="G5" s="25">
        <v>10000</v>
      </c>
      <c r="H5" s="28">
        <v>0.95</v>
      </c>
      <c r="I5" s="4" t="str">
        <f t="shared" ref="I5:I12" si="0">CHOOSE(MID(B5,2,1),"안산","부천","안양")</f>
        <v>부천</v>
      </c>
      <c r="J5" s="5">
        <f t="shared" ref="J5:J12" si="1">_xlfn.RANK.EQ(H5,$H$5:$H$12,0)</f>
        <v>1</v>
      </c>
    </row>
    <row r="6" spans="2:10" x14ac:dyDescent="0.3">
      <c r="B6" s="13" t="s">
        <v>11</v>
      </c>
      <c r="C6" s="14" t="s">
        <v>19</v>
      </c>
      <c r="D6" s="20">
        <v>20190201</v>
      </c>
      <c r="E6" s="14" t="s">
        <v>27</v>
      </c>
      <c r="F6" s="23">
        <v>50000000</v>
      </c>
      <c r="G6" s="26">
        <v>15000</v>
      </c>
      <c r="H6" s="29">
        <v>0.8</v>
      </c>
      <c r="I6" s="2" t="str">
        <f t="shared" si="0"/>
        <v>안양</v>
      </c>
      <c r="J6" s="6">
        <f t="shared" si="1"/>
        <v>6</v>
      </c>
    </row>
    <row r="7" spans="2:10" x14ac:dyDescent="0.3">
      <c r="B7" s="13" t="s">
        <v>12</v>
      </c>
      <c r="C7" s="14" t="s">
        <v>20</v>
      </c>
      <c r="D7" s="20">
        <v>20190110</v>
      </c>
      <c r="E7" s="14" t="s">
        <v>28</v>
      </c>
      <c r="F7" s="23">
        <v>60000000</v>
      </c>
      <c r="G7" s="26">
        <v>18000</v>
      </c>
      <c r="H7" s="29">
        <v>0.88500000000000001</v>
      </c>
      <c r="I7" s="2" t="str">
        <f t="shared" si="0"/>
        <v>안산</v>
      </c>
      <c r="J7" s="6">
        <f t="shared" si="1"/>
        <v>3</v>
      </c>
    </row>
    <row r="8" spans="2:10" x14ac:dyDescent="0.3">
      <c r="B8" s="13" t="s">
        <v>13</v>
      </c>
      <c r="C8" s="14" t="s">
        <v>21</v>
      </c>
      <c r="D8" s="20">
        <v>20190115</v>
      </c>
      <c r="E8" s="14" t="s">
        <v>27</v>
      </c>
      <c r="F8" s="23">
        <v>55455500</v>
      </c>
      <c r="G8" s="26">
        <v>20000</v>
      </c>
      <c r="H8" s="29">
        <v>0.755</v>
      </c>
      <c r="I8" s="2" t="str">
        <f t="shared" si="0"/>
        <v>부천</v>
      </c>
      <c r="J8" s="6">
        <f t="shared" si="1"/>
        <v>7</v>
      </c>
    </row>
    <row r="9" spans="2:10" x14ac:dyDescent="0.3">
      <c r="B9" s="13" t="s">
        <v>14</v>
      </c>
      <c r="C9" s="14" t="s">
        <v>22</v>
      </c>
      <c r="D9" s="20">
        <v>20190201</v>
      </c>
      <c r="E9" s="14" t="s">
        <v>29</v>
      </c>
      <c r="F9" s="23">
        <v>38500000</v>
      </c>
      <c r="G9" s="26">
        <v>8000</v>
      </c>
      <c r="H9" s="29">
        <v>0.7</v>
      </c>
      <c r="I9" s="2" t="str">
        <f t="shared" si="0"/>
        <v>안산</v>
      </c>
      <c r="J9" s="6">
        <f t="shared" si="1"/>
        <v>8</v>
      </c>
    </row>
    <row r="10" spans="2:10" x14ac:dyDescent="0.3">
      <c r="B10" s="13" t="s">
        <v>15</v>
      </c>
      <c r="C10" s="14" t="s">
        <v>23</v>
      </c>
      <c r="D10" s="20">
        <v>20190205</v>
      </c>
      <c r="E10" s="14" t="s">
        <v>30</v>
      </c>
      <c r="F10" s="23">
        <v>45500000</v>
      </c>
      <c r="G10" s="26">
        <v>12000</v>
      </c>
      <c r="H10" s="29">
        <v>0.85</v>
      </c>
      <c r="I10" s="2" t="str">
        <f t="shared" si="0"/>
        <v>부천</v>
      </c>
      <c r="J10" s="6">
        <f t="shared" si="1"/>
        <v>4</v>
      </c>
    </row>
    <row r="11" spans="2:10" x14ac:dyDescent="0.3">
      <c r="B11" s="13" t="s">
        <v>16</v>
      </c>
      <c r="C11" s="14" t="s">
        <v>24</v>
      </c>
      <c r="D11" s="20">
        <v>20190117</v>
      </c>
      <c r="E11" s="14" t="s">
        <v>31</v>
      </c>
      <c r="F11" s="23">
        <v>62550000</v>
      </c>
      <c r="G11" s="26">
        <v>19500</v>
      </c>
      <c r="H11" s="29">
        <v>0.82499999999999996</v>
      </c>
      <c r="I11" s="2" t="str">
        <f t="shared" si="0"/>
        <v>안산</v>
      </c>
      <c r="J11" s="6">
        <f t="shared" si="1"/>
        <v>5</v>
      </c>
    </row>
    <row r="12" spans="2:10" ht="14.25" thickBot="1" x14ac:dyDescent="0.35">
      <c r="B12" s="15" t="s">
        <v>17</v>
      </c>
      <c r="C12" s="16" t="s">
        <v>25</v>
      </c>
      <c r="D12" s="21">
        <v>20190201</v>
      </c>
      <c r="E12" s="16" t="s">
        <v>32</v>
      </c>
      <c r="F12" s="24">
        <v>40000000</v>
      </c>
      <c r="G12" s="27">
        <v>9500</v>
      </c>
      <c r="H12" s="30">
        <v>0.92500000000000004</v>
      </c>
      <c r="I12" s="7" t="str">
        <f t="shared" si="0"/>
        <v>안양</v>
      </c>
      <c r="J12" s="8">
        <f t="shared" si="1"/>
        <v>2</v>
      </c>
    </row>
    <row r="13" spans="2:10" x14ac:dyDescent="0.3">
      <c r="B13" s="37" t="s">
        <v>33</v>
      </c>
      <c r="C13" s="3"/>
      <c r="D13" s="3"/>
      <c r="E13" s="40" t="str">
        <f>DCOUNTA(B4:H12,4,E4:E5)&amp;"개"</f>
        <v>3개</v>
      </c>
      <c r="F13" s="38"/>
      <c r="G13" s="3" t="s">
        <v>35</v>
      </c>
      <c r="H13" s="3"/>
      <c r="I13" s="3"/>
      <c r="J13" s="33">
        <f>MAX(G5:G12,1)</f>
        <v>20000</v>
      </c>
    </row>
    <row r="14" spans="2:10" ht="30.75" customHeight="1" thickBot="1" x14ac:dyDescent="0.35">
      <c r="B14" s="9" t="s">
        <v>34</v>
      </c>
      <c r="C14" s="10"/>
      <c r="D14" s="10"/>
      <c r="E14" s="7">
        <f>SUMIF(항목,"떡볶이",F5:F12)/COUNTIF(항목,"떡볶이")</f>
        <v>42000000</v>
      </c>
      <c r="F14" s="31"/>
      <c r="G14" s="17" t="s">
        <v>36</v>
      </c>
      <c r="H14" s="7" t="s">
        <v>9</v>
      </c>
      <c r="I14" s="18" t="s">
        <v>37</v>
      </c>
      <c r="J14" s="8"/>
    </row>
    <row r="18" spans="12:15" ht="13.5" customHeight="1" x14ac:dyDescent="0.3">
      <c r="L18" s="39"/>
      <c r="M18"/>
      <c r="N18"/>
      <c r="O18"/>
    </row>
    <row r="19" spans="12:15" ht="15.75" customHeight="1" x14ac:dyDescent="0.3">
      <c r="L19" s="39"/>
      <c r="M19"/>
      <c r="N19"/>
      <c r="O19"/>
    </row>
  </sheetData>
  <mergeCells count="4">
    <mergeCell ref="B13:D13"/>
    <mergeCell ref="B14:D14"/>
    <mergeCell ref="G13:I13"/>
    <mergeCell ref="F13:F14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2023-04-24T22:55:20Z</dcterms:created>
  <dcterms:modified xsi:type="dcterms:W3CDTF">2023-04-24T23:51:13Z</dcterms:modified>
</cp:coreProperties>
</file>