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개실적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<sst xmlns="http://schemas.openxmlformats.org/spreadsheetml/2006/main" count="57" uniqueCount="42">
  <si>
    <t>물건명</t>
    <phoneticPr fontId="2" type="noConversion"/>
  </si>
  <si>
    <t>소재지</t>
    <phoneticPr fontId="2" type="noConversion"/>
  </si>
  <si>
    <t>주택종류</t>
    <phoneticPr fontId="2" type="noConversion"/>
  </si>
  <si>
    <t>구분</t>
    <phoneticPr fontId="2" type="noConversion"/>
  </si>
  <si>
    <t>현시세</t>
    <phoneticPr fontId="2" type="noConversion"/>
  </si>
  <si>
    <t>실거래가</t>
    <phoneticPr fontId="2" type="noConversion"/>
  </si>
  <si>
    <t>(단위:만원)</t>
    <phoneticPr fontId="2" type="noConversion"/>
  </si>
  <si>
    <t>대원-A441</t>
  </si>
  <si>
    <t>대원-A441</t>
    <phoneticPr fontId="2" type="noConversion"/>
  </si>
  <si>
    <t>방배-H672</t>
    <phoneticPr fontId="2" type="noConversion"/>
  </si>
  <si>
    <t>중개수수료</t>
    <phoneticPr fontId="2" type="noConversion"/>
  </si>
  <si>
    <t>서호-V341</t>
    <phoneticPr fontId="2" type="noConversion"/>
  </si>
  <si>
    <t>정금-A213</t>
    <phoneticPr fontId="2" type="noConversion"/>
  </si>
  <si>
    <t>양재-H582</t>
    <phoneticPr fontId="2" type="noConversion"/>
  </si>
  <si>
    <t>이수-V182</t>
    <phoneticPr fontId="2" type="noConversion"/>
  </si>
  <si>
    <t>홍실-A261</t>
    <phoneticPr fontId="2" type="noConversion"/>
  </si>
  <si>
    <t>양재-V182</t>
    <phoneticPr fontId="2" type="noConversion"/>
  </si>
  <si>
    <t>숭실-V153</t>
    <phoneticPr fontId="2" type="noConversion"/>
  </si>
  <si>
    <t>방배동</t>
    <phoneticPr fontId="2" type="noConversion"/>
  </si>
  <si>
    <t>서초동</t>
    <phoneticPr fontId="2" type="noConversion"/>
  </si>
  <si>
    <t>양재동</t>
    <phoneticPr fontId="2" type="noConversion"/>
  </si>
  <si>
    <t>양재동</t>
    <phoneticPr fontId="2" type="noConversion"/>
  </si>
  <si>
    <t>사당동</t>
    <phoneticPr fontId="2" type="noConversion"/>
  </si>
  <si>
    <t>양재동</t>
    <phoneticPr fontId="2" type="noConversion"/>
  </si>
  <si>
    <t>상도동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</si>
  <si>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</si>
  <si>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</si>
  <si>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</si>
  <si>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빌라</t>
    <phoneticPr fontId="2" type="noConversion"/>
  </si>
  <si>
    <t>매매</t>
    <phoneticPr fontId="2" type="noConversion"/>
  </si>
  <si>
    <t>전세</t>
    <phoneticPr fontId="2" type="noConversion"/>
  </si>
  <si>
    <t>월세</t>
    <phoneticPr fontId="2" type="noConversion"/>
  </si>
  <si>
    <t>각 물건명의
 실거래가</t>
    <phoneticPr fontId="2" type="noConversion"/>
  </si>
  <si>
    <t>현시세</t>
    <phoneticPr fontId="2" type="noConversion"/>
  </si>
  <si>
    <t>실거래가</t>
    <phoneticPr fontId="2" type="noConversion"/>
  </si>
  <si>
    <t>실거래가가 최고인 물건명</t>
    <phoneticPr fontId="2" type="noConversion"/>
  </si>
  <si>
    <t>구분</t>
    <phoneticPr fontId="2" type="noConversion"/>
  </si>
  <si>
    <t>매매</t>
    <phoneticPr fontId="2" type="noConversion"/>
  </si>
  <si>
    <t>월세</t>
    <phoneticPr fontId="2" type="noConversion"/>
  </si>
  <si>
    <t>수수료율</t>
    <phoneticPr fontId="2" type="noConversion"/>
  </si>
  <si>
    <t>개조여부</t>
    <phoneticPr fontId="2" type="noConversion"/>
  </si>
  <si>
    <t>현시세가 가장 낮은 물건명 위치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</si>
</sst>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1" xfId="0" applyFont="1" applyBorder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41" fontId="1" fillId="0" borderId="5" xfId="0" applyNumberFormat="1" applyFont="1" applyBorder="1">
      <alignment vertical="center"/>
    </xf>
    <xf numFmtId="41" fontId="1" fillId="0" borderId="1" xfId="0" applyNumberFormat="1" applyFont="1" applyBorder="1">
      <alignment vertical="center"/>
    </xf>
    <xf numFmtId="41" fontId="1" fillId="0" borderId="10" xfId="0" applyNumberFormat="1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zoomScale="130" zoomScaleNormal="130" workbookViewId="0">
      <selection activeCell="I5" sqref="I5:I13"/>
    </sheetView>
  </sheetViews>
  <sheetFormatPr defaultRowHeight="13.5" x14ac:dyDescent="0.3"/>
  <cols>
    <col min="1" max="1" width="1.625" style="1" customWidth="1"/>
    <col min="2" max="2" width="15.375" style="1" customWidth="1"/>
    <col min="3" max="5" width="9" style="1"/>
    <col min="6" max="6" width="9.625" style="1" customWidth="1"/>
    <col min="7" max="7" width="10.375" style="1" customWidth="1"/>
    <col min="8" max="8" width="10.25" style="1" customWidth="1"/>
    <col min="9" max="9" width="11.875" style="1" customWidth="1"/>
    <col min="10" max="16384" width="9" style="1"/>
  </cols>
  <sheetData>
    <row r="3" spans="2:9" ht="14.25" thickBot="1" x14ac:dyDescent="0.35">
      <c r="I3" s="2" t="s">
        <v>6</v>
      </c>
    </row>
    <row r="4" spans="2:9" ht="14.25" thickBot="1" x14ac:dyDescent="0.35">
      <c r="B4" s="9" t="s">
        <v>0</v>
      </c>
      <c r="C4" s="10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40</v>
      </c>
      <c r="I4" s="12" t="s">
        <v>10</v>
      </c>
    </row>
    <row r="5" spans="2:9" x14ac:dyDescent="0.3">
      <c r="B5" s="13" t="s">
        <v>8</v>
      </c>
      <c r="C5" s="14" t="s">
        <v>22</v>
      </c>
      <c r="D5" s="14" t="s">
        <v>25</v>
      </c>
      <c r="E5" s="14" t="s">
        <v>29</v>
      </c>
      <c r="F5" s="23">
        <v>40500</v>
      </c>
      <c r="G5" s="23">
        <v>41500</v>
      </c>
      <c r="H5" s="14" t="str">
        <f t="shared" ref="H5:H13" si="0">CHOOSE(RIGHT(B5,1),"안함","부분개조","개조")</f>
        <v>안함</v>
      </c>
      <c r="I5" s="20">
        <f t="shared" ref="I5:I13" si="1">TRUNC(HLOOKUP(E5,$B$17:$E$18,2,0)*G5)</f>
        <v>124</v>
      </c>
    </row>
    <row r="6" spans="2:9" x14ac:dyDescent="0.3">
      <c r="B6" s="15" t="s">
        <v>9</v>
      </c>
      <c r="C6" s="16" t="s">
        <v>18</v>
      </c>
      <c r="D6" s="16" t="s">
        <v>26</v>
      </c>
      <c r="E6" s="16" t="s">
        <v>29</v>
      </c>
      <c r="F6" s="24">
        <v>71000</v>
      </c>
      <c r="G6" s="24">
        <v>68000</v>
      </c>
      <c r="H6" s="16" t="str">
        <f t="shared" si="0"/>
        <v>부분개조</v>
      </c>
      <c r="I6" s="26">
        <f t="shared" si="1"/>
        <v>204</v>
      </c>
    </row>
    <row r="7" spans="2:9" x14ac:dyDescent="0.3">
      <c r="B7" s="15" t="s">
        <v>11</v>
      </c>
      <c r="C7" s="16" t="s">
        <v>19</v>
      </c>
      <c r="D7" s="16" t="s">
        <v>27</v>
      </c>
      <c r="E7" s="16" t="s">
        <v>29</v>
      </c>
      <c r="F7" s="24">
        <v>27500</v>
      </c>
      <c r="G7" s="24">
        <v>25800</v>
      </c>
      <c r="H7" s="16" t="str">
        <f t="shared" si="0"/>
        <v>안함</v>
      </c>
      <c r="I7" s="26">
        <f t="shared" si="1"/>
        <v>77</v>
      </c>
    </row>
    <row r="8" spans="2:9" x14ac:dyDescent="0.3">
      <c r="B8" s="15" t="s">
        <v>12</v>
      </c>
      <c r="C8" s="16" t="s">
        <v>20</v>
      </c>
      <c r="D8" s="16" t="s">
        <v>25</v>
      </c>
      <c r="E8" s="16" t="s">
        <v>30</v>
      </c>
      <c r="F8" s="24">
        <v>12500</v>
      </c>
      <c r="G8" s="24">
        <v>11500</v>
      </c>
      <c r="H8" s="16" t="str">
        <f t="shared" si="0"/>
        <v>개조</v>
      </c>
      <c r="I8" s="26">
        <f t="shared" si="1"/>
        <v>46</v>
      </c>
    </row>
    <row r="9" spans="2:9" x14ac:dyDescent="0.3">
      <c r="B9" s="15" t="s">
        <v>13</v>
      </c>
      <c r="C9" s="16" t="s">
        <v>21</v>
      </c>
      <c r="D9" s="16" t="s">
        <v>26</v>
      </c>
      <c r="E9" s="16" t="s">
        <v>30</v>
      </c>
      <c r="F9" s="24">
        <v>18000</v>
      </c>
      <c r="G9" s="24">
        <v>18000</v>
      </c>
      <c r="H9" s="16" t="str">
        <f t="shared" si="0"/>
        <v>부분개조</v>
      </c>
      <c r="I9" s="26">
        <f t="shared" si="1"/>
        <v>72</v>
      </c>
    </row>
    <row r="10" spans="2:9" x14ac:dyDescent="0.3">
      <c r="B10" s="15" t="s">
        <v>14</v>
      </c>
      <c r="C10" s="16" t="s">
        <v>22</v>
      </c>
      <c r="D10" s="16" t="s">
        <v>27</v>
      </c>
      <c r="E10" s="16" t="s">
        <v>30</v>
      </c>
      <c r="F10" s="24">
        <v>17500</v>
      </c>
      <c r="G10" s="24">
        <v>17000</v>
      </c>
      <c r="H10" s="16" t="str">
        <f t="shared" si="0"/>
        <v>부분개조</v>
      </c>
      <c r="I10" s="26">
        <f t="shared" si="1"/>
        <v>68</v>
      </c>
    </row>
    <row r="11" spans="2:9" x14ac:dyDescent="0.3">
      <c r="B11" s="15" t="s">
        <v>15</v>
      </c>
      <c r="C11" s="16" t="s">
        <v>18</v>
      </c>
      <c r="D11" s="16" t="s">
        <v>25</v>
      </c>
      <c r="E11" s="16" t="s">
        <v>31</v>
      </c>
      <c r="F11" s="24">
        <v>22000</v>
      </c>
      <c r="G11" s="24">
        <v>20000</v>
      </c>
      <c r="H11" s="16" t="str">
        <f t="shared" si="0"/>
        <v>안함</v>
      </c>
      <c r="I11" s="26">
        <f t="shared" si="1"/>
        <v>100</v>
      </c>
    </row>
    <row r="12" spans="2:9" x14ac:dyDescent="0.3">
      <c r="B12" s="15" t="s">
        <v>16</v>
      </c>
      <c r="C12" s="16" t="s">
        <v>23</v>
      </c>
      <c r="D12" s="16" t="s">
        <v>28</v>
      </c>
      <c r="E12" s="16" t="s">
        <v>31</v>
      </c>
      <c r="F12" s="24">
        <v>7500</v>
      </c>
      <c r="G12" s="24">
        <v>7500</v>
      </c>
      <c r="H12" s="16" t="str">
        <f t="shared" si="0"/>
        <v>부분개조</v>
      </c>
      <c r="I12" s="26">
        <f t="shared" si="1"/>
        <v>37</v>
      </c>
    </row>
    <row r="13" spans="2:9" ht="14.25" thickBot="1" x14ac:dyDescent="0.35">
      <c r="B13" s="17" t="s">
        <v>17</v>
      </c>
      <c r="C13" s="18" t="s">
        <v>24</v>
      </c>
      <c r="D13" s="18" t="s">
        <v>28</v>
      </c>
      <c r="E13" s="18" t="s">
        <v>31</v>
      </c>
      <c r="F13" s="25">
        <v>6000</v>
      </c>
      <c r="G13" s="25">
        <v>6500</v>
      </c>
      <c r="H13" s="18" t="str">
        <f t="shared" si="0"/>
        <v>개조</v>
      </c>
      <c r="I13" s="27">
        <f t="shared" si="1"/>
        <v>32</v>
      </c>
    </row>
    <row r="14" spans="2:9" x14ac:dyDescent="0.3">
      <c r="B14" s="5" t="s">
        <v>32</v>
      </c>
      <c r="C14" s="19" t="s">
        <v>0</v>
      </c>
      <c r="D14" s="19" t="s">
        <v>33</v>
      </c>
      <c r="E14" s="19" t="s">
        <v>34</v>
      </c>
      <c r="F14" s="7" t="s">
        <v>41</v>
      </c>
      <c r="G14" s="7"/>
      <c r="H14" s="7"/>
      <c r="I14" s="3"/>
    </row>
    <row r="15" spans="2:9" ht="14.25" thickBot="1" x14ac:dyDescent="0.35">
      <c r="B15" s="6"/>
      <c r="C15" s="18" t="s">
        <v>7</v>
      </c>
      <c r="D15" s="18"/>
      <c r="E15" s="18"/>
      <c r="F15" s="8" t="s">
        <v>35</v>
      </c>
      <c r="G15" s="8"/>
      <c r="H15" s="8"/>
      <c r="I15" s="4"/>
    </row>
    <row r="16" spans="2:9" ht="14.25" thickBot="1" x14ac:dyDescent="0.35"/>
    <row r="17" spans="2:5" x14ac:dyDescent="0.3">
      <c r="B17" s="13" t="s">
        <v>36</v>
      </c>
      <c r="C17" s="14" t="s">
        <v>37</v>
      </c>
      <c r="D17" s="14" t="s">
        <v>38</v>
      </c>
      <c r="E17" s="20" t="s">
        <v>30</v>
      </c>
    </row>
    <row r="18" spans="2:5" ht="14.25" thickBot="1" x14ac:dyDescent="0.35">
      <c r="B18" s="17" t="s">
        <v>39</v>
      </c>
      <c r="C18" s="21">
        <v>3.0000000000000001E-3</v>
      </c>
      <c r="D18" s="21">
        <v>5.0000000000000001E-3</v>
      </c>
      <c r="E18" s="22">
        <v>4.0000000000000001E-3</v>
      </c>
    </row>
  </sheetData>
  <mergeCells count="3">
    <mergeCell ref="B14:B15"/>
    <mergeCell ref="F14:H14"/>
    <mergeCell ref="F15:H15"/>
  </mergeCells>
  <phoneticPr fontId="2" type="noConversion"/>
  <dataValidations count="1">
    <dataValidation type="list" allowBlank="1" showInputMessage="1" showErrorMessage="1" sqref="C15">
      <formula1>$B$5:$B$13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중개실적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2023-04-12T23:05:45Z</dcterms:created>
  <dcterms:modified xsi:type="dcterms:W3CDTF">2023-04-12T23:45:29Z</dcterms:modified>
</cp:coreProperties>
</file>