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7" r:id="rId4"/>
  </sheets>
  <definedNames>
    <definedName name="항목">제1작업!$E$5:$E$12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E13" i="1" l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<sst xmlns="http://schemas.openxmlformats.org/spreadsheetml/2006/main" count="60" uniqueCount="49">
  <si>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</si>
  <si>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</si>
  <si>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</si>
  <si>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</si>
  <si>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</si>
  <si>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</si>
  <si>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사용비용</t>
    <phoneticPr fontId="2" type="noConversion"/>
  </si>
  <si>
    <t>지역</t>
    <phoneticPr fontId="2" type="noConversion"/>
  </si>
  <si>
    <t>비고</t>
    <phoneticPr fontId="2" type="noConversion"/>
  </si>
  <si>
    <t>K2661</t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</si>
  <si>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</si>
  <si>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</si>
  <si>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</si>
  <si>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</si>
  <si>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</si>
  <si>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P2603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</si>
  <si>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</si>
  <si>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</si>
  <si>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</si>
  <si>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</si>
  <si>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</si>
  <si>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</si>
  <si>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임용균</t>
    <phoneticPr fontId="2" type="noConversion"/>
  </si>
  <si>
    <t>임유나</t>
    <phoneticPr fontId="2" type="noConversion"/>
  </si>
  <si>
    <t>김유진</t>
    <phoneticPr fontId="2" type="noConversion"/>
  </si>
  <si>
    <t>조형준</t>
    <phoneticPr fontId="2" type="noConversion"/>
  </si>
  <si>
    <t xml:space="preserve">핫도그 </t>
    <phoneticPr fontId="2" type="noConversion"/>
  </si>
  <si>
    <t>떡갈비</t>
    <phoneticPr fontId="2" type="noConversion"/>
  </si>
  <si>
    <t xml:space="preserve">핫도그 </t>
    <phoneticPr fontId="2" type="noConversion"/>
  </si>
  <si>
    <t>떡볶이</t>
    <phoneticPr fontId="2" type="noConversion"/>
  </si>
  <si>
    <t>떡갈비</t>
    <phoneticPr fontId="2" type="noConversion"/>
  </si>
  <si>
    <t xml:space="preserve">핫도그 </t>
    <phoneticPr fontId="2" type="noConversion"/>
  </si>
  <si>
    <t>핫도그 창업 개수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</si>
  <si>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</si>
  <si>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</si>
  <si>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</si>
  <si>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떡볶이 창업비용(원) 평균</t>
    <phoneticPr fontId="2" type="noConversion"/>
  </si>
  <si>
    <t>총합계</t>
  </si>
  <si>
    <t>개수 : 코드</t>
  </si>
  <si>
    <t>떡갈비</t>
  </si>
  <si>
    <t>떡볶이</t>
  </si>
  <si>
    <t xml:space="preserve">핫도그 </t>
  </si>
  <si>
    <t>창업비용(원)</t>
  </si>
  <si>
    <t>항목</t>
  </si>
  <si>
    <t>평균 : 인테리어</t>
  </si>
  <si>
    <t>30000001-45000000</t>
  </si>
  <si>
    <t>45000001-60000000</t>
  </si>
  <si>
    <t>60000001-75000000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</si>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</sst>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&quot;천&quot;&quot;원&quot;"/>
    <numFmt numFmtId="177" formatCode="0.0%"/>
    <numFmt numFmtId="178" formatCode="0000\-00\-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76" fontId="1" fillId="0" borderId="6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  <xf numFmtId="177" fontId="1" fillId="0" borderId="6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11" xfId="0" applyNumberFormat="1" applyFont="1" applyBorder="1">
      <alignment vertical="center"/>
    </xf>
    <xf numFmtId="178" fontId="1" fillId="0" borderId="6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255"/>
    </xf>
    <xf numFmtId="3" fontId="1" fillId="0" borderId="6" xfId="0" applyNumberFormat="1" applyFont="1" applyBorder="1">
      <alignment vertical="center"/>
    </xf>
    <xf numFmtId="3" fontId="1" fillId="0" borderId="1" xfId="0" applyNumberFormat="1" applyFont="1" applyBorder="1">
      <alignment vertical="center"/>
    </xf>
    <xf numFmtId="3" fontId="1" fillId="0" borderId="11" xfId="0" applyNumberFormat="1" applyFont="1" applyBorder="1">
      <alignment vertical="center"/>
    </xf>
    <xf numFmtId="0" fontId="1" fillId="0" borderId="6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3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3"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/>
              <a:t>핫도그 및 떡갈비의 창업비용 현황</a:t>
            </a:r>
            <a:endParaRPr lang="ko-KR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#,##0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62550000</c:v>
                </c:pt>
                <c:pt idx="5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8-4F9B-B9F8-81C27AFD3816}"/>
            </c:ext>
          </c:extLst>
        </c:ser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8-4F9B-B9F8-81C27AFD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90431"/>
        <c:axId val="1325097919"/>
      </c:barChart>
      <c:catAx>
        <c:axId val="13250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25097919"/>
        <c:crosses val="autoZero"/>
        <c:auto val="1"/>
        <c:lblAlgn val="ctr"/>
        <c:lblOffset val="100"/>
        <c:noMultiLvlLbl val="0"/>
      </c:catAx>
      <c:valAx>
        <c:axId val="13250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250904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47625</xdr:rowOff>
    </xdr:from>
    <xdr:to>
      <xdr:col>6</xdr:col>
      <xdr:colOff>723900</xdr:colOff>
      <xdr:row>2</xdr:row>
      <xdr:rowOff>200025</xdr:rowOff>
    </xdr:to>
    <xdr:sp macro="" textlink="">
      <xdr:nvSpPr>
        <xdr:cNvPr id="2" name="순서도: 화면 표시 1"/>
        <xdr:cNvSpPr/>
      </xdr:nvSpPr>
      <xdr:spPr>
        <a:xfrm>
          <a:off x="104776" y="47625"/>
          <a:ext cx="4657724" cy="723900"/>
        </a:xfrm>
        <a:prstGeom prst="flowChartDisplay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57151</xdr:colOff>
      <xdr:row>0</xdr:row>
      <xdr:rowOff>114300</xdr:rowOff>
    </xdr:from>
    <xdr:to>
      <xdr:col>10</xdr:col>
      <xdr:colOff>152401</xdr:colOff>
      <xdr:row>2</xdr:row>
      <xdr:rowOff>219075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1" y="114300"/>
          <a:ext cx="22669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0.346012037036" createdVersion="6" refreshedVersion="6" minRefreshableVersion="3" recordCount="8">
  <cacheSource type="worksheet">
    <worksheetSource ref="B4:I12" sheet="제1작업"/>
  </cacheSource>
  <cacheFields count="8">
    <cacheField name="코드" numFmtId="0">
      <sharedItems/>
    </cacheField>
    <cacheField name="창업주" numFmtId="0">
      <sharedItems/>
    </cacheField>
    <cacheField name="창업일" numFmtId="178">
      <sharedItems containsSemiMixedTypes="0" containsString="0" containsNumber="1" containsInteger="1" minValue="20190110" maxValue="20191001"/>
    </cacheField>
    <cacheField name="항목" numFmtId="0">
      <sharedItems count="3">
        <s v="핫도그 "/>
        <s v="떡갈비"/>
        <s v="떡볶이"/>
      </sharedItems>
    </cacheField>
    <cacheField name="창업비용(원)" numFmtId="3">
      <sharedItems containsSemiMixedTypes="0" containsString="0" containsNumber="1" containsInteger="1" minValue="38500000" maxValue="62550000" count="8">
        <n v="45000000"/>
        <n v="50000000"/>
        <n v="60000000"/>
        <n v="55455500"/>
        <n v="38500000"/>
        <n v="45500000"/>
        <n v="62550000"/>
        <n v="40000000"/>
      </sharedItems>
      <fieldGroup base="4">
        <rangePr autoStart="0" autoEnd="0" startNum="30000001" endNum="75000000" groupInterval="15000000"/>
        <groupItems count="5">
          <s v="&lt;30000001"/>
          <s v="30000001-45000000"/>
          <s v="45000001-60000000"/>
          <s v="60000001-75000000"/>
          <s v="&gt;75000001"/>
        </groupItems>
      </fieldGroup>
    </cacheField>
    <cacheField name="인테리어_x000a_경비" numFmtId="176">
      <sharedItems containsSemiMixedTypes="0" containsString="0" containsNumber="1" containsInteger="1" minValue="8000" maxValue="20000"/>
    </cacheField>
    <cacheField name="국산재료_x000a_사용비용" numFmtId="177">
      <sharedItems containsSemiMixedTypes="0" containsString="0" containsNumber="1" minValue="0.7" maxValue="0.95"/>
    </cacheField>
    <cacheField name="지역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2661"/>
    <s v="한사람"/>
    <n v="20190110"/>
    <x v="0"/>
    <x v="0"/>
    <n v="10000"/>
    <n v="0.95"/>
    <s v="부천"/>
  </r>
  <r>
    <s v="K3968"/>
    <s v="홍준표"/>
    <n v="20190201"/>
    <x v="1"/>
    <x v="1"/>
    <n v="15000"/>
    <n v="0.8"/>
    <s v="안양"/>
  </r>
  <r>
    <s v="T1092"/>
    <s v="한예지"/>
    <n v="20191001"/>
    <x v="0"/>
    <x v="2"/>
    <n v="18000"/>
    <n v="0.88500000000000001"/>
    <s v="안산"/>
  </r>
  <r>
    <s v="K2154"/>
    <s v="이소영"/>
    <n v="20190115"/>
    <x v="1"/>
    <x v="3"/>
    <n v="20000"/>
    <n v="0.755"/>
    <s v="부천"/>
  </r>
  <r>
    <s v="P1514"/>
    <s v="임용균"/>
    <n v="20190201"/>
    <x v="2"/>
    <x v="4"/>
    <n v="8000"/>
    <n v="0.7"/>
    <s v="안산"/>
  </r>
  <r>
    <s v="P2603"/>
    <s v="임유나"/>
    <n v="20190205"/>
    <x v="2"/>
    <x v="5"/>
    <n v="12000"/>
    <n v="0.85"/>
    <s v="부천"/>
  </r>
  <r>
    <s v="T1536"/>
    <s v="조형준"/>
    <n v="20190117"/>
    <x v="1"/>
    <x v="6"/>
    <n v="19500"/>
    <n v="0.82499999999999996"/>
    <s v="안산"/>
  </r>
  <r>
    <s v="K3843"/>
    <s v="김유진"/>
    <n v="20190201"/>
    <x v="0"/>
    <x v="7"/>
    <n v="9500"/>
    <n v="0.92500000000000004"/>
    <s v="안양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8">
    <pivotField dataField="1" showAll="0"/>
    <pivotField showAll="0"/>
    <pivotField numFmtId="178" showAll="0"/>
    <pivotField axis="axisCol" showAll="0" sortType="descending">
      <items count="4">
        <item x="0"/>
        <item x="2"/>
        <item x="1"/>
        <item t="default"/>
      </items>
    </pivotField>
    <pivotField axis="axisRow" numFmtId="3" showAll="0">
      <items count="6">
        <item x="0"/>
        <item x="1"/>
        <item x="2"/>
        <item x="3"/>
        <item x="4"/>
        <item t="default"/>
      </items>
    </pivotField>
    <pivotField dataField="1" numFmtId="176" showAll="0"/>
    <pivotField numFmtId="177"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 numFmtId="41"/>
  </dataFields>
  <formats count="3"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3" count="2" selected="0">
            <x v="0"/>
            <x v="1"/>
          </reference>
          <reference field="4" count="1">
            <x v="3"/>
          </reference>
        </references>
      </pivotArea>
    </format>
    <format dxfId="1">
      <pivotArea collapsedLevelsAreSubtotals="1" fieldPosition="0">
        <references count="2">
          <reference field="3" count="1" selected="0">
            <x v="2"/>
          </reference>
          <reference field="4" count="1">
            <x v="1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H5" sqref="H5:H12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" style="1"/>
    <col min="6" max="6" width="12.75" style="1" customWidth="1"/>
    <col min="7" max="7" width="11" style="1" bestFit="1" customWidth="1"/>
    <col min="8" max="8" width="10.5" style="1" bestFit="1" customWidth="1"/>
    <col min="9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.75" thickBot="1" x14ac:dyDescent="0.35"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 t="s">
        <v>5</v>
      </c>
      <c r="H4" s="8" t="s">
        <v>6</v>
      </c>
      <c r="I4" s="7" t="s">
        <v>7</v>
      </c>
      <c r="J4" s="9" t="s">
        <v>8</v>
      </c>
    </row>
    <row r="5" spans="2:15" x14ac:dyDescent="0.3">
      <c r="B5" s="10" t="s">
        <v>10</v>
      </c>
      <c r="C5" s="11" t="s">
        <v>18</v>
      </c>
      <c r="D5" s="24">
        <v>20190110</v>
      </c>
      <c r="E5" s="11" t="s">
        <v>26</v>
      </c>
      <c r="F5" s="29">
        <v>45000000</v>
      </c>
      <c r="G5" s="18">
        <v>10000</v>
      </c>
      <c r="H5" s="21">
        <v>0.95</v>
      </c>
      <c r="I5" s="11" t="str">
        <f t="shared" ref="I5:I12" si="0">CHOOSE(MID(B5,2,1),"안산","부천","안양")</f>
        <v>부천</v>
      </c>
      <c r="J5" s="2">
        <f>_xlfn.RANK.EQ(H10,$H$5:$H$12)</f>
        <v>4</v>
      </c>
    </row>
    <row r="6" spans="2:15" x14ac:dyDescent="0.3">
      <c r="B6" s="12" t="s">
        <v>11</v>
      </c>
      <c r="C6" s="13" t="s">
        <v>19</v>
      </c>
      <c r="D6" s="25">
        <v>20190201</v>
      </c>
      <c r="E6" s="13" t="s">
        <v>27</v>
      </c>
      <c r="F6" s="30">
        <v>50000000</v>
      </c>
      <c r="G6" s="19">
        <v>15000</v>
      </c>
      <c r="H6" s="22">
        <v>0.8</v>
      </c>
      <c r="I6" s="13" t="str">
        <f t="shared" si="0"/>
        <v>안양</v>
      </c>
      <c r="J6" s="3">
        <f t="shared" ref="J5:J12" si="1">_xlfn.RANK.EQ(H11,$H$5:$H$12)</f>
        <v>5</v>
      </c>
    </row>
    <row r="7" spans="2:15" x14ac:dyDescent="0.3">
      <c r="B7" s="12" t="s">
        <v>12</v>
      </c>
      <c r="C7" s="13" t="s">
        <v>20</v>
      </c>
      <c r="D7" s="25">
        <v>20191001</v>
      </c>
      <c r="E7" s="13" t="s">
        <v>28</v>
      </c>
      <c r="F7" s="30">
        <v>60000000</v>
      </c>
      <c r="G7" s="19">
        <v>18000</v>
      </c>
      <c r="H7" s="22">
        <v>0.88500000000000001</v>
      </c>
      <c r="I7" s="13" t="str">
        <f t="shared" si="0"/>
        <v>안산</v>
      </c>
      <c r="J7" s="3">
        <f t="shared" si="1"/>
        <v>2</v>
      </c>
    </row>
    <row r="8" spans="2:15" x14ac:dyDescent="0.3">
      <c r="B8" s="12" t="s">
        <v>13</v>
      </c>
      <c r="C8" s="13" t="s">
        <v>21</v>
      </c>
      <c r="D8" s="25">
        <v>20190115</v>
      </c>
      <c r="E8" s="13" t="s">
        <v>27</v>
      </c>
      <c r="F8" s="30">
        <v>55455500</v>
      </c>
      <c r="G8" s="19">
        <v>20000</v>
      </c>
      <c r="H8" s="22">
        <v>0.755</v>
      </c>
      <c r="I8" s="13" t="str">
        <f t="shared" si="0"/>
        <v>부천</v>
      </c>
      <c r="J8" s="3" t="e">
        <f t="shared" si="1"/>
        <v>#N/A</v>
      </c>
    </row>
    <row r="9" spans="2:15" x14ac:dyDescent="0.3">
      <c r="B9" s="12" t="s">
        <v>14</v>
      </c>
      <c r="C9" s="13" t="s">
        <v>22</v>
      </c>
      <c r="D9" s="25">
        <v>20190201</v>
      </c>
      <c r="E9" s="13" t="s">
        <v>29</v>
      </c>
      <c r="F9" s="30">
        <v>38500000</v>
      </c>
      <c r="G9" s="19">
        <v>8000</v>
      </c>
      <c r="H9" s="22">
        <v>0.7</v>
      </c>
      <c r="I9" s="13" t="str">
        <f t="shared" si="0"/>
        <v>안산</v>
      </c>
      <c r="J9" s="3" t="e">
        <f t="shared" si="1"/>
        <v>#VALUE!</v>
      </c>
    </row>
    <row r="10" spans="2:15" x14ac:dyDescent="0.3">
      <c r="B10" s="12" t="s">
        <v>15</v>
      </c>
      <c r="C10" s="13" t="s">
        <v>23</v>
      </c>
      <c r="D10" s="25">
        <v>20190205</v>
      </c>
      <c r="E10" s="13" t="s">
        <v>29</v>
      </c>
      <c r="F10" s="30">
        <v>45500000</v>
      </c>
      <c r="G10" s="19">
        <v>12000</v>
      </c>
      <c r="H10" s="22">
        <v>0.85</v>
      </c>
      <c r="I10" s="13" t="str">
        <f t="shared" si="0"/>
        <v>부천</v>
      </c>
      <c r="J10" s="3" t="e">
        <f t="shared" si="1"/>
        <v>#N/A</v>
      </c>
    </row>
    <row r="11" spans="2:15" x14ac:dyDescent="0.3">
      <c r="B11" s="12" t="s">
        <v>16</v>
      </c>
      <c r="C11" s="13" t="s">
        <v>25</v>
      </c>
      <c r="D11" s="25">
        <v>20190117</v>
      </c>
      <c r="E11" s="13" t="s">
        <v>30</v>
      </c>
      <c r="F11" s="30">
        <v>62550000</v>
      </c>
      <c r="G11" s="19">
        <v>19500</v>
      </c>
      <c r="H11" s="22">
        <v>0.82499999999999996</v>
      </c>
      <c r="I11" s="13" t="str">
        <f t="shared" si="0"/>
        <v>안산</v>
      </c>
      <c r="J11" s="3" t="e">
        <f t="shared" si="1"/>
        <v>#N/A</v>
      </c>
    </row>
    <row r="12" spans="2:15" ht="14.25" thickBot="1" x14ac:dyDescent="0.35">
      <c r="B12" s="14" t="s">
        <v>17</v>
      </c>
      <c r="C12" s="15" t="s">
        <v>24</v>
      </c>
      <c r="D12" s="26">
        <v>20190201</v>
      </c>
      <c r="E12" s="15" t="s">
        <v>31</v>
      </c>
      <c r="F12" s="31">
        <v>40000000</v>
      </c>
      <c r="G12" s="20">
        <v>9500</v>
      </c>
      <c r="H12" s="23">
        <v>0.92500000000000004</v>
      </c>
      <c r="I12" s="15" t="str">
        <f t="shared" si="0"/>
        <v>안양</v>
      </c>
      <c r="J12" s="5" t="e">
        <f t="shared" si="1"/>
        <v>#N/A</v>
      </c>
    </row>
    <row r="13" spans="2:15" x14ac:dyDescent="0.3">
      <c r="B13" s="33" t="s">
        <v>32</v>
      </c>
      <c r="C13" s="34"/>
      <c r="D13" s="34"/>
      <c r="E13" s="32">
        <f>DCOUNTA(B4:H12,4,E4:E5)</f>
        <v>3</v>
      </c>
      <c r="F13" s="37"/>
      <c r="G13" s="34" t="s">
        <v>33</v>
      </c>
      <c r="H13" s="34"/>
      <c r="I13" s="34"/>
      <c r="J13" s="2"/>
    </row>
    <row r="14" spans="2:15" ht="27.75" thickBot="1" x14ac:dyDescent="0.35">
      <c r="B14" s="35" t="s">
        <v>36</v>
      </c>
      <c r="C14" s="36"/>
      <c r="D14" s="36"/>
      <c r="E14" s="4"/>
      <c r="F14" s="38"/>
      <c r="G14" s="16" t="s">
        <v>34</v>
      </c>
      <c r="H14" s="15" t="s">
        <v>9</v>
      </c>
      <c r="I14" s="17" t="s">
        <v>35</v>
      </c>
      <c r="J14" s="5"/>
    </row>
    <row r="16" spans="2:15" x14ac:dyDescent="0.3">
      <c r="L16" s="28"/>
      <c r="M16" s="27"/>
      <c r="N16" s="27"/>
      <c r="O16" s="27"/>
    </row>
    <row r="17" spans="12:15" x14ac:dyDescent="0.3">
      <c r="L17" s="28"/>
      <c r="M17" s="27"/>
      <c r="N17" s="27"/>
      <c r="O17" s="27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8" sqref="D38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B8" sqref="B8"/>
    </sheetView>
  </sheetViews>
  <sheetFormatPr defaultRowHeight="13.5" x14ac:dyDescent="0.3"/>
  <cols>
    <col min="1" max="1" width="1.625" style="1" customWidth="1"/>
    <col min="2" max="2" width="19.125" style="1" customWidth="1"/>
    <col min="3" max="3" width="11.125" style="1" customWidth="1"/>
    <col min="4" max="4" width="15.25" style="1" customWidth="1"/>
    <col min="5" max="5" width="11.125" style="1" customWidth="1"/>
    <col min="6" max="6" width="15.25" style="1" customWidth="1"/>
    <col min="7" max="7" width="11.125" style="1" customWidth="1"/>
    <col min="8" max="8" width="15.25" style="1" customWidth="1"/>
    <col min="9" max="9" width="15.875" style="1" bestFit="1" customWidth="1"/>
    <col min="10" max="10" width="20.125" style="1" customWidth="1"/>
    <col min="11" max="16384" width="9" style="1"/>
  </cols>
  <sheetData>
    <row r="2" spans="2:10" ht="16.5" x14ac:dyDescent="0.3">
      <c r="B2" s="42"/>
      <c r="C2" s="43" t="s">
        <v>43</v>
      </c>
      <c r="D2" s="42"/>
      <c r="E2" s="42"/>
      <c r="F2" s="42"/>
      <c r="G2" s="42"/>
      <c r="H2" s="42"/>
      <c r="I2"/>
      <c r="J2"/>
    </row>
    <row r="3" spans="2:10" ht="16.5" x14ac:dyDescent="0.3">
      <c r="B3" s="42"/>
      <c r="C3" s="45" t="s">
        <v>41</v>
      </c>
      <c r="D3" s="44"/>
      <c r="E3" s="45" t="s">
        <v>40</v>
      </c>
      <c r="F3" s="44"/>
      <c r="G3" s="45" t="s">
        <v>39</v>
      </c>
      <c r="H3" s="44"/>
      <c r="I3"/>
      <c r="J3"/>
    </row>
    <row r="4" spans="2:10" ht="16.5" x14ac:dyDescent="0.3">
      <c r="B4" s="43" t="s">
        <v>42</v>
      </c>
      <c r="C4" s="46" t="s">
        <v>38</v>
      </c>
      <c r="D4" s="46" t="s">
        <v>44</v>
      </c>
      <c r="E4" s="46" t="s">
        <v>38</v>
      </c>
      <c r="F4" s="46" t="s">
        <v>44</v>
      </c>
      <c r="G4" s="46" t="s">
        <v>38</v>
      </c>
      <c r="H4" s="46" t="s">
        <v>44</v>
      </c>
      <c r="I4"/>
      <c r="J4"/>
    </row>
    <row r="5" spans="2:10" ht="16.5" x14ac:dyDescent="0.3">
      <c r="B5" s="40" t="s">
        <v>45</v>
      </c>
      <c r="C5" s="39">
        <v>2</v>
      </c>
      <c r="D5" s="41">
        <v>9750</v>
      </c>
      <c r="E5" s="39">
        <v>1</v>
      </c>
      <c r="F5" s="41">
        <v>8000</v>
      </c>
      <c r="G5" s="47" t="s">
        <v>48</v>
      </c>
      <c r="H5" s="48" t="s">
        <v>48</v>
      </c>
      <c r="I5"/>
      <c r="J5"/>
    </row>
    <row r="6" spans="2:10" ht="16.5" x14ac:dyDescent="0.3">
      <c r="B6" s="40" t="s">
        <v>46</v>
      </c>
      <c r="C6" s="39">
        <v>1</v>
      </c>
      <c r="D6" s="41">
        <v>18000</v>
      </c>
      <c r="E6" s="39">
        <v>1</v>
      </c>
      <c r="F6" s="41">
        <v>12000</v>
      </c>
      <c r="G6" s="39">
        <v>2</v>
      </c>
      <c r="H6" s="41">
        <v>17500</v>
      </c>
      <c r="I6"/>
      <c r="J6"/>
    </row>
    <row r="7" spans="2:10" ht="16.5" x14ac:dyDescent="0.3">
      <c r="B7" s="40" t="s">
        <v>47</v>
      </c>
      <c r="C7" s="47" t="s">
        <v>48</v>
      </c>
      <c r="D7" s="48" t="s">
        <v>48</v>
      </c>
      <c r="E7" s="47" t="s">
        <v>48</v>
      </c>
      <c r="F7" s="48" t="s">
        <v>48</v>
      </c>
      <c r="G7" s="39">
        <v>1</v>
      </c>
      <c r="H7" s="41">
        <v>19500</v>
      </c>
      <c r="I7"/>
      <c r="J7"/>
    </row>
    <row r="8" spans="2:10" ht="16.5" x14ac:dyDescent="0.3">
      <c r="B8" s="49" t="s">
        <v>37</v>
      </c>
      <c r="C8" s="39">
        <v>3</v>
      </c>
      <c r="D8" s="41">
        <v>12500</v>
      </c>
      <c r="E8" s="39">
        <v>2</v>
      </c>
      <c r="F8" s="41">
        <v>10000</v>
      </c>
      <c r="G8" s="39">
        <v>3</v>
      </c>
      <c r="H8" s="41">
        <v>18166.666666666668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2023-04-20T22:51:14Z</dcterms:created>
  <dcterms:modified xsi:type="dcterms:W3CDTF">2023-04-23T23:50:04Z</dcterms:modified>
</cp:coreProperties>
</file>