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제1작업" sheetId="1" r:id="rId1"/>
    <sheet name="제2작업" sheetId="2" r:id="rId2"/>
    <sheet name="제3작업" sheetId="3" r:id="rId3"/>
  </sheets>
  <definedNames>
    <definedName name="분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<sst xmlns="http://schemas.openxmlformats.org/spreadsheetml/2006/main" count="47" uniqueCount="42">
  <si>
    <t>상품코드</t>
    <phoneticPr fontId="3" type="noConversion"/>
  </si>
  <si>
    <t>상품명</t>
    <phoneticPr fontId="3" type="noConversion"/>
  </si>
  <si>
    <t>제조사</t>
    <phoneticPr fontId="3" type="noConversion"/>
  </si>
  <si>
    <t>분류</t>
    <phoneticPr fontId="3" type="noConversion"/>
  </si>
  <si>
    <t>가격</t>
    <phoneticPr fontId="3" type="noConversion"/>
  </si>
  <si>
    <t>점수
(5점 만점)</t>
    <phoneticPr fontId="3" type="noConversion"/>
  </si>
  <si>
    <t>조회수</t>
    <phoneticPr fontId="3" type="noConversion"/>
  </si>
  <si>
    <t>순위</t>
    <phoneticPr fontId="3" type="noConversion"/>
  </si>
  <si>
    <t>상품평
차트</t>
    <phoneticPr fontId="3" type="noConversion"/>
  </si>
  <si>
    <t>EA4-475</t>
  </si>
  <si>
    <t>EA4-475</t>
    <phoneticPr fontId="3" type="noConversion"/>
  </si>
  <si>
    <t>SF4-143</t>
    <phoneticPr fontId="3" type="noConversion"/>
  </si>
  <si>
    <t>QA4-548</t>
    <phoneticPr fontId="3" type="noConversion"/>
  </si>
  <si>
    <t>PF4-525</t>
    <phoneticPr fontId="3" type="noConversion"/>
  </si>
  <si>
    <t>KE4-124</t>
    <phoneticPr fontId="3" type="noConversion"/>
  </si>
  <si>
    <t>DA7-125</t>
    <phoneticPr fontId="3" type="noConversion"/>
  </si>
  <si>
    <t>PF4-122</t>
    <phoneticPr fontId="3" type="noConversion"/>
  </si>
  <si>
    <t>WF1-241</t>
    <phoneticPr fontId="3" type="noConversion"/>
  </si>
  <si>
    <t>베이킹소다</t>
    <phoneticPr fontId="3" type="noConversion"/>
  </si>
  <si>
    <t>모이스쳐페이셜크림</t>
    <phoneticPr fontId="3" type="noConversion"/>
  </si>
  <si>
    <t>샘물 12개</t>
    <phoneticPr fontId="3" type="noConversion"/>
  </si>
  <si>
    <t>멸균흰우유 10개</t>
    <phoneticPr fontId="3" type="noConversion"/>
  </si>
  <si>
    <t>퍼펙트클렌징폼</t>
    <phoneticPr fontId="3" type="noConversion"/>
  </si>
  <si>
    <t>섬유유연제</t>
    <phoneticPr fontId="3" type="noConversion"/>
  </si>
  <si>
    <t>즉석밥 세트</t>
    <phoneticPr fontId="3" type="noConversion"/>
  </si>
  <si>
    <t>롤화장지</t>
    <phoneticPr fontId="3" type="noConversion"/>
  </si>
  <si>
    <t>JWD</t>
    <phoneticPr fontId="3" type="noConversion"/>
  </si>
  <si>
    <t>ANS</t>
    <phoneticPr fontId="3" type="noConversion"/>
  </si>
  <si>
    <t>MB</t>
    <phoneticPr fontId="3" type="noConversion"/>
  </si>
  <si>
    <t>MB</t>
    <phoneticPr fontId="3" type="noConversion"/>
  </si>
  <si>
    <t>ANS</t>
    <phoneticPr fontId="3" type="noConversion"/>
  </si>
  <si>
    <t>JWP</t>
    <phoneticPr fontId="3" type="noConversion"/>
  </si>
  <si>
    <t>JWP</t>
    <phoneticPr fontId="3" type="noConversion"/>
  </si>
  <si>
    <t>생활용품</t>
    <phoneticPr fontId="3" type="noConversion"/>
  </si>
  <si>
    <t>뷰티</t>
    <phoneticPr fontId="3" type="noConversion"/>
  </si>
  <si>
    <t>식품</t>
    <phoneticPr fontId="3" type="noConversion"/>
  </si>
  <si>
    <t>생활용품</t>
    <phoneticPr fontId="3" type="noConversion"/>
  </si>
  <si>
    <t>최저 가격</t>
    <phoneticPr fontId="3" type="noConversion"/>
  </si>
  <si>
    <t>뷰티 상품 개수</t>
    <phoneticPr fontId="3" type="noConversion"/>
  </si>
  <si>
    <t>생활용품 조회수 합계</t>
    <phoneticPr fontId="3" type="noConversion"/>
  </si>
  <si>
    <t>상품코드</t>
    <phoneticPr fontId="3" type="noConversion"/>
  </si>
  <si>
    <t>점수
(5점 만점)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</si>
</sst>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&quot;원&quot;"/>
    <numFmt numFmtId="177" formatCode="_-* #,##0.0_-;\-* #,##0.0_-;_-* &quot;-&quot;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6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1" xfId="1" applyNumberFormat="1" applyFont="1" applyBorder="1" applyAlignment="1">
      <alignment horizontal="right" vertical="center"/>
    </xf>
    <xf numFmtId="41" fontId="2" fillId="0" borderId="6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77" fontId="2" fillId="0" borderId="6" xfId="0" applyNumberFormat="1" applyFont="1" applyBorder="1" applyAlignmen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11" xfId="0" applyNumberFormat="1" applyFont="1" applyBorder="1" applyAlignment="1">
      <alignment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tabSelected="1" workbookViewId="0">
      <selection activeCell="H14" sqref="H14"/>
    </sheetView>
  </sheetViews>
  <sheetFormatPr defaultRowHeight="13.5" x14ac:dyDescent="0.3"/>
  <cols>
    <col min="1" max="1" width="1.625" style="1" customWidth="1"/>
    <col min="2" max="2" width="9" style="1"/>
    <col min="3" max="3" width="19.25" style="1" bestFit="1" customWidth="1"/>
    <col min="4" max="6" width="9" style="1"/>
    <col min="7" max="7" width="10.625" style="1" customWidth="1"/>
    <col min="8" max="8" width="10.125" style="1" bestFit="1" customWidth="1"/>
    <col min="9" max="9" width="10.5" style="1" customWidth="1"/>
    <col min="10" max="16384" width="9" style="1"/>
  </cols>
  <sheetData>
    <row r="3" spans="2:10" ht="14.25" thickBot="1" x14ac:dyDescent="0.35"/>
    <row r="4" spans="2:10" ht="27.75" customHeight="1" thickBot="1" x14ac:dyDescent="0.35">
      <c r="B4" s="3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4" t="s">
        <v>6</v>
      </c>
      <c r="I4" s="4" t="s">
        <v>7</v>
      </c>
      <c r="J4" s="6" t="s">
        <v>8</v>
      </c>
    </row>
    <row r="5" spans="2:10" x14ac:dyDescent="0.3">
      <c r="B5" s="7" t="s">
        <v>10</v>
      </c>
      <c r="C5" s="8" t="s">
        <v>18</v>
      </c>
      <c r="D5" s="8" t="s">
        <v>26</v>
      </c>
      <c r="E5" s="8" t="s">
        <v>33</v>
      </c>
      <c r="F5" s="24">
        <v>4640</v>
      </c>
      <c r="G5" s="30">
        <v>4.5999999999999996</v>
      </c>
      <c r="H5" s="27">
        <v>23869</v>
      </c>
      <c r="I5" s="8"/>
      <c r="J5" s="33" t="str">
        <f t="shared" ref="J5:J12" si="0">REPT("★",ROUND(G5,0))</f>
        <v>★★★★★</v>
      </c>
    </row>
    <row r="6" spans="2:10" x14ac:dyDescent="0.3">
      <c r="B6" s="10" t="s">
        <v>11</v>
      </c>
      <c r="C6" s="2" t="s">
        <v>19</v>
      </c>
      <c r="D6" s="2" t="s">
        <v>27</v>
      </c>
      <c r="E6" s="2" t="s">
        <v>34</v>
      </c>
      <c r="F6" s="25">
        <v>19900</v>
      </c>
      <c r="G6" s="31">
        <v>4.5</v>
      </c>
      <c r="H6" s="28">
        <v>10967</v>
      </c>
      <c r="I6" s="2">
        <f t="shared" ref="I5:I12" si="1">IF(_xlfn.RANK.EQ(F6,$F$5:$F$12,0)&lt;=3,_xlfn.RANK.EQ(F6,$F$5:$F$12,0),"")</f>
        <v>1</v>
      </c>
      <c r="J6" s="34" t="str">
        <f t="shared" si="0"/>
        <v>★★★★★</v>
      </c>
    </row>
    <row r="7" spans="2:10" x14ac:dyDescent="0.3">
      <c r="B7" s="10" t="s">
        <v>12</v>
      </c>
      <c r="C7" s="2" t="s">
        <v>20</v>
      </c>
      <c r="D7" s="2" t="s">
        <v>28</v>
      </c>
      <c r="E7" s="2" t="s">
        <v>35</v>
      </c>
      <c r="F7" s="25">
        <v>6390</v>
      </c>
      <c r="G7" s="31">
        <v>4.5</v>
      </c>
      <c r="H7" s="28">
        <v>174320</v>
      </c>
      <c r="I7" s="2" t="str">
        <f t="shared" si="1"/>
        <v/>
      </c>
      <c r="J7" s="34" t="str">
        <f t="shared" si="0"/>
        <v>★★★★★</v>
      </c>
    </row>
    <row r="8" spans="2:10" x14ac:dyDescent="0.3">
      <c r="B8" s="10" t="s">
        <v>13</v>
      </c>
      <c r="C8" s="2" t="s">
        <v>21</v>
      </c>
      <c r="D8" s="2" t="s">
        <v>29</v>
      </c>
      <c r="E8" s="2" t="s">
        <v>35</v>
      </c>
      <c r="F8" s="25">
        <v>17800</v>
      </c>
      <c r="G8" s="31">
        <v>4.2</v>
      </c>
      <c r="H8" s="28">
        <v>18222</v>
      </c>
      <c r="I8" s="2">
        <f t="shared" si="1"/>
        <v>2</v>
      </c>
      <c r="J8" s="34" t="str">
        <f t="shared" si="0"/>
        <v>★★★★</v>
      </c>
    </row>
    <row r="9" spans="2:10" x14ac:dyDescent="0.3">
      <c r="B9" s="10" t="s">
        <v>14</v>
      </c>
      <c r="C9" s="2" t="s">
        <v>22</v>
      </c>
      <c r="D9" s="2" t="s">
        <v>30</v>
      </c>
      <c r="E9" s="2" t="s">
        <v>34</v>
      </c>
      <c r="F9" s="25">
        <v>7150</v>
      </c>
      <c r="G9" s="31">
        <v>4.5</v>
      </c>
      <c r="H9" s="28">
        <v>14825</v>
      </c>
      <c r="I9" s="2" t="str">
        <f t="shared" si="1"/>
        <v/>
      </c>
      <c r="J9" s="34" t="str">
        <f t="shared" si="0"/>
        <v>★★★★★</v>
      </c>
    </row>
    <row r="10" spans="2:10" x14ac:dyDescent="0.3">
      <c r="B10" s="10" t="s">
        <v>15</v>
      </c>
      <c r="C10" s="2" t="s">
        <v>23</v>
      </c>
      <c r="D10" s="2" t="s">
        <v>31</v>
      </c>
      <c r="E10" s="2" t="s">
        <v>36</v>
      </c>
      <c r="F10" s="25">
        <v>14490</v>
      </c>
      <c r="G10" s="31">
        <v>4.2</v>
      </c>
      <c r="H10" s="28">
        <v>52800</v>
      </c>
      <c r="I10" s="2" t="str">
        <f t="shared" si="1"/>
        <v/>
      </c>
      <c r="J10" s="34" t="str">
        <f t="shared" si="0"/>
        <v>★★★★</v>
      </c>
    </row>
    <row r="11" spans="2:10" x14ac:dyDescent="0.3">
      <c r="B11" s="10" t="s">
        <v>16</v>
      </c>
      <c r="C11" s="2" t="s">
        <v>24</v>
      </c>
      <c r="D11" s="2" t="s">
        <v>30</v>
      </c>
      <c r="E11" s="2" t="s">
        <v>35</v>
      </c>
      <c r="F11" s="25">
        <v>17650</v>
      </c>
      <c r="G11" s="31">
        <v>5</v>
      </c>
      <c r="H11" s="28">
        <v>30763</v>
      </c>
      <c r="I11" s="2">
        <f t="shared" si="1"/>
        <v>3</v>
      </c>
      <c r="J11" s="34" t="str">
        <f t="shared" si="0"/>
        <v>★★★★★</v>
      </c>
    </row>
    <row r="12" spans="2:10" ht="14.25" thickBot="1" x14ac:dyDescent="0.35">
      <c r="B12" s="11" t="s">
        <v>17</v>
      </c>
      <c r="C12" s="12" t="s">
        <v>25</v>
      </c>
      <c r="D12" s="12" t="s">
        <v>32</v>
      </c>
      <c r="E12" s="12" t="s">
        <v>36</v>
      </c>
      <c r="F12" s="26">
        <v>8560</v>
      </c>
      <c r="G12" s="32">
        <v>4</v>
      </c>
      <c r="H12" s="29">
        <v>12870</v>
      </c>
      <c r="I12" s="12" t="str">
        <f t="shared" si="1"/>
        <v/>
      </c>
      <c r="J12" s="35" t="str">
        <f t="shared" si="0"/>
        <v>★★★★</v>
      </c>
    </row>
    <row r="13" spans="2:10" ht="16.5" customHeight="1" x14ac:dyDescent="0.3">
      <c r="B13" s="14" t="s">
        <v>37</v>
      </c>
      <c r="C13" s="15"/>
      <c r="D13" s="15"/>
      <c r="E13" s="36">
        <f>MIN(F5:F12)</f>
        <v>4640</v>
      </c>
      <c r="F13" s="22"/>
      <c r="G13" s="19" t="s">
        <v>39</v>
      </c>
      <c r="H13" s="20"/>
      <c r="I13" s="21"/>
      <c r="J13" s="9">
        <f>DSUM(B4:H12,7,E4:E5)</f>
        <v>89539</v>
      </c>
    </row>
    <row r="14" spans="2:10" ht="29.25" customHeight="1" thickBot="1" x14ac:dyDescent="0.35">
      <c r="B14" s="16" t="s">
        <v>38</v>
      </c>
      <c r="C14" s="17"/>
      <c r="D14" s="17"/>
      <c r="E14" s="12" t="str">
        <f>COUNTIF(분류,"뷰티")&amp;"개"</f>
        <v>2개</v>
      </c>
      <c r="F14" s="23"/>
      <c r="G14" s="12" t="s">
        <v>40</v>
      </c>
      <c r="H14" s="12" t="s">
        <v>9</v>
      </c>
      <c r="I14" s="18" t="s">
        <v>41</v>
      </c>
      <c r="J14" s="13">
        <f>VLOOKUP(H14,B5:H12,6,0)</f>
        <v>4.5999999999999996</v>
      </c>
    </row>
  </sheetData>
  <mergeCells count="4">
    <mergeCell ref="B13:D13"/>
    <mergeCell ref="B14:D14"/>
    <mergeCell ref="F13:F14"/>
    <mergeCell ref="G13:I13"/>
  </mergeCells>
  <phoneticPr fontId="3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:C29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:C29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2023-05-09T23:23:50Z</dcterms:created>
  <dcterms:modified xsi:type="dcterms:W3CDTF">2023-05-09T23:50:18Z</dcterms:modified>
</cp:coreProperties>
</file>