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A07305E8-180D-4DAD-976E-7B391D9AD868}" xr6:coauthVersionLast="47" xr6:coauthVersionMax="47" xr10:uidLastSave="{00000000-0000-0000-0000-000000000000}"/>
  <bookViews>
    <workbookView xWindow="-120" yWindow="-120" windowWidth="20730" windowHeight="11160" firstSheet="2" activeTab="8" xr2:uid="{BFC6C7B1-C349-45E9-83C5-C316D2C48F6F}"/>
  </bookViews>
  <sheets>
    <sheet name="Match win by team" sheetId="3" r:id="rId1"/>
    <sheet name="Toss Based Decision" sheetId="4" r:id="rId2"/>
    <sheet name="Top 10 venues" sheetId="5" r:id="rId3"/>
    <sheet name="MOM" sheetId="6" r:id="rId4"/>
    <sheet name="Full data" sheetId="1" r:id="rId5"/>
    <sheet name="Title winner" sheetId="7" r:id="rId6"/>
    <sheet name="Sheet2" sheetId="8" r:id="rId7"/>
    <sheet name="Sheet1" sheetId="9" r:id="rId8"/>
    <sheet name="Sheet3" sheetId="10" r:id="rId9"/>
    <sheet name="Win data" sheetId="2" r:id="rId10"/>
  </sheets>
  <definedNames>
    <definedName name="_xlchart.v1.0" hidden="1">'Title winner'!$D$3:$D$8</definedName>
    <definedName name="_xlchart.v1.1" hidden="1">'Title winner'!$E$3:$E$8</definedName>
    <definedName name="_xlchart.v1.2" hidden="1">'Title winner'!$D$3:$D$8</definedName>
    <definedName name="_xlchart.v1.3" hidden="1">'Title winner'!$E$3:$E$8</definedName>
    <definedName name="Slicer_Season">#N/A</definedName>
    <definedName name="Slicer_Season1">#N/A</definedName>
    <definedName name="Slicer_Season2">#N/A</definedName>
  </definedNames>
  <calcPr calcId="18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E4" i="9" s="1"/>
  <c r="D4" i="7"/>
  <c r="D5" i="7"/>
  <c r="D6" i="7"/>
  <c r="D7" i="7"/>
  <c r="D8" i="7"/>
  <c r="D3" i="7"/>
  <c r="D5" i="6"/>
  <c r="D6" i="6"/>
  <c r="D7" i="6"/>
  <c r="D8" i="6"/>
  <c r="D9" i="6"/>
  <c r="D10" i="6"/>
  <c r="D11" i="6"/>
  <c r="D12" i="6"/>
  <c r="D13" i="6"/>
  <c r="D4" i="6"/>
  <c r="E5" i="6"/>
  <c r="E9" i="6"/>
  <c r="E13" i="6"/>
  <c r="E11" i="6"/>
  <c r="E8" i="6"/>
  <c r="E12" i="6"/>
  <c r="E6" i="6"/>
  <c r="E10" i="6"/>
  <c r="E7" i="6"/>
  <c r="E4" i="6"/>
  <c r="E5" i="7"/>
  <c r="E4" i="7"/>
  <c r="E7" i="7"/>
  <c r="E6" i="7"/>
  <c r="E8" i="7"/>
  <c r="E3" i="7"/>
  <c r="G4" i="9" l="1"/>
  <c r="D4" i="9"/>
  <c r="F4" i="9"/>
</calcChain>
</file>

<file path=xl/sharedStrings.xml><?xml version="1.0" encoding="utf-8"?>
<sst xmlns="http://schemas.openxmlformats.org/spreadsheetml/2006/main" count="11890" uniqueCount="446">
  <si>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</si>
  <si>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</si>
  <si>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</si>
  <si>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</si>
  <si>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</si>
  <si>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</si>
  <si>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</si>
  <si>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</si>
  <si>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</si>
  <si>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</si>
  <si>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</si>
  <si>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</si>
  <si>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</si>
  <si>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</si>
  <si>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</si>
  <si>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</si>
  <si>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</si>
  <si>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</si>
  <si>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</si>
  <si>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</si>
  <si>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</si>
  <si>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</si>
  <si>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</si>
  <si>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</si>
  <si>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</si>
  <si>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</si>
  <si>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</si>
  <si>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</si>
  <si>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</si>
  <si>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</si>
  <si>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</si>
  <si>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</si>
  <si>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</si>
  <si>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</si>
  <si>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</si>
  <si>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</si>
  <si>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</si>
  <si>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</si>
  <si>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</si>
  <si>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</si>
  <si>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</si>
  <si>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</si>
  <si>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</si>
  <si>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</si>
  <si>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</si>
  <si>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</si>
  <si>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</si>
  <si>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</si>
  <si>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</si>
  <si>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</si>
  <si>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</si>
  <si>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</si>
  <si>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</si>
  <si>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</si>
  <si>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</si>
  <si>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</si>
  <si>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</si>
  <si>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</si>
  <si>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</si>
  <si>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</si>
  <si>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</si>
  <si>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</si>
  <si>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</si>
  <si>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</si>
  <si>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</si>
  <si>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</si>
  <si>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</si>
  <si>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</si>
  <si>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</si>
  <si>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</si>
  <si>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</si>
  <si>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</si>
  <si>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</si>
  <si>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</si>
  <si>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</si>
  <si>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</si>
  <si>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</si>
  <si>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</si>
  <si>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</si>
  <si>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</si>
  <si>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</si>
  <si>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</si>
  <si>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</si>
  <si>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</si>
  <si>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</si>
  <si>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</si>
  <si>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</si>
  <si>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</si>
  <si>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</si>
  <si>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</si>
  <si>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</si>
  <si>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</si>
  <si>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</si>
  <si>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</si>
  <si>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</si>
  <si>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</si>
  <si>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</si>
  <si>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</si>
  <si>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</si>
  <si>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</si>
  <si>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</si>
  <si>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</si>
  <si>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</si>
  <si>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</si>
  <si>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</si>
  <si>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</si>
  <si>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</si>
  <si>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</si>
  <si>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</si>
  <si>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</si>
  <si>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</si>
  <si>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</si>
  <si>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</si>
  <si>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</si>
  <si>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</si>
  <si>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</si>
  <si>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</si>
  <si>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</si>
  <si>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</si>
  <si>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</si>
  <si>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</si>
  <si>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</si>
  <si>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</si>
  <si>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</si>
  <si>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</si>
  <si>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</si>
  <si>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</si>
  <si>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</si>
  <si>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</si>
  <si>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</si>
  <si>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</si>
  <si>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</si>
  <si>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</si>
  <si>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</si>
  <si>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</si>
  <si>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</si>
  <si>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</si>
  <si>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</si>
  <si>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</si>
  <si>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</si>
  <si>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</si>
  <si>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</si>
  <si>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</si>
  <si>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</si>
  <si>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</si>
  <si>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</si>
  <si>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</si>
  <si>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</si>
  <si>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</si>
  <si>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</si>
  <si>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</si>
  <si>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</si>
  <si>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</si>
  <si>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</si>
  <si>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</si>
  <si>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</si>
  <si>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</si>
  <si>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</si>
  <si>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</si>
  <si>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</si>
  <si>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</si>
  <si>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</si>
  <si>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</si>
  <si>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</si>
  <si>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</si>
  <si>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</si>
  <si>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</si>
  <si>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</si>
  <si>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</si>
  <si>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</si>
  <si>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</si>
  <si>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</si>
  <si>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</si>
  <si>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</si>
  <si>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</si>
  <si>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</si>
  <si>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</si>
  <si>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</si>
  <si>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</si>
  <si>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</si>
  <si>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</si>
  <si>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</si>
  <si>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</si>
  <si>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</si>
  <si>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</si>
  <si>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</si>
  <si>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</si>
  <si>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</si>
  <si>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</si>
  <si>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</si>
  <si>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</si>
  <si>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</si>
  <si>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</si>
  <si>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</si>
  <si>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</si>
  <si>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</si>
  <si>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</si>
  <si>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</si>
  <si>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</si>
  <si>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</si>
  <si>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</si>
  <si>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</si>
  <si>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</si>
  <si>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</si>
  <si>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</si>
  <si>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</si>
  <si>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</si>
  <si>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</si>
  <si>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</si>
  <si>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</si>
  <si>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</si>
  <si>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</si>
  <si>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</si>
  <si>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</si>
  <si>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</si>
  <si>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</si>
  <si>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</si>
  <si>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</si>
  <si>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</si>
  <si>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</si>
  <si>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</si>
  <si>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</si>
  <si>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</si>
  <si>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</si>
  <si>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</si>
  <si>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</si>
  <si>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</si>
  <si>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</si>
  <si>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</si>
  <si>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</si>
  <si>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</si>
  <si>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</si>
  <si>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</si>
  <si>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</si>
  <si>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</si>
  <si>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</si>
  <si>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</si>
  <si>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</si>
  <si>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</si>
  <si>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</si>
  <si>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</si>
  <si>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</si>
  <si>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</si>
  <si>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</si>
  <si>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</si>
  <si>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</si>
  <si>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</si>
  <si>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</si>
  <si>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</si>
  <si>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</si>
  <si>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</si>
  <si>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</si>
  <si>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</si>
  <si>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</si>
  <si>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</si>
  <si>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</si>
  <si>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</si>
  <si>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</si>
  <si>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</si>
  <si>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</si>
  <si>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</si>
  <si>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</si>
  <si>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</si>
  <si>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</si>
  <si>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</si>
  <si>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</si>
  <si>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</si>
  <si>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</si>
  <si>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</si>
  <si>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</si>
  <si>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</si>
  <si>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</si>
  <si>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</si>
  <si>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</si>
  <si>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</si>
  <si>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</si>
  <si>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</si>
  <si>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</si>
  <si>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</si>
  <si>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</si>
  <si>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</si>
  <si>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</si>
  <si>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</si>
  <si>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</si>
  <si>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</si>
  <si>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</si>
  <si>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</si>
  <si>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</si>
  <si>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</si>
  <si>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</si>
  <si>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</si>
  <si>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</si>
  <si>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</si>
  <si>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</si>
  <si>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</si>
  <si>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</si>
  <si>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</si>
  <si>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</si>
  <si>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</si>
  <si>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</si>
  <si>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</si>
  <si>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</si>
  <si>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</si>
  <si>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</si>
  <si>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</si>
  <si>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</si>
  <si>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</si>
  <si>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</si>
  <si>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</si>
  <si>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</si>
  <si>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</si>
  <si>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</si>
  <si>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</si>
  <si>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</si>
  <si>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</si>
  <si>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</si>
  <si>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</si>
  <si>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</si>
  <si>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</si>
  <si>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</si>
  <si>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</si>
  <si>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</si>
  <si>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</si>
  <si>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</si>
  <si>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</si>
  <si>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</si>
  <si>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</si>
  <si>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</si>
  <si>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</si>
  <si>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</si>
  <si>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</si>
  <si>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</si>
  <si>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</si>
  <si>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</si>
  <si>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</si>
  <si>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</si>
  <si>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</si>
  <si>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</si>
  <si>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</si>
  <si>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</si>
  <si>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</si>
  <si>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</si>
  <si>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</si>
  <si>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</si>
  <si>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</si>
  <si>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</si>
  <si>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</si>
  <si>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</si>
  <si>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</si>
  <si>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</si>
  <si>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</si>
  <si>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</si>
  <si>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</si>
  <si>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</si>
  <si>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</si>
  <si>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</si>
  <si>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</si>
  <si>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</si>
  <si>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</si>
  <si>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</si>
  <si>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</si>
  <si>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</si>
  <si>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</si>
  <si>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</si>
  <si>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</si>
  <si>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</si>
  <si>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</si>
  <si>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</si>
  <si>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</si>
  <si>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</si>
  <si>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</si>
  <si>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</si>
  <si>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</si>
  <si>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</si>
  <si>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</si>
  <si>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</si>
  <si>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</si>
  <si>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</si>
  <si>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</si>
  <si>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</si>
  <si>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</si>
  <si>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</si>
  <si>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</si>
  <si>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</si>
  <si>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</si>
  <si>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</si>
  <si>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</si>
  <si>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</si>
  <si>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</si>
  <si>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</si>
  <si>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</si>
  <si>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</si>
  <si>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</si>
  <si>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</si>
  <si>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</si>
  <si>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</si>
  <si>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</si>
  <si>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</si>
  <si>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</si>
  <si>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</si>
  <si>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</si>
  <si>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</si>
  <si>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</si>
  <si>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IPL-2019</t>
  </si>
  <si>
    <t>Jasprit Bumrah</t>
  </si>
  <si>
    <t>Andre Russell</t>
  </si>
  <si>
    <t>IPL-2018</t>
  </si>
  <si>
    <t>Shane Watson</t>
  </si>
  <si>
    <t>Sunil Narine</t>
  </si>
  <si>
    <t>IPL-2017</t>
  </si>
  <si>
    <t>Krunal Pandya</t>
  </si>
  <si>
    <t>Ben Stokes</t>
  </si>
  <si>
    <t>IPL-2016</t>
  </si>
  <si>
    <t>Royal Challengers Bengalore</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</si>
  <si>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</si>
  <si>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</si>
  <si>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</si>
  <si>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</si>
  <si>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</si>
  <si>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</si>
  <si>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</si>
  <si>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</si>
  <si>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</si>
  <si>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</si>
  <si>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</si>
  <si>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</si>
  <si>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</si>
  <si>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</si>
  <si>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</si>
  <si>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</si>
  <si>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</si>
  <si>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</si>
  <si>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</si>
  <si>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</si>
  <si>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</si>
  <si>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</si>
  <si>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IPL-2020</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</si>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</sst>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[aaa.xlsx]Match win by team!Match win by team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Matches</a:t>
            </a:r>
            <a:r>
              <a:rPr lang="en-US" b="1" baseline="0">
                <a:solidFill>
                  <a:sysClr val="windowText" lastClr="000000"/>
                </a:solidFill>
              </a:rPr>
              <a:t> win by team wrt bat first and field first since 2007</a:t>
            </a:r>
            <a:endParaRPr lang="en-US" b="1">
              <a:solidFill>
                <a:sysClr val="windowText" lastClr="000000"/>
              </a:solidFill>
            </a:endParaRPr>
          </a:p>
        </c:rich>
      </c:tx>
      <c:layout>
        <c:manualLayout>
          <c:xMode val="edge"/>
          <c:yMode val="edge"/>
          <c:x val="0.29525875969704901"/>
          <c:y val="3.3295485637419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84035734895686E-2"/>
          <c:y val="0.14102096385750545"/>
          <c:w val="0.93116250857050042"/>
          <c:h val="0.68558164373512975"/>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85E-4048-A5A6-6EC38C2B6DB4}"/>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85E-4048-A5A6-6EC38C2B6DB4}"/>
            </c:ext>
          </c:extLst>
        </c:ser>
        <c:dLbls>
          <c:dLblPos val="ctr"/>
          <c:showLegendKey val="0"/>
          <c:showVal val="1"/>
          <c:showCatName val="0"/>
          <c:showSerName val="0"/>
          <c:showPercent val="0"/>
          <c:showBubbleSize val="0"/>
        </c:dLbls>
        <c:gapWidth val="77"/>
        <c:overlap val="100"/>
        <c:axId val="1312346175"/>
        <c:axId val="1312347007"/>
      </c:barChart>
      <c:catAx>
        <c:axId val="131234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12347007"/>
        <c:crosses val="autoZero"/>
        <c:auto val="1"/>
        <c:lblAlgn val="ctr"/>
        <c:lblOffset val="100"/>
        <c:noMultiLvlLbl val="0"/>
      </c:catAx>
      <c:valAx>
        <c:axId val="1312347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a:t>
                </a:r>
                <a:r>
                  <a:rPr lang="en-US" b="1" baseline="0">
                    <a:solidFill>
                      <a:schemeClr val="tx1"/>
                    </a:solidFill>
                  </a:rPr>
                  <a:t> Winner</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2346175"/>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algn="ctr" rotWithShape="0">
            <a:srgbClr val="000000"/>
          </a:outerShdw>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3490608268166431"/>
          <c:y val="8.4465500223785392E-2"/>
          <c:w val="0.11299235979929392"/>
          <c:h val="5.55283367486162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a:solidFill>
                  <a:schemeClr val="tx1"/>
                </a:solidFill>
              </a:rPr>
              <a:t>Toss</a:t>
            </a:r>
            <a:r>
              <a:rPr lang="en-US" sz="1400" b="1" baseline="0">
                <a:solidFill>
                  <a:schemeClr val="tx1"/>
                </a:solidFill>
              </a:rPr>
              <a:t> Decision Based winning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3A-4FD7-9A0B-D0A470A12E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3A-4FD7-9A0B-D0A470A12E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320</c:v>
                </c:pt>
                <c:pt idx="1">
                  <c:v>496</c:v>
                </c:pt>
              </c:numCache>
            </c:numRef>
          </c:val>
          <c:extLst>
            <c:ext xmlns:c16="http://schemas.microsoft.com/office/drawing/2014/chart" uri="{C3380CC4-5D6E-409C-BE32-E72D297353CC}">
              <c16:uniqueId val="{00000000-CFFE-405A-81A0-92D923595C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9483610853325282"/>
          <c:y val="9.800853018372703E-2"/>
          <c:w val="0.27709359776035297"/>
          <c:h val="6.828813065033538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Venues with most matches and winning based on bat first &amp; field first</a:t>
            </a:r>
            <a:endParaRPr lang="en-US" b="1">
              <a:solidFill>
                <a:sysClr val="windowText" lastClr="000000"/>
              </a:solidFill>
            </a:endParaRPr>
          </a:p>
        </c:rich>
      </c:tx>
      <c:layout>
        <c:manualLayout>
          <c:xMode val="edge"/>
          <c:yMode val="edge"/>
          <c:x val="0.14182149362477234"/>
          <c:y val="1.6753924859746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5735-4313-8D77-767E09BA733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5735-4313-8D77-767E09BA733F}"/>
            </c:ext>
          </c:extLst>
        </c:ser>
        <c:dLbls>
          <c:dLblPos val="ctr"/>
          <c:showLegendKey val="0"/>
          <c:showVal val="1"/>
          <c:showCatName val="0"/>
          <c:showSerName val="0"/>
          <c:showPercent val="0"/>
          <c:showBubbleSize val="0"/>
        </c:dLbls>
        <c:gapWidth val="60"/>
        <c:overlap val="100"/>
        <c:axId val="1865569456"/>
        <c:axId val="1865571952"/>
      </c:barChart>
      <c:catAx>
        <c:axId val="186556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71952"/>
        <c:crosses val="autoZero"/>
        <c:auto val="1"/>
        <c:lblAlgn val="ctr"/>
        <c:lblOffset val="100"/>
        <c:noMultiLvlLbl val="0"/>
      </c:catAx>
      <c:valAx>
        <c:axId val="18655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Maches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69456"/>
        <c:crosses val="autoZero"/>
        <c:crossBetween val="between"/>
      </c:valAx>
      <c:spPr>
        <a:noFill/>
        <a:ln>
          <a:noFill/>
        </a:ln>
        <a:effectLst/>
      </c:spPr>
    </c:plotArea>
    <c:legend>
      <c:legendPos val="r"/>
      <c:layout>
        <c:manualLayout>
          <c:xMode val="edge"/>
          <c:yMode val="edge"/>
          <c:x val="0.32979361186409079"/>
          <c:y val="9.2795416548304518E-2"/>
          <c:w val="0.24397687993918793"/>
          <c:h val="4.39797123601750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man of the match Award winner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76C3-428D-B6FA-1B1B87C595C4}"/>
            </c:ext>
          </c:extLst>
        </c:ser>
        <c:dLbls>
          <c:dLblPos val="inEnd"/>
          <c:showLegendKey val="0"/>
          <c:showVal val="1"/>
          <c:showCatName val="0"/>
          <c:showSerName val="0"/>
          <c:showPercent val="0"/>
          <c:showBubbleSize val="0"/>
        </c:dLbls>
        <c:gapWidth val="109"/>
        <c:overlap val="-27"/>
        <c:axId val="1864368240"/>
        <c:axId val="1864374896"/>
      </c:barChart>
      <c:catAx>
        <c:axId val="18643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64374896"/>
        <c:crosses val="autoZero"/>
        <c:auto val="1"/>
        <c:lblAlgn val="ctr"/>
        <c:lblOffset val="100"/>
        <c:noMultiLvlLbl val="0"/>
      </c:catAx>
      <c:valAx>
        <c:axId val="186437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time win Award</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[aaa.xlsx]Match win by team!Match win by team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Matches</a:t>
            </a:r>
            <a:r>
              <a:rPr lang="en-US" b="1" baseline="0">
                <a:solidFill>
                  <a:sysClr val="windowText" lastClr="000000"/>
                </a:solidFill>
              </a:rPr>
              <a:t> win by team wrt bat first and field first since 2007</a:t>
            </a:r>
            <a:endParaRPr lang="en-US" b="1">
              <a:solidFill>
                <a:sysClr val="windowText" lastClr="000000"/>
              </a:solidFill>
            </a:endParaRPr>
          </a:p>
        </c:rich>
      </c:tx>
      <c:layout>
        <c:manualLayout>
          <c:xMode val="edge"/>
          <c:yMode val="edge"/>
          <c:x val="0.16972381707778794"/>
          <c:y val="1.9260494271029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00328050340987E-2"/>
          <c:y val="0.12698591038758958"/>
          <c:w val="0.93116250857050042"/>
          <c:h val="0.68558164373512975"/>
        </c:manualLayout>
      </c:layout>
      <c:barChart>
        <c:barDir val="col"/>
        <c:grouping val="stacked"/>
        <c:varyColors val="0"/>
        <c:ser>
          <c:idx val="0"/>
          <c:order val="0"/>
          <c:tx>
            <c:strRef>
              <c:f>'Match win by team'!$B$3:$B$4</c:f>
              <c:strCache>
                <c:ptCount val="1"/>
                <c:pt idx="0">
                  <c:v>bat</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2C5C-4559-9277-313F2132D57F}"/>
            </c:ext>
          </c:extLst>
        </c:ser>
        <c:ser>
          <c:idx val="1"/>
          <c:order val="1"/>
          <c:tx>
            <c:strRef>
              <c:f>'Match win by team'!$C$3:$C$4</c:f>
              <c:strCache>
                <c:ptCount val="1"/>
                <c:pt idx="0">
                  <c:v>field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2C5C-4559-9277-313F2132D57F}"/>
            </c:ext>
          </c:extLst>
        </c:ser>
        <c:dLbls>
          <c:dLblPos val="ctr"/>
          <c:showLegendKey val="0"/>
          <c:showVal val="1"/>
          <c:showCatName val="0"/>
          <c:showSerName val="0"/>
          <c:showPercent val="0"/>
          <c:showBubbleSize val="0"/>
        </c:dLbls>
        <c:gapWidth val="77"/>
        <c:overlap val="100"/>
        <c:axId val="1312346175"/>
        <c:axId val="1312347007"/>
      </c:barChart>
      <c:catAx>
        <c:axId val="131234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12347007"/>
        <c:crosses val="autoZero"/>
        <c:auto val="1"/>
        <c:lblAlgn val="ctr"/>
        <c:lblOffset val="100"/>
        <c:noMultiLvlLbl val="0"/>
      </c:catAx>
      <c:valAx>
        <c:axId val="1312347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a:t>
                </a:r>
                <a:r>
                  <a:rPr lang="en-US" b="1" baseline="0">
                    <a:solidFill>
                      <a:schemeClr val="tx1"/>
                    </a:solidFill>
                  </a:rPr>
                  <a:t> Winner</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2346175"/>
        <c:crosses val="autoZero"/>
        <c:crossBetween val="between"/>
      </c:valAx>
      <c:spPr>
        <a:noFill/>
        <a:ln>
          <a:noFill/>
        </a:ln>
        <a:effectLst>
          <a:outerShdw blurRad="50800" algn="ctr" rotWithShape="0">
            <a:srgbClr val="000000"/>
          </a:outerShdw>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3490608268166431"/>
          <c:y val="0.14060584449264429"/>
          <c:w val="0.1681517095041144"/>
          <c:h val="7.4241957633911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[aaa.xlsx]Toss Based Decision!Toss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solidFill>
                  <a:schemeClr val="tx1"/>
                </a:solidFill>
              </a:rPr>
              <a:t>Toss</a:t>
            </a:r>
            <a:r>
              <a:rPr lang="en-US" sz="1200" b="1" baseline="0">
                <a:solidFill>
                  <a:schemeClr val="tx1"/>
                </a:solidFill>
              </a:rPr>
              <a:t> Decision Based winning %</a:t>
            </a:r>
            <a:endParaRPr lang="en-US" b="1">
              <a:solidFill>
                <a:schemeClr val="tx1"/>
              </a:solidFill>
            </a:endParaRPr>
          </a:p>
        </c:rich>
      </c:tx>
      <c:layout>
        <c:manualLayout>
          <c:xMode val="edge"/>
          <c:yMode val="edge"/>
          <c:x val="7.2406547878851299E-2"/>
          <c:y val="3.24398436209459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6">
              <a:lumMod val="7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97491684429796"/>
          <c:y val="0.22576950608446672"/>
          <c:w val="0.63198518125314873"/>
          <c:h val="0.66955050199144683"/>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E3-4231-8EC2-BDD8B3C3AAC9}"/>
              </c:ext>
            </c:extLst>
          </c:dPt>
          <c:dPt>
            <c:idx val="1"/>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E3-4231-8EC2-BDD8B3C3AA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320</c:v>
                </c:pt>
                <c:pt idx="1">
                  <c:v>496</c:v>
                </c:pt>
              </c:numCache>
            </c:numRef>
          </c:val>
          <c:extLst>
            <c:ext xmlns:c16="http://schemas.microsoft.com/office/drawing/2014/chart" uri="{C3380CC4-5D6E-409C-BE32-E72D297353CC}">
              <c16:uniqueId val="{00000004-24E3-4231-8EC2-BDD8B3C3AAC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112008988256612"/>
          <c:y val="0.11665657177468201"/>
          <c:w val="0.27709359776035297"/>
          <c:h val="6.828813065033538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[aaa.xlsx]Top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Venues with most matches and winning based on bat first &amp; field first</a:t>
            </a:r>
            <a:endParaRPr lang="en-US" b="1">
              <a:solidFill>
                <a:sysClr val="windowText" lastClr="000000"/>
              </a:solidFill>
            </a:endParaRPr>
          </a:p>
        </c:rich>
      </c:tx>
      <c:layout>
        <c:manualLayout>
          <c:xMode val="edge"/>
          <c:yMode val="edge"/>
          <c:x val="0.14182149362477234"/>
          <c:y val="1.6753924859746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BB74-4769-A0B3-4EEEBE797D4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BB74-4769-A0B3-4EEEBE797D4F}"/>
            </c:ext>
          </c:extLst>
        </c:ser>
        <c:dLbls>
          <c:dLblPos val="ctr"/>
          <c:showLegendKey val="0"/>
          <c:showVal val="1"/>
          <c:showCatName val="0"/>
          <c:showSerName val="0"/>
          <c:showPercent val="0"/>
          <c:showBubbleSize val="0"/>
        </c:dLbls>
        <c:gapWidth val="60"/>
        <c:overlap val="100"/>
        <c:axId val="1865569456"/>
        <c:axId val="1865571952"/>
      </c:barChart>
      <c:catAx>
        <c:axId val="186556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65571952"/>
        <c:crosses val="autoZero"/>
        <c:auto val="1"/>
        <c:lblAlgn val="ctr"/>
        <c:lblOffset val="100"/>
        <c:noMultiLvlLbl val="0"/>
      </c:catAx>
      <c:valAx>
        <c:axId val="18655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No</a:t>
                </a:r>
                <a:r>
                  <a:rPr lang="en-US" b="1" baseline="0">
                    <a:solidFill>
                      <a:sysClr val="windowText" lastClr="000000"/>
                    </a:solidFill>
                  </a:rPr>
                  <a:t> of Maches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69456"/>
        <c:crosses val="autoZero"/>
        <c:crossBetween val="between"/>
      </c:valAx>
      <c:spPr>
        <a:noFill/>
        <a:ln>
          <a:noFill/>
        </a:ln>
        <a:effectLst/>
      </c:spPr>
    </c:plotArea>
    <c:legend>
      <c:legendPos val="r"/>
      <c:layout>
        <c:manualLayout>
          <c:xMode val="edge"/>
          <c:yMode val="edge"/>
          <c:x val="0.32979361186409079"/>
          <c:y val="9.2795416548304518E-2"/>
          <c:w val="0.24397687993918793"/>
          <c:h val="4.39797123601750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man of the match Award winner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7089000238607"/>
          <c:y val="0.16245370370370371"/>
          <c:w val="0.84165137920127853"/>
          <c:h val="0.57403215223097115"/>
        </c:manualLayout>
      </c:layout>
      <c:barChart>
        <c:barDir val="col"/>
        <c:grouping val="clustered"/>
        <c:varyColors val="0"/>
        <c:ser>
          <c:idx val="0"/>
          <c:order val="0"/>
          <c:tx>
            <c:strRef>
              <c:f>MOM!$E$3</c:f>
              <c:strCache>
                <c:ptCount val="1"/>
                <c:pt idx="0">
                  <c:v>MOM won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9272-4B59-97AE-6E2FF9E4A658}"/>
            </c:ext>
          </c:extLst>
        </c:ser>
        <c:dLbls>
          <c:dLblPos val="inEnd"/>
          <c:showLegendKey val="0"/>
          <c:showVal val="1"/>
          <c:showCatName val="0"/>
          <c:showSerName val="0"/>
          <c:showPercent val="0"/>
          <c:showBubbleSize val="0"/>
        </c:dLbls>
        <c:gapWidth val="109"/>
        <c:overlap val="-27"/>
        <c:axId val="1864368240"/>
        <c:axId val="1864374896"/>
      </c:barChart>
      <c:catAx>
        <c:axId val="18643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64374896"/>
        <c:crosses val="autoZero"/>
        <c:auto val="1"/>
        <c:lblAlgn val="ctr"/>
        <c:lblOffset val="100"/>
        <c:noMultiLvlLbl val="0"/>
      </c:catAx>
      <c:valAx>
        <c:axId val="186437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time win Award</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Title winners</a:t>
            </a:r>
            <a:endParaRPr lang="en-US" sz="1400" b="1" i="0" u="none" strike="noStrike" baseline="0">
              <a:solidFill>
                <a:schemeClr val="tx1"/>
              </a:solidFill>
              <a:latin typeface="Calibri" panose="020F0502020204030204"/>
            </a:endParaRPr>
          </a:p>
        </cx:rich>
      </cx:tx>
    </cx:title>
    <cx:plotArea>
      <cx:plotAreaRegion>
        <cx:series layoutId="treemap" uniqueId="{C450474C-3B4B-4BAA-A900-8C987E255E46}">
          <cx:dataLabels pos="inEnd">
            <cx:spPr>
              <a:noFill/>
            </cx:spPr>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200"/>
                  </a:pPr>
                  <a:r>
                    <a:rPr lang="en-US" sz="1200" b="1" i="0" u="none" strike="noStrike" baseline="0">
                      <a:solidFill>
                        <a:schemeClr val="bg1"/>
                      </a:solidFill>
                      <a:latin typeface="Calibri" panose="020F0502020204030204"/>
                    </a:rPr>
                    <a:t>Mumbai Indians
4</a:t>
                  </a:r>
                </a:p>
              </cx:txPr>
            </cx:dataLabel>
            <cx:dataLabel idx="1">
              <cx:txPr>
                <a:bodyPr spcFirstLastPara="1" vertOverflow="ellipsis" horzOverflow="overflow" wrap="square" lIns="0" tIns="0" rIns="0" bIns="0" anchor="ctr" anchorCtr="1"/>
                <a:lstStyle/>
                <a:p>
                  <a:pPr algn="ctr" rtl="0">
                    <a:defRPr sz="1000" b="1"/>
                  </a:pPr>
                  <a:r>
                    <a:rPr lang="en-US" sz="1000" b="1" i="0" u="none" strike="noStrike" baseline="0">
                      <a:solidFill>
                        <a:schemeClr val="bg1"/>
                      </a:solidFill>
                      <a:latin typeface="Calibri" panose="020F0502020204030204"/>
                    </a:rPr>
                    <a:t>Chennai Super Kings
3</a:t>
                  </a:r>
                </a:p>
              </cx:txPr>
            </cx:dataLabel>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Title winners</a:t>
            </a:r>
            <a:endParaRPr lang="en-US" sz="1400" b="1" i="0" u="none" strike="noStrike" baseline="0">
              <a:solidFill>
                <a:schemeClr val="tx1"/>
              </a:solidFill>
              <a:latin typeface="Calibri" panose="020F0502020204030204"/>
            </a:endParaRPr>
          </a:p>
        </cx:rich>
      </cx:tx>
    </cx:title>
    <cx:plotArea>
      <cx:plotAreaRegion>
        <cx:series layoutId="treemap" uniqueId="{C450474C-3B4B-4BAA-A900-8C987E255E46}">
          <cx:dataLabels pos="inEnd">
            <cx:spPr>
              <a:noFill/>
            </cx:spPr>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200"/>
                  </a:pPr>
                  <a:r>
                    <a:rPr lang="en-US" sz="1200" b="1" i="0" u="none" strike="noStrike" baseline="0">
                      <a:solidFill>
                        <a:schemeClr val="bg1"/>
                      </a:solidFill>
                      <a:latin typeface="Calibri" panose="020F0502020204030204"/>
                    </a:rPr>
                    <a:t>Mumbai Indians
4</a:t>
                  </a:r>
                </a:p>
              </cx:txPr>
            </cx:dataLabel>
            <cx:dataLabel idx="1">
              <cx:txPr>
                <a:bodyPr spcFirstLastPara="1" vertOverflow="ellipsis" horzOverflow="overflow" wrap="square" lIns="0" tIns="0" rIns="0" bIns="0" anchor="ctr" anchorCtr="1"/>
                <a:lstStyle/>
                <a:p>
                  <a:pPr algn="ctr" rtl="0">
                    <a:defRPr sz="1000" b="1"/>
                  </a:pPr>
                  <a:r>
                    <a:rPr lang="en-US" sz="1000" b="1" i="0" u="none" strike="noStrike" baseline="0">
                      <a:solidFill>
                        <a:schemeClr val="bg1"/>
                      </a:solidFill>
                      <a:latin typeface="Calibri" panose="020F0502020204030204"/>
                    </a:rPr>
                    <a:t>Chennai Super Kings
3</a:t>
                  </a:r>
                </a:p>
              </cx:txP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3D8DEE6-5E0F-4084-9258-645212FAB678}" type="doc">
      <dgm:prSet loTypeId="urn:microsoft.com/office/officeart/2005/8/layout/process1" loCatId="process" qsTypeId="urn:microsoft.com/office/officeart/2005/8/quickstyle/simple1" qsCatId="simple" csTypeId="urn:microsoft.com/office/officeart/2005/8/colors/accent1_2" csCatId="accent1" phldr="1"/>
      <dgm:spPr/>
    </dgm:pt>
    <dgm:pt modelId="{05DFF2D9-DDED-4DFA-8C91-64B957204801}">
      <dgm:prSet phldrT="[Text]"/>
      <dgm:spPr/>
      <dgm:t>
        <a:bodyPr/>
        <a:lstStyle/>
        <a:p>
          <a:r>
            <a:rPr lang="en-US"/>
            <a:t>kl</a:t>
          </a:r>
        </a:p>
      </dgm:t>
    </dgm:pt>
    <dgm:pt modelId="{E207D98C-5EF0-45B6-9C5F-D692C33B8A10}" type="parTrans" cxnId="{84BA8969-0740-4314-87B6-8BC5354AF51E}">
      <dgm:prSet/>
      <dgm:spPr/>
      <dgm:t>
        <a:bodyPr/>
        <a:lstStyle/>
        <a:p>
          <a:endParaRPr lang="en-US"/>
        </a:p>
      </dgm:t>
    </dgm:pt>
    <dgm:pt modelId="{CEC0960A-8FB1-473E-828E-9A6C8886B474}" type="sibTrans" cxnId="{84BA8969-0740-4314-87B6-8BC5354AF51E}">
      <dgm:prSet/>
      <dgm:spPr/>
      <dgm:t>
        <a:bodyPr/>
        <a:lstStyle/>
        <a:p>
          <a:endParaRPr lang="en-US"/>
        </a:p>
      </dgm:t>
    </dgm:pt>
    <dgm:pt modelId="{927E5309-1E06-4DBE-9113-D8C9B622C235}">
      <dgm:prSet phldrT="[Text]" phldr="1"/>
      <dgm:spPr/>
      <dgm:t>
        <a:bodyPr/>
        <a:lstStyle/>
        <a:p>
          <a:endParaRPr lang="en-US"/>
        </a:p>
      </dgm:t>
    </dgm:pt>
    <dgm:pt modelId="{B30A19CF-D6EF-41E0-ADE7-7A170A227ADD}" type="parTrans" cxnId="{B2BF5D0E-1D2B-40F8-826B-3AF220C354A2}">
      <dgm:prSet/>
      <dgm:spPr/>
      <dgm:t>
        <a:bodyPr/>
        <a:lstStyle/>
        <a:p>
          <a:endParaRPr lang="en-US"/>
        </a:p>
      </dgm:t>
    </dgm:pt>
    <dgm:pt modelId="{5E8DB8C8-4164-4E3F-836D-09C282DE6323}" type="sibTrans" cxnId="{B2BF5D0E-1D2B-40F8-826B-3AF220C354A2}">
      <dgm:prSet/>
      <dgm:spPr/>
      <dgm:t>
        <a:bodyPr/>
        <a:lstStyle/>
        <a:p>
          <a:endParaRPr lang="en-US"/>
        </a:p>
      </dgm:t>
    </dgm:pt>
    <dgm:pt modelId="{1E88521F-A175-4964-9B0B-5EC848AB819A}">
      <dgm:prSet phldrT="[Text]" phldr="1"/>
      <dgm:spPr/>
      <dgm:t>
        <a:bodyPr/>
        <a:lstStyle/>
        <a:p>
          <a:endParaRPr lang="en-US"/>
        </a:p>
      </dgm:t>
    </dgm:pt>
    <dgm:pt modelId="{8788E3EB-0738-45A0-80E9-0EAC6B554899}" type="parTrans" cxnId="{F9EE5AFF-1CDC-46B1-ACAD-A2566B73D84C}">
      <dgm:prSet/>
      <dgm:spPr/>
      <dgm:t>
        <a:bodyPr/>
        <a:lstStyle/>
        <a:p>
          <a:endParaRPr lang="en-US"/>
        </a:p>
      </dgm:t>
    </dgm:pt>
    <dgm:pt modelId="{57EA3484-A801-4DD8-BCE3-DEC8AF4F39F2}" type="sibTrans" cxnId="{F9EE5AFF-1CDC-46B1-ACAD-A2566B73D84C}">
      <dgm:prSet/>
      <dgm:spPr/>
      <dgm:t>
        <a:bodyPr/>
        <a:lstStyle/>
        <a:p>
          <a:endParaRPr lang="en-US"/>
        </a:p>
      </dgm:t>
    </dgm:pt>
    <dgm:pt modelId="{3313258C-9CEF-49EE-9D0B-D8833E49AAFA}" type="pres">
      <dgm:prSet presAssocID="{63D8DEE6-5E0F-4084-9258-645212FAB678}" presName="Name0" presStyleCnt="0">
        <dgm:presLayoutVars>
          <dgm:dir/>
          <dgm:resizeHandles val="exact"/>
        </dgm:presLayoutVars>
      </dgm:prSet>
      <dgm:spPr/>
    </dgm:pt>
    <dgm:pt modelId="{A5824C8A-D096-4C46-9BE4-061E0B132196}" type="pres">
      <dgm:prSet presAssocID="{05DFF2D9-DDED-4DFA-8C91-64B957204801}" presName="node" presStyleLbl="node1" presStyleIdx="0" presStyleCnt="3" custLinFactY="9190" custLinFactNeighborX="83642" custLinFactNeighborY="100000">
        <dgm:presLayoutVars>
          <dgm:bulletEnabled val="1"/>
        </dgm:presLayoutVars>
      </dgm:prSet>
      <dgm:spPr/>
    </dgm:pt>
    <dgm:pt modelId="{44CBB084-523D-41C4-A960-1F032CFE931B}" type="pres">
      <dgm:prSet presAssocID="{CEC0960A-8FB1-473E-828E-9A6C8886B474}" presName="sibTrans" presStyleLbl="sibTrans2D1" presStyleIdx="0" presStyleCnt="2"/>
      <dgm:spPr/>
    </dgm:pt>
    <dgm:pt modelId="{B6CBA994-1EF6-4B71-892B-E0E913A34079}" type="pres">
      <dgm:prSet presAssocID="{CEC0960A-8FB1-473E-828E-9A6C8886B474}" presName="connectorText" presStyleLbl="sibTrans2D1" presStyleIdx="0" presStyleCnt="2"/>
      <dgm:spPr/>
    </dgm:pt>
    <dgm:pt modelId="{97409C8F-9C73-4740-8792-756A86C0FE54}" type="pres">
      <dgm:prSet presAssocID="{927E5309-1E06-4DBE-9113-D8C9B622C235}" presName="node" presStyleLbl="node1" presStyleIdx="1" presStyleCnt="3" custLinFactY="14936" custLinFactNeighborX="39653" custLinFactNeighborY="100000">
        <dgm:presLayoutVars>
          <dgm:bulletEnabled val="1"/>
        </dgm:presLayoutVars>
      </dgm:prSet>
      <dgm:spPr/>
    </dgm:pt>
    <dgm:pt modelId="{DA6565B1-CE0B-4082-BFB5-AB2046D0BF57}" type="pres">
      <dgm:prSet presAssocID="{5E8DB8C8-4164-4E3F-836D-09C282DE6323}" presName="sibTrans" presStyleLbl="sibTrans2D1" presStyleIdx="1" presStyleCnt="2"/>
      <dgm:spPr/>
    </dgm:pt>
    <dgm:pt modelId="{60574FD0-7B61-4052-8298-7C0EEB93A07E}" type="pres">
      <dgm:prSet presAssocID="{5E8DB8C8-4164-4E3F-836D-09C282DE6323}" presName="connectorText" presStyleLbl="sibTrans2D1" presStyleIdx="1" presStyleCnt="2"/>
      <dgm:spPr/>
    </dgm:pt>
    <dgm:pt modelId="{38FE25DC-085C-4523-83C4-8D41AD18E52F}" type="pres">
      <dgm:prSet presAssocID="{1E88521F-A175-4964-9B0B-5EC848AB819A}" presName="node" presStyleLbl="node1" presStyleIdx="2" presStyleCnt="3" custLinFactY="16086" custLinFactNeighborX="-31920" custLinFactNeighborY="100000">
        <dgm:presLayoutVars>
          <dgm:bulletEnabled val="1"/>
        </dgm:presLayoutVars>
      </dgm:prSet>
      <dgm:spPr/>
    </dgm:pt>
  </dgm:ptLst>
  <dgm:cxnLst>
    <dgm:cxn modelId="{6E5F5004-8E4D-40F6-AAEE-25DC88E73F78}" type="presOf" srcId="{CEC0960A-8FB1-473E-828E-9A6C8886B474}" destId="{B6CBA994-1EF6-4B71-892B-E0E913A34079}" srcOrd="1" destOrd="0" presId="urn:microsoft.com/office/officeart/2005/8/layout/process1"/>
    <dgm:cxn modelId="{16020C07-31BE-41BF-B73E-D94C59A25756}" type="presOf" srcId="{1E88521F-A175-4964-9B0B-5EC848AB819A}" destId="{38FE25DC-085C-4523-83C4-8D41AD18E52F}" srcOrd="0" destOrd="0" presId="urn:microsoft.com/office/officeart/2005/8/layout/process1"/>
    <dgm:cxn modelId="{B2BF5D0E-1D2B-40F8-826B-3AF220C354A2}" srcId="{63D8DEE6-5E0F-4084-9258-645212FAB678}" destId="{927E5309-1E06-4DBE-9113-D8C9B622C235}" srcOrd="1" destOrd="0" parTransId="{B30A19CF-D6EF-41E0-ADE7-7A170A227ADD}" sibTransId="{5E8DB8C8-4164-4E3F-836D-09C282DE6323}"/>
    <dgm:cxn modelId="{0DE00F65-6136-4F31-AAAB-9BE606D50405}" type="presOf" srcId="{63D8DEE6-5E0F-4084-9258-645212FAB678}" destId="{3313258C-9CEF-49EE-9D0B-D8833E49AAFA}" srcOrd="0" destOrd="0" presId="urn:microsoft.com/office/officeart/2005/8/layout/process1"/>
    <dgm:cxn modelId="{AC333745-F5CF-45FC-AFC2-E1C81C2C02DD}" type="presOf" srcId="{05DFF2D9-DDED-4DFA-8C91-64B957204801}" destId="{A5824C8A-D096-4C46-9BE4-061E0B132196}" srcOrd="0" destOrd="0" presId="urn:microsoft.com/office/officeart/2005/8/layout/process1"/>
    <dgm:cxn modelId="{84BA8969-0740-4314-87B6-8BC5354AF51E}" srcId="{63D8DEE6-5E0F-4084-9258-645212FAB678}" destId="{05DFF2D9-DDED-4DFA-8C91-64B957204801}" srcOrd="0" destOrd="0" parTransId="{E207D98C-5EF0-45B6-9C5F-D692C33B8A10}" sibTransId="{CEC0960A-8FB1-473E-828E-9A6C8886B474}"/>
    <dgm:cxn modelId="{68A8827C-BD10-415A-9A32-A531C2566686}" type="presOf" srcId="{5E8DB8C8-4164-4E3F-836D-09C282DE6323}" destId="{DA6565B1-CE0B-4082-BFB5-AB2046D0BF57}" srcOrd="0" destOrd="0" presId="urn:microsoft.com/office/officeart/2005/8/layout/process1"/>
    <dgm:cxn modelId="{EBF8157E-6E99-45EC-A8AA-1773A31B574D}" type="presOf" srcId="{5E8DB8C8-4164-4E3F-836D-09C282DE6323}" destId="{60574FD0-7B61-4052-8298-7C0EEB93A07E}" srcOrd="1" destOrd="0" presId="urn:microsoft.com/office/officeart/2005/8/layout/process1"/>
    <dgm:cxn modelId="{C5220CA4-E9D3-44F7-A8BE-05A6208B9CEB}" type="presOf" srcId="{927E5309-1E06-4DBE-9113-D8C9B622C235}" destId="{97409C8F-9C73-4740-8792-756A86C0FE54}" srcOrd="0" destOrd="0" presId="urn:microsoft.com/office/officeart/2005/8/layout/process1"/>
    <dgm:cxn modelId="{B9D449E9-2E6C-4BD6-8050-EEC189238D57}" type="presOf" srcId="{CEC0960A-8FB1-473E-828E-9A6C8886B474}" destId="{44CBB084-523D-41C4-A960-1F032CFE931B}" srcOrd="0" destOrd="0" presId="urn:microsoft.com/office/officeart/2005/8/layout/process1"/>
    <dgm:cxn modelId="{F9EE5AFF-1CDC-46B1-ACAD-A2566B73D84C}" srcId="{63D8DEE6-5E0F-4084-9258-645212FAB678}" destId="{1E88521F-A175-4964-9B0B-5EC848AB819A}" srcOrd="2" destOrd="0" parTransId="{8788E3EB-0738-45A0-80E9-0EAC6B554899}" sibTransId="{57EA3484-A801-4DD8-BCE3-DEC8AF4F39F2}"/>
    <dgm:cxn modelId="{FE2E452F-2258-47B5-9E5E-2050776D4937}" type="presParOf" srcId="{3313258C-9CEF-49EE-9D0B-D8833E49AAFA}" destId="{A5824C8A-D096-4C46-9BE4-061E0B132196}" srcOrd="0" destOrd="0" presId="urn:microsoft.com/office/officeart/2005/8/layout/process1"/>
    <dgm:cxn modelId="{518FB2BB-C4C9-4D42-B77F-5C527F92912C}" type="presParOf" srcId="{3313258C-9CEF-49EE-9D0B-D8833E49AAFA}" destId="{44CBB084-523D-41C4-A960-1F032CFE931B}" srcOrd="1" destOrd="0" presId="urn:microsoft.com/office/officeart/2005/8/layout/process1"/>
    <dgm:cxn modelId="{DEA559B4-B4EE-4EF7-9336-141AB2C28C15}" type="presParOf" srcId="{44CBB084-523D-41C4-A960-1F032CFE931B}" destId="{B6CBA994-1EF6-4B71-892B-E0E913A34079}" srcOrd="0" destOrd="0" presId="urn:microsoft.com/office/officeart/2005/8/layout/process1"/>
    <dgm:cxn modelId="{AFF20984-6322-45AE-8D4B-469CAA6D7CD6}" type="presParOf" srcId="{3313258C-9CEF-49EE-9D0B-D8833E49AAFA}" destId="{97409C8F-9C73-4740-8792-756A86C0FE54}" srcOrd="2" destOrd="0" presId="urn:microsoft.com/office/officeart/2005/8/layout/process1"/>
    <dgm:cxn modelId="{9C204538-CBD7-4004-B269-2611F1D05951}" type="presParOf" srcId="{3313258C-9CEF-49EE-9D0B-D8833E49AAFA}" destId="{DA6565B1-CE0B-4082-BFB5-AB2046D0BF57}" srcOrd="3" destOrd="0" presId="urn:microsoft.com/office/officeart/2005/8/layout/process1"/>
    <dgm:cxn modelId="{195821D1-3241-464B-8FA2-352756B0B533}" type="presParOf" srcId="{DA6565B1-CE0B-4082-BFB5-AB2046D0BF57}" destId="{60574FD0-7B61-4052-8298-7C0EEB93A07E}" srcOrd="0" destOrd="0" presId="urn:microsoft.com/office/officeart/2005/8/layout/process1"/>
    <dgm:cxn modelId="{F3F535FF-ADE3-44F9-BB93-BC6855023574}" type="presParOf" srcId="{3313258C-9CEF-49EE-9D0B-D8833E49AAFA}" destId="{38FE25DC-085C-4523-83C4-8D41AD18E52F}" srcOrd="4"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824C8A-D096-4C46-9BE4-061E0B132196}">
      <dsp:nvSpPr>
        <dsp:cNvPr id="0" name=""/>
        <dsp:cNvSpPr/>
      </dsp:nvSpPr>
      <dsp:spPr>
        <a:xfrm>
          <a:off x="167045" y="1076229"/>
          <a:ext cx="494342" cy="42173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kl</a:t>
          </a:r>
        </a:p>
      </dsp:txBody>
      <dsp:txXfrm>
        <a:off x="179397" y="1088581"/>
        <a:ext cx="469638" cy="397031"/>
      </dsp:txXfrm>
    </dsp:sp>
    <dsp:sp modelId="{44CBB084-523D-41C4-A960-1F032CFE931B}">
      <dsp:nvSpPr>
        <dsp:cNvPr id="0" name=""/>
        <dsp:cNvSpPr/>
      </dsp:nvSpPr>
      <dsp:spPr>
        <a:xfrm rot="137601">
          <a:off x="689052" y="1237981"/>
          <a:ext cx="58746" cy="12259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689059" y="1262147"/>
        <a:ext cx="41122" cy="73558"/>
      </dsp:txXfrm>
    </dsp:sp>
    <dsp:sp modelId="{97409C8F-9C73-4740-8792-756A86C0FE54}">
      <dsp:nvSpPr>
        <dsp:cNvPr id="0" name=""/>
        <dsp:cNvSpPr/>
      </dsp:nvSpPr>
      <dsp:spPr>
        <a:xfrm>
          <a:off x="772141" y="1100462"/>
          <a:ext cx="494342" cy="42173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784493" y="1112814"/>
        <a:ext cx="469638" cy="397031"/>
      </dsp:txXfrm>
    </dsp:sp>
    <dsp:sp modelId="{DA6565B1-CE0B-4082-BFB5-AB2046D0BF57}">
      <dsp:nvSpPr>
        <dsp:cNvPr id="0" name=""/>
        <dsp:cNvSpPr/>
      </dsp:nvSpPr>
      <dsp:spPr>
        <a:xfrm rot="30283">
          <a:off x="1280536" y="1252464"/>
          <a:ext cx="29792" cy="12259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1280536" y="1276944"/>
        <a:ext cx="20854" cy="73558"/>
      </dsp:txXfrm>
    </dsp:sp>
    <dsp:sp modelId="{38FE25DC-085C-4523-83C4-8D41AD18E52F}">
      <dsp:nvSpPr>
        <dsp:cNvPr id="0" name=""/>
        <dsp:cNvSpPr/>
      </dsp:nvSpPr>
      <dsp:spPr>
        <a:xfrm>
          <a:off x="1322695" y="1105312"/>
          <a:ext cx="494342" cy="42173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35047" y="1117664"/>
        <a:ext cx="469638" cy="397031"/>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40821</xdr:colOff>
      <xdr:row>8</xdr:row>
      <xdr:rowOff>22449</xdr:rowOff>
    </xdr:from>
    <xdr:to>
      <xdr:col>18</xdr:col>
      <xdr:colOff>68036</xdr:colOff>
      <xdr:row>29</xdr:row>
      <xdr:rowOff>81642</xdr:rowOff>
    </xdr:to>
    <xdr:graphicFrame macro="">
      <xdr:nvGraphicFramePr>
        <xdr:cNvPr id="2" name="Chart 1">
          <a:extLst>
            <a:ext uri="{FF2B5EF4-FFF2-40B4-BE49-F238E27FC236}">
              <a16:creationId xmlns:a16="http://schemas.microsoft.com/office/drawing/2014/main" id="{4AE0AA8A-7895-46C9-AA86-F30B67522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419101</xdr:colOff>
      <xdr:row>6</xdr:row>
      <xdr:rowOff>90487</xdr:rowOff>
    </xdr:from>
    <xdr:to>
      <xdr:col>8</xdr:col>
      <xdr:colOff>381000</xdr:colOff>
      <xdr:row>20</xdr:row>
      <xdr:rowOff>166687</xdr:rowOff>
    </xdr:to>
    <xdr:graphicFrame macro="">
      <xdr:nvGraphicFramePr>
        <xdr:cNvPr id="2" name="Chart 1">
          <a:extLst>
            <a:ext uri="{FF2B5EF4-FFF2-40B4-BE49-F238E27FC236}">
              <a16:creationId xmlns:a16="http://schemas.microsoft.com/office/drawing/2014/main" id="{275619C3-8A70-4335-B83B-6AA39F788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4</xdr:row>
      <xdr:rowOff>100012</xdr:rowOff>
    </xdr:from>
    <xdr:to>
      <xdr:col>7</xdr:col>
      <xdr:colOff>990600</xdr:colOff>
      <xdr:row>28</xdr:row>
      <xdr:rowOff>76200</xdr:rowOff>
    </xdr:to>
    <xdr:graphicFrame macro="">
      <xdr:nvGraphicFramePr>
        <xdr:cNvPr id="2" name="Chart 1">
          <a:extLst>
            <a:ext uri="{FF2B5EF4-FFF2-40B4-BE49-F238E27FC236}">
              <a16:creationId xmlns:a16="http://schemas.microsoft.com/office/drawing/2014/main" id="{6968FC54-580B-4CEE-B265-337EE1320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28575</xdr:colOff>
      <xdr:row>4</xdr:row>
      <xdr:rowOff>152400</xdr:rowOff>
    </xdr:from>
    <xdr:to>
      <xdr:col>9</xdr:col>
      <xdr:colOff>523875</xdr:colOff>
      <xdr:row>18</xdr:row>
      <xdr:rowOff>9525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2440C69-C56D-4B14-A0B0-28E667D1FFF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029700"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95250</xdr:colOff>
      <xdr:row>0</xdr:row>
      <xdr:rowOff>161925</xdr:rowOff>
    </xdr:from>
    <xdr:to>
      <xdr:col>16</xdr:col>
      <xdr:colOff>95250</xdr:colOff>
      <xdr:row>14</xdr:row>
      <xdr:rowOff>19050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12EE90A9-5B08-4C61-A95C-B869E15E84B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8869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228599</xdr:colOff>
      <xdr:row>1</xdr:row>
      <xdr:rowOff>52387</xdr:rowOff>
    </xdr:from>
    <xdr:to>
      <xdr:col>10</xdr:col>
      <xdr:colOff>38099</xdr:colOff>
      <xdr:row>15</xdr:row>
      <xdr:rowOff>128587</xdr:rowOff>
    </xdr:to>
    <xdr:graphicFrame macro="">
      <xdr:nvGraphicFramePr>
        <xdr:cNvPr id="3" name="Chart 2">
          <a:extLst>
            <a:ext uri="{FF2B5EF4-FFF2-40B4-BE49-F238E27FC236}">
              <a16:creationId xmlns:a16="http://schemas.microsoft.com/office/drawing/2014/main" id="{B10E4146-2A86-41D7-8B34-43C8109EF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990600</xdr:colOff>
      <xdr:row>6</xdr:row>
      <xdr:rowOff>171449</xdr:rowOff>
    </xdr:from>
    <xdr:to>
      <xdr:col>11</xdr:col>
      <xdr:colOff>28575</xdr:colOff>
      <xdr:row>20</xdr:row>
      <xdr:rowOff>166686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4C8D8A5-A770-4F25-B762-8F53CF4059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1314449"/>
              <a:ext cx="4572000" cy="26622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123825</xdr:colOff>
      <xdr:row>1</xdr:row>
      <xdr:rowOff>104775</xdr:rowOff>
    </xdr:from>
    <xdr:to>
      <xdr:col>14</xdr:col>
      <xdr:colOff>123825</xdr:colOff>
      <xdr:row>13</xdr:row>
      <xdr:rowOff>152400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ED1738DB-22A1-4FF6-A997-F1A677E36F7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447847" y="295275"/>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1035326</xdr:colOff>
      <xdr:row>7</xdr:row>
      <xdr:rowOff>51944</xdr:rowOff>
    </xdr:from>
    <xdr:to>
      <xdr:col>4</xdr:col>
      <xdr:colOff>952014</xdr:colOff>
      <xdr:row>9</xdr:row>
      <xdr:rowOff>68315</xdr:rowOff>
    </xdr:to>
    <xdr:sp macro="" textlink="">
      <xdr:nvSpPr>
        <xdr:cNvPr id="6" name="Freeform: Shape 5">
          <a:extLst>
            <a:ext uri="{FF2B5EF4-FFF2-40B4-BE49-F238E27FC236}">
              <a16:creationId xmlns:a16="http://schemas.microsoft.com/office/drawing/2014/main" id="{B63AEE36-315C-4840-9D91-46D3F5573F5D}"/>
            </a:ext>
          </a:extLst>
        </xdr:cNvPr>
        <xdr:cNvSpPr/>
      </xdr:nvSpPr>
      <xdr:spPr>
        <a:xfrm>
          <a:off x="3139109" y="1575944"/>
          <a:ext cx="993427" cy="397371"/>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266695" tIns="22670" rIns="221355" bIns="22670"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twoCellAnchor>
    <xdr:from>
      <xdr:col>0</xdr:col>
      <xdr:colOff>8283</xdr:colOff>
      <xdr:row>6</xdr:row>
      <xdr:rowOff>82924</xdr:rowOff>
    </xdr:from>
    <xdr:to>
      <xdr:col>1</xdr:col>
      <xdr:colOff>123753</xdr:colOff>
      <xdr:row>8</xdr:row>
      <xdr:rowOff>99295</xdr:rowOff>
    </xdr:to>
    <xdr:sp macro="" textlink="">
      <xdr:nvSpPr>
        <xdr:cNvPr id="7" name="Freeform: Shape 6">
          <a:extLst>
            <a:ext uri="{FF2B5EF4-FFF2-40B4-BE49-F238E27FC236}">
              <a16:creationId xmlns:a16="http://schemas.microsoft.com/office/drawing/2014/main" id="{9E92E60E-8C71-4635-9D67-4020EF2D0EA2}"/>
            </a:ext>
          </a:extLst>
        </xdr:cNvPr>
        <xdr:cNvSpPr/>
      </xdr:nvSpPr>
      <xdr:spPr>
        <a:xfrm>
          <a:off x="8283" y="1416424"/>
          <a:ext cx="993427" cy="397371"/>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90698" tIns="30671" rIns="229356" bIns="30671" numCol="1" spcCol="1270" anchor="ctr" anchorCtr="0">
          <a:noAutofit/>
        </a:bodyPr>
        <a:lstStyle/>
        <a:p>
          <a:pPr marL="0" lvl="0" indent="0" algn="ctr" defTabSz="1022350">
            <a:lnSpc>
              <a:spcPct val="90000"/>
            </a:lnSpc>
            <a:spcBef>
              <a:spcPct val="0"/>
            </a:spcBef>
            <a:spcAft>
              <a:spcPct val="35000"/>
            </a:spcAft>
            <a:buNone/>
          </a:pPr>
          <a:endParaRPr lang="en-US" sz="2300" kern="1200"/>
        </a:p>
      </xdr:txBody>
    </xdr:sp>
    <xdr:clientData/>
  </xdr:twoCellAnchor>
  <xdr:twoCellAnchor>
    <xdr:from>
      <xdr:col>0</xdr:col>
      <xdr:colOff>430465</xdr:colOff>
      <xdr:row>7</xdr:row>
      <xdr:rowOff>92185</xdr:rowOff>
    </xdr:from>
    <xdr:to>
      <xdr:col>1</xdr:col>
      <xdr:colOff>545935</xdr:colOff>
      <xdr:row>9</xdr:row>
      <xdr:rowOff>108556</xdr:rowOff>
    </xdr:to>
    <xdr:sp macro="" textlink="">
      <xdr:nvSpPr>
        <xdr:cNvPr id="8" name="Freeform: Shape 7">
          <a:extLst>
            <a:ext uri="{FF2B5EF4-FFF2-40B4-BE49-F238E27FC236}">
              <a16:creationId xmlns:a16="http://schemas.microsoft.com/office/drawing/2014/main" id="{32E03418-AB14-49DD-8C1E-F9D6159AFA84}"/>
            </a:ext>
          </a:extLst>
        </xdr:cNvPr>
        <xdr:cNvSpPr/>
      </xdr:nvSpPr>
      <xdr:spPr>
        <a:xfrm>
          <a:off x="430465" y="1616185"/>
          <a:ext cx="993427" cy="397371"/>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ln/>
      </xdr:spPr>
      <xdr:style>
        <a:lnRef idx="2">
          <a:schemeClr val="dk1"/>
        </a:lnRef>
        <a:fillRef idx="1">
          <a:schemeClr val="lt1"/>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endParaRPr lang="en-US" sz="2300" kern="1200"/>
        </a:p>
      </xdr:txBody>
    </xdr:sp>
    <xdr:clientData/>
  </xdr:twoCellAnchor>
  <xdr:twoCellAnchor>
    <xdr:from>
      <xdr:col>6</xdr:col>
      <xdr:colOff>629284</xdr:colOff>
      <xdr:row>7</xdr:row>
      <xdr:rowOff>132618</xdr:rowOff>
    </xdr:from>
    <xdr:to>
      <xdr:col>8</xdr:col>
      <xdr:colOff>330624</xdr:colOff>
      <xdr:row>9</xdr:row>
      <xdr:rowOff>148989</xdr:rowOff>
    </xdr:to>
    <xdr:sp macro="" textlink="">
      <xdr:nvSpPr>
        <xdr:cNvPr id="9" name="Freeform: Shape 8">
          <a:extLst>
            <a:ext uri="{FF2B5EF4-FFF2-40B4-BE49-F238E27FC236}">
              <a16:creationId xmlns:a16="http://schemas.microsoft.com/office/drawing/2014/main" id="{20BB3D4B-CCAF-41E3-B58C-5CBBE1B11884}"/>
            </a:ext>
          </a:extLst>
        </xdr:cNvPr>
        <xdr:cNvSpPr/>
      </xdr:nvSpPr>
      <xdr:spPr>
        <a:xfrm>
          <a:off x="5822480" y="1656618"/>
          <a:ext cx="993427" cy="397371"/>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6695" tIns="22670" rIns="221355" bIns="22670"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twoCellAnchor>
    <xdr:from>
      <xdr:col>8</xdr:col>
      <xdr:colOff>231282</xdr:colOff>
      <xdr:row>7</xdr:row>
      <xdr:rowOff>132618</xdr:rowOff>
    </xdr:from>
    <xdr:to>
      <xdr:col>9</xdr:col>
      <xdr:colOff>611796</xdr:colOff>
      <xdr:row>9</xdr:row>
      <xdr:rowOff>148989</xdr:rowOff>
    </xdr:to>
    <xdr:sp macro="" textlink="">
      <xdr:nvSpPr>
        <xdr:cNvPr id="10" name="Freeform: Shape 9">
          <a:extLst>
            <a:ext uri="{FF2B5EF4-FFF2-40B4-BE49-F238E27FC236}">
              <a16:creationId xmlns:a16="http://schemas.microsoft.com/office/drawing/2014/main" id="{F5C0CD20-E60D-41BC-BF50-18136BD71462}"/>
            </a:ext>
          </a:extLst>
        </xdr:cNvPr>
        <xdr:cNvSpPr/>
      </xdr:nvSpPr>
      <xdr:spPr>
        <a:xfrm>
          <a:off x="6716565" y="1656618"/>
          <a:ext cx="993427" cy="397371"/>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6695" tIns="22670" rIns="221355" bIns="22670"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twoCellAnchor>
    <xdr:from>
      <xdr:col>1</xdr:col>
      <xdr:colOff>372717</xdr:colOff>
      <xdr:row>7</xdr:row>
      <xdr:rowOff>49696</xdr:rowOff>
    </xdr:from>
    <xdr:to>
      <xdr:col>3</xdr:col>
      <xdr:colOff>1035326</xdr:colOff>
      <xdr:row>15</xdr:row>
      <xdr:rowOff>178904</xdr:rowOff>
    </xdr:to>
    <xdr:graphicFrame macro="">
      <xdr:nvGraphicFramePr>
        <xdr:cNvPr id="4" name="Diagram 3">
          <a:extLst>
            <a:ext uri="{FF2B5EF4-FFF2-40B4-BE49-F238E27FC236}">
              <a16:creationId xmlns:a16="http://schemas.microsoft.com/office/drawing/2014/main" id="{1486BF43-38B4-41C3-BB8B-E98B6D6BBB5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9525</xdr:rowOff>
    </xdr:from>
    <xdr:to>
      <xdr:col>4</xdr:col>
      <xdr:colOff>190500</xdr:colOff>
      <xdr:row>4</xdr:row>
      <xdr:rowOff>47625</xdr:rowOff>
    </xdr:to>
    <xdr:sp macro="" textlink="">
      <xdr:nvSpPr>
        <xdr:cNvPr id="2" name="Freeform: Shape 1">
          <a:extLst>
            <a:ext uri="{FF2B5EF4-FFF2-40B4-BE49-F238E27FC236}">
              <a16:creationId xmlns:a16="http://schemas.microsoft.com/office/drawing/2014/main" id="{7243616F-6C78-41A2-AF4B-6577267CB22C}"/>
            </a:ext>
          </a:extLst>
        </xdr:cNvPr>
        <xdr:cNvSpPr/>
      </xdr:nvSpPr>
      <xdr:spPr>
        <a:xfrm>
          <a:off x="19050" y="9525"/>
          <a:ext cx="2686050" cy="800100"/>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solidFill>
          <a:schemeClr val="accent1">
            <a:lumMod val="50000"/>
          </a:schemeClr>
        </a:solidFill>
        <a:ln/>
      </xdr:spPr>
      <xdr:style>
        <a:lnRef idx="2">
          <a:schemeClr val="dk1"/>
        </a:lnRef>
        <a:fillRef idx="1001">
          <a:schemeClr val="dk2"/>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r>
            <a:rPr lang="en-US" sz="1800" b="1" kern="1200">
              <a:solidFill>
                <a:schemeClr val="bg1"/>
              </a:solidFill>
            </a:rPr>
            <a:t>INDIAN</a:t>
          </a:r>
          <a:r>
            <a:rPr lang="en-US" sz="1800" b="1" kern="1200" baseline="0">
              <a:solidFill>
                <a:schemeClr val="bg1"/>
              </a:solidFill>
            </a:rPr>
            <a:t> PREMIER LEAGUE ANALYSIS</a:t>
          </a:r>
          <a:endParaRPr lang="en-US" sz="2300" b="1" kern="1200">
            <a:solidFill>
              <a:schemeClr val="bg1"/>
            </a:solidFill>
          </a:endParaRPr>
        </a:p>
      </xdr:txBody>
    </xdr:sp>
    <xdr:clientData/>
  </xdr:twoCellAnchor>
  <xdr:twoCellAnchor>
    <xdr:from>
      <xdr:col>4</xdr:col>
      <xdr:colOff>247651</xdr:colOff>
      <xdr:row>0</xdr:row>
      <xdr:rowOff>0</xdr:rowOff>
    </xdr:from>
    <xdr:to>
      <xdr:col>8</xdr:col>
      <xdr:colOff>228601</xdr:colOff>
      <xdr:row>2</xdr:row>
      <xdr:rowOff>114300</xdr:rowOff>
    </xdr:to>
    <xdr:sp macro="" textlink="Sheet1!C3">
      <xdr:nvSpPr>
        <xdr:cNvPr id="3" name="Freeform: Shape 2">
          <a:extLst>
            <a:ext uri="{FF2B5EF4-FFF2-40B4-BE49-F238E27FC236}">
              <a16:creationId xmlns:a16="http://schemas.microsoft.com/office/drawing/2014/main" id="{A41EA9E5-EFD6-4194-859C-65140CC89F71}"/>
            </a:ext>
          </a:extLst>
        </xdr:cNvPr>
        <xdr:cNvSpPr/>
      </xdr:nvSpPr>
      <xdr:spPr>
        <a:xfrm>
          <a:off x="2762251" y="0"/>
          <a:ext cx="2419350" cy="495300"/>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90698" tIns="30671" rIns="229356" bIns="30671" numCol="1" spcCol="1270" anchor="ctr" anchorCtr="0">
          <a:noAutofit/>
        </a:bodyPr>
        <a:lstStyle/>
        <a:p>
          <a:pPr marL="0" lvl="0" indent="0" algn="ctr" defTabSz="1022350">
            <a:lnSpc>
              <a:spcPct val="90000"/>
            </a:lnSpc>
            <a:spcBef>
              <a:spcPct val="0"/>
            </a:spcBef>
            <a:spcAft>
              <a:spcPct val="35000"/>
            </a:spcAft>
            <a:buNone/>
          </a:pPr>
          <a:fld id="{910326A9-F716-491F-8984-83766E6358AF}" type="TxLink">
            <a:rPr lang="en-US" sz="1800" b="1" i="0" u="none" strike="noStrike" kern="1200">
              <a:solidFill>
                <a:schemeClr val="tx1"/>
              </a:solidFill>
              <a:latin typeface="Calibri"/>
              <a:cs typeface="Calibri"/>
            </a:rPr>
            <a:pPr marL="0" lvl="0" indent="0" algn="ctr" defTabSz="1022350">
              <a:lnSpc>
                <a:spcPct val="90000"/>
              </a:lnSpc>
              <a:spcBef>
                <a:spcPct val="0"/>
              </a:spcBef>
              <a:spcAft>
                <a:spcPct val="35000"/>
              </a:spcAft>
              <a:buNone/>
            </a:pPr>
            <a:t>Season</a:t>
          </a:fld>
          <a:endParaRPr lang="en-US" sz="3600" kern="1200">
            <a:solidFill>
              <a:schemeClr val="tx1"/>
            </a:solidFill>
          </a:endParaRPr>
        </a:p>
      </xdr:txBody>
    </xdr:sp>
    <xdr:clientData/>
  </xdr:twoCellAnchor>
  <xdr:twoCellAnchor>
    <xdr:from>
      <xdr:col>5</xdr:col>
      <xdr:colOff>114300</xdr:colOff>
      <xdr:row>1</xdr:row>
      <xdr:rowOff>152400</xdr:rowOff>
    </xdr:from>
    <xdr:to>
      <xdr:col>8</xdr:col>
      <xdr:colOff>228600</xdr:colOff>
      <xdr:row>4</xdr:row>
      <xdr:rowOff>47625</xdr:rowOff>
    </xdr:to>
    <xdr:sp macro="" textlink="Sheet1!C4">
      <xdr:nvSpPr>
        <xdr:cNvPr id="4" name="Freeform: Shape 3">
          <a:extLst>
            <a:ext uri="{FF2B5EF4-FFF2-40B4-BE49-F238E27FC236}">
              <a16:creationId xmlns:a16="http://schemas.microsoft.com/office/drawing/2014/main" id="{22C5F287-1386-4414-AE5B-31BACCA48C36}"/>
            </a:ext>
          </a:extLst>
        </xdr:cNvPr>
        <xdr:cNvSpPr/>
      </xdr:nvSpPr>
      <xdr:spPr>
        <a:xfrm>
          <a:off x="3238500" y="342900"/>
          <a:ext cx="1943100" cy="466725"/>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fld id="{9FBF3C9C-1F77-41E4-8304-FACBD1B8C5BE}" type="TxLink">
            <a:rPr lang="en-US" sz="1600" b="1" i="0" u="none" strike="noStrike" kern="1200">
              <a:solidFill>
                <a:sysClr val="windowText" lastClr="000000"/>
              </a:solidFill>
              <a:latin typeface="Calibri"/>
              <a:cs typeface="Calibri"/>
            </a:rPr>
            <a:pPr marL="0" lvl="0" indent="0" algn="ctr" defTabSz="1022350">
              <a:lnSpc>
                <a:spcPct val="90000"/>
              </a:lnSpc>
              <a:spcBef>
                <a:spcPct val="0"/>
              </a:spcBef>
              <a:spcAft>
                <a:spcPct val="35000"/>
              </a:spcAft>
              <a:buNone/>
            </a:pPr>
            <a:t>IPL-2012</a:t>
          </a:fld>
          <a:endParaRPr lang="en-US" sz="3200" b="1" kern="1200">
            <a:solidFill>
              <a:sysClr val="windowText" lastClr="000000"/>
            </a:solidFill>
          </a:endParaRPr>
        </a:p>
      </xdr:txBody>
    </xdr:sp>
    <xdr:clientData/>
  </xdr:twoCellAnchor>
  <xdr:twoCellAnchor>
    <xdr:from>
      <xdr:col>8</xdr:col>
      <xdr:colOff>323850</xdr:colOff>
      <xdr:row>0</xdr:row>
      <xdr:rowOff>0</xdr:rowOff>
    </xdr:from>
    <xdr:to>
      <xdr:col>12</xdr:col>
      <xdr:colOff>342899</xdr:colOff>
      <xdr:row>2</xdr:row>
      <xdr:rowOff>114300</xdr:rowOff>
    </xdr:to>
    <xdr:sp macro="" textlink="Sheet1!D3">
      <xdr:nvSpPr>
        <xdr:cNvPr id="5" name="Freeform: Shape 4">
          <a:extLst>
            <a:ext uri="{FF2B5EF4-FFF2-40B4-BE49-F238E27FC236}">
              <a16:creationId xmlns:a16="http://schemas.microsoft.com/office/drawing/2014/main" id="{A15209CF-7A13-407C-B786-174B0972AD37}"/>
            </a:ext>
          </a:extLst>
        </xdr:cNvPr>
        <xdr:cNvSpPr/>
      </xdr:nvSpPr>
      <xdr:spPr>
        <a:xfrm>
          <a:off x="5276850" y="0"/>
          <a:ext cx="2457449" cy="495300"/>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90698" tIns="30671" rIns="229356" bIns="30671" numCol="1" spcCol="1270" anchor="ctr" anchorCtr="0">
          <a:noAutofit/>
        </a:bodyPr>
        <a:lstStyle/>
        <a:p>
          <a:pPr marL="0" lvl="0" indent="0" algn="ctr" defTabSz="1022350">
            <a:lnSpc>
              <a:spcPct val="90000"/>
            </a:lnSpc>
            <a:spcBef>
              <a:spcPct val="0"/>
            </a:spcBef>
            <a:spcAft>
              <a:spcPct val="35000"/>
            </a:spcAft>
            <a:buNone/>
          </a:pPr>
          <a:fld id="{B0F8CC37-0694-4D2B-9889-F910BB15AB4B}" type="TxLink">
            <a:rPr lang="en-US" sz="1800" b="1" i="0" u="none" strike="noStrike" kern="1200">
              <a:solidFill>
                <a:sysClr val="windowText" lastClr="000000"/>
              </a:solidFill>
              <a:latin typeface="Calibri"/>
              <a:cs typeface="Calibri"/>
            </a:rPr>
            <a:pPr marL="0" lvl="0" indent="0" algn="ctr" defTabSz="1022350">
              <a:lnSpc>
                <a:spcPct val="90000"/>
              </a:lnSpc>
              <a:spcBef>
                <a:spcPct val="0"/>
              </a:spcBef>
              <a:spcAft>
                <a:spcPct val="35000"/>
              </a:spcAft>
              <a:buNone/>
            </a:pPr>
            <a:t>Winner</a:t>
          </a:fld>
          <a:endParaRPr lang="en-US" sz="3600" kern="1200">
            <a:solidFill>
              <a:sysClr val="windowText" lastClr="000000"/>
            </a:solidFill>
          </a:endParaRPr>
        </a:p>
      </xdr:txBody>
    </xdr:sp>
    <xdr:clientData/>
  </xdr:twoCellAnchor>
  <xdr:twoCellAnchor>
    <xdr:from>
      <xdr:col>12</xdr:col>
      <xdr:colOff>466726</xdr:colOff>
      <xdr:row>0</xdr:row>
      <xdr:rowOff>0</xdr:rowOff>
    </xdr:from>
    <xdr:to>
      <xdr:col>16</xdr:col>
      <xdr:colOff>257175</xdr:colOff>
      <xdr:row>2</xdr:row>
      <xdr:rowOff>114300</xdr:rowOff>
    </xdr:to>
    <xdr:sp macro="" textlink="Sheet1!E3">
      <xdr:nvSpPr>
        <xdr:cNvPr id="6" name="Freeform: Shape 5">
          <a:extLst>
            <a:ext uri="{FF2B5EF4-FFF2-40B4-BE49-F238E27FC236}">
              <a16:creationId xmlns:a16="http://schemas.microsoft.com/office/drawing/2014/main" id="{A88D5D3A-2F44-4441-A462-11A04DC79C2A}"/>
            </a:ext>
          </a:extLst>
        </xdr:cNvPr>
        <xdr:cNvSpPr/>
      </xdr:nvSpPr>
      <xdr:spPr>
        <a:xfrm>
          <a:off x="7858126" y="0"/>
          <a:ext cx="2228849" cy="495300"/>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90698" tIns="30671" rIns="229356" bIns="30671" numCol="1" spcCol="1270" anchor="ctr" anchorCtr="0">
          <a:noAutofit/>
        </a:bodyPr>
        <a:lstStyle/>
        <a:p>
          <a:pPr marL="0" lvl="0" indent="0" algn="ctr" defTabSz="1022350">
            <a:lnSpc>
              <a:spcPct val="90000"/>
            </a:lnSpc>
            <a:spcBef>
              <a:spcPct val="0"/>
            </a:spcBef>
            <a:spcAft>
              <a:spcPct val="35000"/>
            </a:spcAft>
            <a:buNone/>
          </a:pPr>
          <a:fld id="{D08191E9-5239-4D03-8BAA-47F40117C831}" type="TxLink">
            <a:rPr lang="en-US" sz="1600" b="1" i="0" u="none" strike="noStrike" kern="1200">
              <a:solidFill>
                <a:sysClr val="windowText" lastClr="000000"/>
              </a:solidFill>
              <a:latin typeface="Calibri"/>
              <a:cs typeface="Calibri"/>
            </a:rPr>
            <a:pPr marL="0" lvl="0" indent="0" algn="ctr" defTabSz="1022350">
              <a:lnSpc>
                <a:spcPct val="90000"/>
              </a:lnSpc>
              <a:spcBef>
                <a:spcPct val="0"/>
              </a:spcBef>
              <a:spcAft>
                <a:spcPct val="35000"/>
              </a:spcAft>
              <a:buNone/>
            </a:pPr>
            <a:t>Runner Up</a:t>
          </a:fld>
          <a:endParaRPr lang="en-US" sz="3200" kern="1200">
            <a:solidFill>
              <a:sysClr val="windowText" lastClr="000000"/>
            </a:solidFill>
          </a:endParaRPr>
        </a:p>
      </xdr:txBody>
    </xdr:sp>
    <xdr:clientData/>
  </xdr:twoCellAnchor>
  <xdr:twoCellAnchor>
    <xdr:from>
      <xdr:col>16</xdr:col>
      <xdr:colOff>295275</xdr:colOff>
      <xdr:row>0</xdr:row>
      <xdr:rowOff>0</xdr:rowOff>
    </xdr:from>
    <xdr:to>
      <xdr:col>20</xdr:col>
      <xdr:colOff>285750</xdr:colOff>
      <xdr:row>2</xdr:row>
      <xdr:rowOff>133350</xdr:rowOff>
    </xdr:to>
    <xdr:sp macro="" textlink="Sheet1!G3">
      <xdr:nvSpPr>
        <xdr:cNvPr id="7" name="Freeform: Shape 6">
          <a:extLst>
            <a:ext uri="{FF2B5EF4-FFF2-40B4-BE49-F238E27FC236}">
              <a16:creationId xmlns:a16="http://schemas.microsoft.com/office/drawing/2014/main" id="{64A5857C-3EE9-417B-864E-19E5CC178828}"/>
            </a:ext>
          </a:extLst>
        </xdr:cNvPr>
        <xdr:cNvSpPr/>
      </xdr:nvSpPr>
      <xdr:spPr>
        <a:xfrm>
          <a:off x="10125075" y="0"/>
          <a:ext cx="2428875" cy="514350"/>
        </a:xfrm>
        <a:custGeom>
          <a:avLst/>
          <a:gdLst>
            <a:gd name="connsiteX0" fmla="*/ 0 w 993427"/>
            <a:gd name="connsiteY0" fmla="*/ 0 h 397371"/>
            <a:gd name="connsiteX1" fmla="*/ 794742 w 993427"/>
            <a:gd name="connsiteY1" fmla="*/ 0 h 397371"/>
            <a:gd name="connsiteX2" fmla="*/ 993427 w 993427"/>
            <a:gd name="connsiteY2" fmla="*/ 198686 h 397371"/>
            <a:gd name="connsiteX3" fmla="*/ 794742 w 993427"/>
            <a:gd name="connsiteY3" fmla="*/ 397371 h 397371"/>
            <a:gd name="connsiteX4" fmla="*/ 0 w 993427"/>
            <a:gd name="connsiteY4" fmla="*/ 397371 h 397371"/>
            <a:gd name="connsiteX5" fmla="*/ 198686 w 993427"/>
            <a:gd name="connsiteY5" fmla="*/ 198686 h 397371"/>
            <a:gd name="connsiteX6" fmla="*/ 0 w 993427"/>
            <a:gd name="connsiteY6" fmla="*/ 0 h 3973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993427" h="397371">
              <a:moveTo>
                <a:pt x="0" y="0"/>
              </a:moveTo>
              <a:lnTo>
                <a:pt x="794742" y="0"/>
              </a:lnTo>
              <a:lnTo>
                <a:pt x="993427" y="198686"/>
              </a:lnTo>
              <a:lnTo>
                <a:pt x="794742" y="397371"/>
              </a:lnTo>
              <a:lnTo>
                <a:pt x="0" y="397371"/>
              </a:lnTo>
              <a:lnTo>
                <a:pt x="198686" y="198686"/>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90698" tIns="30671" rIns="229356" bIns="30671" numCol="1" spcCol="1270" anchor="ctr" anchorCtr="0">
          <a:noAutofit/>
        </a:bodyPr>
        <a:lstStyle/>
        <a:p>
          <a:pPr marL="0" lvl="0" indent="0" algn="ctr" defTabSz="1022350">
            <a:lnSpc>
              <a:spcPct val="90000"/>
            </a:lnSpc>
            <a:spcBef>
              <a:spcPct val="0"/>
            </a:spcBef>
            <a:spcAft>
              <a:spcPct val="35000"/>
            </a:spcAft>
            <a:buNone/>
          </a:pPr>
          <a:fld id="{40E3995E-10F8-44E9-BDE1-E9E8A87A8B62}" type="TxLink">
            <a:rPr lang="en-US" sz="1400" b="1" i="0" u="none" strike="noStrike" kern="1200">
              <a:solidFill>
                <a:sysClr val="windowText" lastClr="000000"/>
              </a:solidFill>
              <a:latin typeface="Calibri"/>
              <a:cs typeface="Calibri"/>
            </a:rPr>
            <a:pPr marL="0" lvl="0" indent="0" algn="ctr" defTabSz="1022350">
              <a:lnSpc>
                <a:spcPct val="90000"/>
              </a:lnSpc>
              <a:spcBef>
                <a:spcPct val="0"/>
              </a:spcBef>
              <a:spcAft>
                <a:spcPct val="35000"/>
              </a:spcAft>
              <a:buNone/>
            </a:pPr>
            <a:t>Player of the Series</a:t>
          </a:fld>
          <a:endParaRPr lang="en-US" sz="2800" kern="1200">
            <a:solidFill>
              <a:sysClr val="windowText" lastClr="000000"/>
            </a:solidFill>
          </a:endParaRPr>
        </a:p>
      </xdr:txBody>
    </xdr:sp>
    <xdr:clientData/>
  </xdr:twoCellAnchor>
  <xdr:twoCellAnchor>
    <xdr:from>
      <xdr:col>9</xdr:col>
      <xdr:colOff>238125</xdr:colOff>
      <xdr:row>1</xdr:row>
      <xdr:rowOff>171450</xdr:rowOff>
    </xdr:from>
    <xdr:to>
      <xdr:col>12</xdr:col>
      <xdr:colOff>361950</xdr:colOff>
      <xdr:row>4</xdr:row>
      <xdr:rowOff>66675</xdr:rowOff>
    </xdr:to>
    <xdr:sp macro="" textlink="Sheet1!D4">
      <xdr:nvSpPr>
        <xdr:cNvPr id="8" name="Freeform: Shape 7">
          <a:extLst>
            <a:ext uri="{FF2B5EF4-FFF2-40B4-BE49-F238E27FC236}">
              <a16:creationId xmlns:a16="http://schemas.microsoft.com/office/drawing/2014/main" id="{22C0CD4B-CCED-4AF0-8B60-B47337A3BEA9}"/>
            </a:ext>
          </a:extLst>
        </xdr:cNvPr>
        <xdr:cNvSpPr/>
      </xdr:nvSpPr>
      <xdr:spPr>
        <a:xfrm>
          <a:off x="5800725" y="361950"/>
          <a:ext cx="1952625" cy="466725"/>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fld id="{95259519-6EC6-453E-AA11-412DD6D815EC}" type="TxLink">
            <a:rPr lang="en-US" sz="1600" b="1" i="0" u="none" strike="noStrike" kern="1200">
              <a:solidFill>
                <a:srgbClr val="000000"/>
              </a:solidFill>
              <a:latin typeface="Calibri"/>
              <a:cs typeface="Calibri"/>
            </a:rPr>
            <a:pPr marL="0" lvl="0" indent="0" algn="ctr" defTabSz="1022350">
              <a:lnSpc>
                <a:spcPct val="90000"/>
              </a:lnSpc>
              <a:spcBef>
                <a:spcPct val="0"/>
              </a:spcBef>
              <a:spcAft>
                <a:spcPct val="35000"/>
              </a:spcAft>
              <a:buNone/>
            </a:pPr>
            <a:t>Kolkata Knight Riders</a:t>
          </a:fld>
          <a:endParaRPr lang="en-US" sz="3200" b="1" kern="1200"/>
        </a:p>
      </xdr:txBody>
    </xdr:sp>
    <xdr:clientData/>
  </xdr:twoCellAnchor>
  <xdr:twoCellAnchor>
    <xdr:from>
      <xdr:col>13</xdr:col>
      <xdr:colOff>295276</xdr:colOff>
      <xdr:row>1</xdr:row>
      <xdr:rowOff>142875</xdr:rowOff>
    </xdr:from>
    <xdr:to>
      <xdr:col>16</xdr:col>
      <xdr:colOff>238125</xdr:colOff>
      <xdr:row>4</xdr:row>
      <xdr:rowOff>38100</xdr:rowOff>
    </xdr:to>
    <xdr:sp macro="" textlink="Sheet1!E4">
      <xdr:nvSpPr>
        <xdr:cNvPr id="9" name="Freeform: Shape 8">
          <a:extLst>
            <a:ext uri="{FF2B5EF4-FFF2-40B4-BE49-F238E27FC236}">
              <a16:creationId xmlns:a16="http://schemas.microsoft.com/office/drawing/2014/main" id="{E5831FF7-AF00-4433-B374-71CEFA7688F3}"/>
            </a:ext>
          </a:extLst>
        </xdr:cNvPr>
        <xdr:cNvSpPr/>
      </xdr:nvSpPr>
      <xdr:spPr>
        <a:xfrm>
          <a:off x="8296276" y="333375"/>
          <a:ext cx="1771649" cy="466725"/>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fld id="{E1F62E13-3C13-4890-964D-2D9083A670ED}" type="TxLink">
            <a:rPr lang="en-US" sz="1400" b="1" i="0" u="none" strike="noStrike" kern="1200">
              <a:solidFill>
                <a:srgbClr val="000000"/>
              </a:solidFill>
              <a:latin typeface="Calibri"/>
              <a:cs typeface="Calibri"/>
            </a:rPr>
            <a:pPr marL="0" lvl="0" indent="0" algn="ctr" defTabSz="1022350">
              <a:lnSpc>
                <a:spcPct val="90000"/>
              </a:lnSpc>
              <a:spcBef>
                <a:spcPct val="0"/>
              </a:spcBef>
              <a:spcAft>
                <a:spcPct val="35000"/>
              </a:spcAft>
              <a:buNone/>
            </a:pPr>
            <a:t>Chennai Super Kings</a:t>
          </a:fld>
          <a:endParaRPr lang="en-US" sz="2800" b="1" kern="1200"/>
        </a:p>
      </xdr:txBody>
    </xdr:sp>
    <xdr:clientData/>
  </xdr:twoCellAnchor>
  <xdr:twoCellAnchor>
    <xdr:from>
      <xdr:col>17</xdr:col>
      <xdr:colOff>200025</xdr:colOff>
      <xdr:row>1</xdr:row>
      <xdr:rowOff>161925</xdr:rowOff>
    </xdr:from>
    <xdr:to>
      <xdr:col>20</xdr:col>
      <xdr:colOff>266700</xdr:colOff>
      <xdr:row>4</xdr:row>
      <xdr:rowOff>57150</xdr:rowOff>
    </xdr:to>
    <xdr:sp macro="" textlink="Sheet1!G4">
      <xdr:nvSpPr>
        <xdr:cNvPr id="10" name="Freeform: Shape 9">
          <a:extLst>
            <a:ext uri="{FF2B5EF4-FFF2-40B4-BE49-F238E27FC236}">
              <a16:creationId xmlns:a16="http://schemas.microsoft.com/office/drawing/2014/main" id="{4BEEDB14-6D77-4635-8A0F-FA6BBBC41941}"/>
            </a:ext>
          </a:extLst>
        </xdr:cNvPr>
        <xdr:cNvSpPr/>
      </xdr:nvSpPr>
      <xdr:spPr>
        <a:xfrm>
          <a:off x="10639425" y="352425"/>
          <a:ext cx="1895475" cy="466725"/>
        </a:xfrm>
        <a:custGeom>
          <a:avLst/>
          <a:gdLst>
            <a:gd name="connsiteX0" fmla="*/ 0 w 993427"/>
            <a:gd name="connsiteY0" fmla="*/ 0 h 397371"/>
            <a:gd name="connsiteX1" fmla="*/ 993427 w 993427"/>
            <a:gd name="connsiteY1" fmla="*/ 0 h 397371"/>
            <a:gd name="connsiteX2" fmla="*/ 993427 w 993427"/>
            <a:gd name="connsiteY2" fmla="*/ 397371 h 397371"/>
            <a:gd name="connsiteX3" fmla="*/ 0 w 993427"/>
            <a:gd name="connsiteY3" fmla="*/ 397371 h 397371"/>
            <a:gd name="connsiteX4" fmla="*/ 0 w 993427"/>
            <a:gd name="connsiteY4" fmla="*/ 0 h 3973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3427" h="397371">
              <a:moveTo>
                <a:pt x="0" y="0"/>
              </a:moveTo>
              <a:lnTo>
                <a:pt x="993427" y="0"/>
              </a:lnTo>
              <a:lnTo>
                <a:pt x="993427" y="397371"/>
              </a:lnTo>
              <a:lnTo>
                <a:pt x="0" y="397371"/>
              </a:lnTo>
              <a:lnTo>
                <a:pt x="0" y="0"/>
              </a:lnTo>
              <a:close/>
            </a:path>
          </a:pathLst>
        </a:cu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spcFirstLastPara="0" vert="horz" wrap="square" lIns="92012" tIns="30671" rIns="30671" bIns="30671" numCol="1" spcCol="1270" anchor="ctr" anchorCtr="0">
          <a:noAutofit/>
        </a:bodyPr>
        <a:lstStyle/>
        <a:p>
          <a:pPr marL="0" lvl="0" indent="0" algn="ctr" defTabSz="1022350">
            <a:lnSpc>
              <a:spcPct val="90000"/>
            </a:lnSpc>
            <a:spcBef>
              <a:spcPct val="0"/>
            </a:spcBef>
            <a:spcAft>
              <a:spcPct val="35000"/>
            </a:spcAft>
            <a:buNone/>
          </a:pPr>
          <a:fld id="{7E453AAC-3905-45BB-894D-0BDEF1C84D9D}" type="TxLink">
            <a:rPr lang="en-US" sz="1600" b="1" i="0" u="none" strike="noStrike" kern="1200">
              <a:solidFill>
                <a:sysClr val="windowText" lastClr="000000"/>
              </a:solidFill>
              <a:latin typeface="Calibri"/>
              <a:cs typeface="Calibri"/>
            </a:rPr>
            <a:pPr marL="0" lvl="0" indent="0" algn="ctr" defTabSz="1022350">
              <a:lnSpc>
                <a:spcPct val="90000"/>
              </a:lnSpc>
              <a:spcBef>
                <a:spcPct val="0"/>
              </a:spcBef>
              <a:spcAft>
                <a:spcPct val="35000"/>
              </a:spcAft>
              <a:buNone/>
            </a:pPr>
            <a:t>Sunil Narine</a:t>
          </a:fld>
          <a:endParaRPr lang="en-US" sz="3200" b="1" kern="1200">
            <a:solidFill>
              <a:sysClr val="windowText" lastClr="000000"/>
            </a:solidFill>
          </a:endParaRPr>
        </a:p>
      </xdr:txBody>
    </xdr:sp>
    <xdr:clientData/>
  </xdr:twoCellAnchor>
  <xdr:twoCellAnchor editAs="oneCell">
    <xdr:from>
      <xdr:col>0</xdr:col>
      <xdr:colOff>0</xdr:colOff>
      <xdr:row>4</xdr:row>
      <xdr:rowOff>47625</xdr:rowOff>
    </xdr:from>
    <xdr:to>
      <xdr:col>20</xdr:col>
      <xdr:colOff>247649</xdr:colOff>
      <xdr:row>6</xdr:row>
      <xdr:rowOff>76200</xdr:rowOff>
    </xdr:to>
    <mc:AlternateContent xmlns:mc="http://schemas.openxmlformats.org/markup-compatibility/2006" xmlns:a14="http://schemas.microsoft.com/office/drawing/2010/main">
      <mc:Choice Requires="a14">
        <xdr:graphicFrame macro="">
          <xdr:nvGraphicFramePr>
            <xdr:cNvPr id="11" name="Season 3">
              <a:extLst>
                <a:ext uri="{FF2B5EF4-FFF2-40B4-BE49-F238E27FC236}">
                  <a16:creationId xmlns:a16="http://schemas.microsoft.com/office/drawing/2014/main" id="{96080C5B-568C-40D0-8779-F0383CD1C4E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809625"/>
              <a:ext cx="12515849"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57151</xdr:rowOff>
    </xdr:from>
    <xdr:to>
      <xdr:col>10</xdr:col>
      <xdr:colOff>504825</xdr:colOff>
      <xdr:row>20</xdr:row>
      <xdr:rowOff>104775</xdr:rowOff>
    </xdr:to>
    <xdr:graphicFrame macro="">
      <xdr:nvGraphicFramePr>
        <xdr:cNvPr id="12" name="Chart 11">
          <a:extLst>
            <a:ext uri="{FF2B5EF4-FFF2-40B4-BE49-F238E27FC236}">
              <a16:creationId xmlns:a16="http://schemas.microsoft.com/office/drawing/2014/main" id="{19AFB918-B491-44DA-828B-E7EDA9238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514351</xdr:colOff>
      <xdr:row>6</xdr:row>
      <xdr:rowOff>66676</xdr:rowOff>
    </xdr:from>
    <xdr:to>
      <xdr:col>15</xdr:col>
      <xdr:colOff>38100</xdr:colOff>
      <xdr:row>20</xdr:row>
      <xdr:rowOff>123826</xdr:rowOff>
    </xdr:to>
    <xdr:graphicFrame macro="">
      <xdr:nvGraphicFramePr>
        <xdr:cNvPr id="13" name="Chart 12">
          <a:extLst>
            <a:ext uri="{FF2B5EF4-FFF2-40B4-BE49-F238E27FC236}">
              <a16:creationId xmlns:a16="http://schemas.microsoft.com/office/drawing/2014/main" id="{E2268E1D-4A43-4C8F-A3A4-17F88D3F0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xdr:colOff>
      <xdr:row>6</xdr:row>
      <xdr:rowOff>85725</xdr:rowOff>
    </xdr:from>
    <xdr:to>
      <xdr:col>20</xdr:col>
      <xdr:colOff>257175</xdr:colOff>
      <xdr:row>33</xdr:row>
      <xdr:rowOff>28575</xdr:rowOff>
    </xdr:to>
    <xdr:graphicFrame macro="">
      <xdr:nvGraphicFramePr>
        <xdr:cNvPr id="14" name="Chart 13">
          <a:extLst>
            <a:ext uri="{FF2B5EF4-FFF2-40B4-BE49-F238E27FC236}">
              <a16:creationId xmlns:a16="http://schemas.microsoft.com/office/drawing/2014/main" id="{34BC30AF-34D8-4AB1-87A3-D34F4D460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20</xdr:row>
      <xdr:rowOff>95250</xdr:rowOff>
    </xdr:from>
    <xdr:to>
      <xdr:col>6</xdr:col>
      <xdr:colOff>552451</xdr:colOff>
      <xdr:row>33</xdr:row>
      <xdr:rowOff>38101</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6212A5D-581A-4C62-9171-5509CEB5B5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 y="3905250"/>
              <a:ext cx="4286250" cy="2419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571500</xdr:colOff>
      <xdr:row>20</xdr:row>
      <xdr:rowOff>104775</xdr:rowOff>
    </xdr:from>
    <xdr:to>
      <xdr:col>15</xdr:col>
      <xdr:colOff>47626</xdr:colOff>
      <xdr:row>33</xdr:row>
      <xdr:rowOff>38100</xdr:rowOff>
    </xdr:to>
    <xdr:graphicFrame macro="">
      <xdr:nvGraphicFramePr>
        <xdr:cNvPr id="16" name="Chart 15">
          <a:extLst>
            <a:ext uri="{FF2B5EF4-FFF2-40B4-BE49-F238E27FC236}">
              <a16:creationId xmlns:a16="http://schemas.microsoft.com/office/drawing/2014/main" id="{BB222297-1FF4-4675-8DCD-64F6F2F6C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40.706208449075" createdVersion="7" refreshedVersion="7" minRefreshableVersion="3" recordCount="816" xr:uid="{038DEE01-3871-4C70-B972-7238D5F5718A}">
  <cacheSource type="worksheet">
    <worksheetSource name="Table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601987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40.762974537036" createdVersion="7" refreshedVersion="7" minRefreshableVersion="3" recordCount="12" xr:uid="{3E609B89-035F-4081-9B5E-694EF77E24D7}">
  <cacheSource type="worksheet">
    <worksheetSource name="Table1"/>
  </cacheSource>
  <cacheFields count="5">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750724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Chennai Super Kings"/>
    <s v="Jasprit Bumrah"/>
    <s v="Andre Russell"/>
  </r>
  <r>
    <x v="1"/>
    <x v="1"/>
    <s v="Sunrisers Hyderabad"/>
    <s v="Shane Watson"/>
    <s v="Sunil Narine"/>
  </r>
  <r>
    <x v="2"/>
    <x v="0"/>
    <s v="Rising Pune Supergiants"/>
    <s v="Krunal Pandya"/>
    <s v="Ben Stokes"/>
  </r>
  <r>
    <x v="3"/>
    <x v="2"/>
    <s v="Royal Challengers Bengalore"/>
    <s v="Ben Cutting"/>
    <s v="Virat Kohli"/>
  </r>
  <r>
    <x v="4"/>
    <x v="0"/>
    <s v="Chennai Super Kings"/>
    <s v="Rohit Sharma"/>
    <s v="Andre Russell"/>
  </r>
  <r>
    <x v="5"/>
    <x v="3"/>
    <s v="Kings XI Punjab"/>
    <s v="Manish Pandey"/>
    <s v="Glenn Maxwell"/>
  </r>
  <r>
    <x v="6"/>
    <x v="0"/>
    <s v="Chennai Super Kings"/>
    <s v="Kieron Pollard"/>
    <s v="Shane Watson"/>
  </r>
  <r>
    <x v="7"/>
    <x v="3"/>
    <s v="Chennai Super Kings"/>
    <s v="Manvinder Bisla"/>
    <s v="Sunil Narine"/>
  </r>
  <r>
    <x v="8"/>
    <x v="1"/>
    <s v="Royal Challengers Bengalore"/>
    <s v="Murali Vijay"/>
    <s v="Chris Gayle"/>
  </r>
  <r>
    <x v="9"/>
    <x v="1"/>
    <s v="Mumbai Indians"/>
    <s v="Suresh Raina"/>
    <s v="Sachin Tendulkar"/>
  </r>
  <r>
    <x v="10"/>
    <x v="4"/>
    <s v="Royal Challengers Bengalore"/>
    <s v="Anil Kumble"/>
    <s v="Adam Gilchrist"/>
  </r>
  <r>
    <x v="11"/>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1E66D-9AE1-4800-80F7-5039AD518998}" name="Match win by tea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21" firstHeaderRow="1" firstDataRow="2" firstDataCol="1"/>
  <pivotFields count="18">
    <pivotField showAll="0"/>
    <pivotField showAll="0"/>
    <pivotField showAll="0"/>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D6D6B-0DD7-46AF-9B90-FC58CB0320F9}" name="Toss Based Decis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9D33D-7CE4-438F-81A3-83A18C9E49FE}" name="Top 10 venu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DA9E9F-F7CD-4591-8872-988514AFAB11}"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3EC55C-720C-4957-9D28-B625D4B4E5FD}" name="Title winn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items count="13">
        <item h="1" x="11"/>
        <item h="1" x="10"/>
        <item h="1" x="9"/>
        <item h="1" x="8"/>
        <item h="1" x="7"/>
        <item h="1" x="6"/>
        <item h="1" x="5"/>
        <item x="4"/>
        <item h="1" x="3"/>
        <item h="1" x="2"/>
        <item h="1" x="1"/>
        <item h="1"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EC77E7-BD9E-4385-8AD3-DDE801DDBF4F}"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5" firstHeaderRow="1" firstDataRow="1" firstDataCol="1"/>
  <pivotFields count="5">
    <pivotField axis="axisRow" showAll="0">
      <items count="13">
        <item h="1" x="11"/>
        <item h="1" x="10"/>
        <item h="1" x="9"/>
        <item h="1" x="8"/>
        <item x="7"/>
        <item h="1" x="6"/>
        <item h="1" x="5"/>
        <item h="1" x="4"/>
        <item h="1" x="3"/>
        <item h="1" x="2"/>
        <item h="1" x="1"/>
        <item h="1" x="0"/>
        <item t="default"/>
      </items>
    </pivotField>
    <pivotField showAll="0"/>
    <pivotField showAll="0"/>
    <pivotField showAll="0"/>
    <pivotField showAll="0"/>
  </pivotFields>
  <rowFields count="1">
    <field x="0"/>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8DC67F9-F965-4E63-B3C5-488B6338CF23}" sourceName="Season">
  <pivotTables>
    <pivotTable tabId="5" name="Top 10 venues"/>
  </pivotTables>
  <data>
    <tabular pivotCacheId="660198741">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408E1439-F519-4139-A550-FC29D5F66FAC}" sourceName="Season">
  <pivotTables>
    <pivotTable tabId="6" name="MOM"/>
  </pivotTables>
  <data>
    <tabular pivotCacheId="660198741">
      <items count="13">
        <i x="0" s="1"/>
        <i x="1" s="1"/>
        <i x="2" s="1"/>
        <i x="3" s="1"/>
        <i x="4" s="1"/>
        <i x="5" s="1"/>
        <i x="6" s="1"/>
        <i x="7" s="1"/>
        <i x="8" s="1"/>
        <i x="9"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566D1E85-2B16-48C3-8037-CBA3ADBF792F}" sourceName="Season">
  <pivotTables>
    <pivotTable tabId="9" name="PivotTable1"/>
  </pivotTables>
  <data>
    <tabular pivotCacheId="750724488">
      <items count="12">
        <i x="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D55BA15-15E3-497D-BC9D-B0F63A680A36}"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52FCF16-8223-4474-8A8B-F95C6CDF96E8}" cache="Slicer_Season1" caption="Season" startItem="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C3FDEFA-AB00-4102-8343-94DE22F64DF6}" cache="Slicer_Season2" caption="Season" startItem="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7B32DE0-0334-4D42-B190-348E9A08B297}" cache="Slicer_Season2" caption="Season" columnCount="12"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674F5D-D746-4D3F-9D25-1D4A24A95796}" name="Table2" displayName="Table2" ref="A1:R817" totalsRowShown="0">
  <autoFilter ref="A1:R817" xr:uid="{E4674F5D-D746-4D3F-9D25-1D4A24A95796}"/>
  <tableColumns count="18">
    <tableColumn id="1" xr3:uid="{F6F27ABE-C4F9-4C30-BA64-4EE6A4C43CEC}" name="id"/>
    <tableColumn id="2" xr3:uid="{7FB14E85-037C-49C5-A7C7-DFC4160ACCAC}" name="city"/>
    <tableColumn id="3" xr3:uid="{C699FC08-0B99-4E78-B0EF-4EF36AA350A5}" name="Season"/>
    <tableColumn id="4" xr3:uid="{81DB2FA7-FED5-42E9-A8FB-FE293A4B875C}" name="date" dataDxfId="0"/>
    <tableColumn id="5" xr3:uid="{D98A4077-8673-486B-A927-BD0AC40556A7}" name="player_of_match"/>
    <tableColumn id="6" xr3:uid="{BD45DD41-AD65-4F70-9DAE-6F8B2884819F}" name="venue"/>
    <tableColumn id="7" xr3:uid="{99315161-2166-4128-BCB8-81C937429667}" name="neutral_venue"/>
    <tableColumn id="8" xr3:uid="{B5543A6C-E770-41A5-BAA2-E92582E0621C}" name="team1"/>
    <tableColumn id="9" xr3:uid="{4094EC2F-576F-46BD-9DCE-2904683BA197}" name="team2"/>
    <tableColumn id="10" xr3:uid="{AA335EFA-3C9B-4D7C-955D-F8A7CBFD7A1E}" name="toss_winner"/>
    <tableColumn id="11" xr3:uid="{4EF8D4D9-0F69-40C3-BCEF-4E0125358063}" name="toss_decision"/>
    <tableColumn id="12" xr3:uid="{25EA1BC0-BAF0-4F08-9FA5-58051E09C483}" name="winner"/>
    <tableColumn id="13" xr3:uid="{850959D6-8AEB-4C95-8381-D5F807D7A6D1}" name="result"/>
    <tableColumn id="14" xr3:uid="{A18FD15D-60DB-4A12-AA33-67F09214B8B4}" name="result_margin"/>
    <tableColumn id="15" xr3:uid="{B2A969AD-09A2-4933-8B6D-E158E31F7C16}" name="eliminator"/>
    <tableColumn id="16" xr3:uid="{04F50282-A744-4211-A2C8-29D36BE35ABC}" name="method"/>
    <tableColumn id="17" xr3:uid="{2D5E714B-11FD-40A9-A500-0D93B487DF5A}" name="umpire1"/>
    <tableColumn id="18" xr3:uid="{2F3BB596-CF76-4B85-985E-D4A502133962}"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B84440-E0DC-40BB-8F58-5A3BF265248C}" name="Table14" displayName="Table14" ref="B22:F34" totalsRowShown="0">
  <autoFilter ref="B22:F34" xr:uid="{78B84440-E0DC-40BB-8F58-5A3BF265248C}"/>
  <tableColumns count="5">
    <tableColumn id="1" xr3:uid="{37B22125-521B-49DE-8EFC-FB454F056A39}" name="Season"/>
    <tableColumn id="2" xr3:uid="{624C64E1-A120-4599-BA56-D6732979B12C}" name="Winner"/>
    <tableColumn id="3" xr3:uid="{FD49FAD6-255E-4CE4-AFB1-4E46D5EE80D3}" name="Runner Up"/>
    <tableColumn id="4" xr3:uid="{4EDDC1B7-1C63-409C-8F36-E9BE419C743E}" name="Player of The Match"/>
    <tableColumn id="5" xr3:uid="{8B3A086F-9641-456C-A056-6BBFAFC0CBA7}" name="Player of the 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9BF519-1981-4AB5-ADE2-923B0E1BC0A2}" name="Table1" displayName="Table1" ref="A1:E13" totalsRowShown="0">
  <autoFilter ref="A1:E13" xr:uid="{319BF519-1981-4AB5-ADE2-923B0E1BC0A2}"/>
  <tableColumns count="5">
    <tableColumn id="1" xr3:uid="{FD7C76A6-E416-41C3-A813-132435616DA6}" name="Season"/>
    <tableColumn id="2" xr3:uid="{CCB85037-EDF1-47C1-8918-F5C146D3DD06}" name="Winner"/>
    <tableColumn id="3" xr3:uid="{516F03B3-C523-474A-9853-3EEB61759CDA}" name="Runner Up"/>
    <tableColumn id="4" xr3:uid="{65695A67-1E8B-4087-92DA-A12D1CAE190C}" name="Player of The Match"/>
    <tableColumn id="5" xr3:uid="{054776E9-6351-4CFF-97B8-50F1AF31FAA9}"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DF7A-38F6-46C6-B662-5F7077FD911C}">
  <dimension ref="A3:D21"/>
  <sheetViews>
    <sheetView zoomScale="70" zoomScaleNormal="70" workbookViewId="0">
      <selection activeCell="B6" sqref="B6"/>
    </sheetView>
  </sheetViews>
  <sheetFormatPr defaultRowHeight="15" x14ac:dyDescent="0.25"/>
  <cols>
    <col min="1" max="1" width="26.5703125" bestFit="1" customWidth="1"/>
    <col min="2" max="2" width="16.28515625" bestFit="1" customWidth="1"/>
    <col min="3" max="3" width="7.5703125" customWidth="1"/>
    <col min="4" max="4" width="11.28515625" bestFit="1" customWidth="1"/>
  </cols>
  <sheetData>
    <row r="3" spans="1:4" x14ac:dyDescent="0.25">
      <c r="A3" s="2" t="s">
        <v>439</v>
      </c>
      <c r="B3" s="2" t="s">
        <v>440</v>
      </c>
    </row>
    <row r="4" spans="1:4" x14ac:dyDescent="0.25">
      <c r="A4" s="2" t="s">
        <v>437</v>
      </c>
      <c r="B4" t="s">
        <v>33</v>
      </c>
      <c r="C4" t="s">
        <v>22</v>
      </c>
      <c r="D4" t="s">
        <v>438</v>
      </c>
    </row>
    <row r="5" spans="1:4" x14ac:dyDescent="0.25">
      <c r="A5" s="3" t="s">
        <v>47</v>
      </c>
      <c r="B5">
        <v>50</v>
      </c>
      <c r="C5">
        <v>70</v>
      </c>
      <c r="D5">
        <v>120</v>
      </c>
    </row>
    <row r="6" spans="1:4" x14ac:dyDescent="0.25">
      <c r="A6" s="3" t="s">
        <v>32</v>
      </c>
      <c r="B6">
        <v>55</v>
      </c>
      <c r="C6">
        <v>51</v>
      </c>
      <c r="D6">
        <v>106</v>
      </c>
    </row>
    <row r="7" spans="1:4" x14ac:dyDescent="0.25">
      <c r="A7" s="3" t="s">
        <v>21</v>
      </c>
      <c r="B7">
        <v>38</v>
      </c>
      <c r="C7">
        <v>61</v>
      </c>
      <c r="D7">
        <v>99</v>
      </c>
    </row>
    <row r="8" spans="1:4" x14ac:dyDescent="0.25">
      <c r="A8" s="3" t="s">
        <v>20</v>
      </c>
      <c r="B8">
        <v>31</v>
      </c>
      <c r="C8">
        <v>60</v>
      </c>
      <c r="D8">
        <v>91</v>
      </c>
    </row>
    <row r="9" spans="1:4" x14ac:dyDescent="0.25">
      <c r="A9" s="3" t="s">
        <v>31</v>
      </c>
      <c r="B9">
        <v>24</v>
      </c>
      <c r="C9">
        <v>64</v>
      </c>
      <c r="D9">
        <v>88</v>
      </c>
    </row>
    <row r="10" spans="1:4" x14ac:dyDescent="0.25">
      <c r="A10" s="3" t="s">
        <v>40</v>
      </c>
      <c r="B10">
        <v>37</v>
      </c>
      <c r="C10">
        <v>44</v>
      </c>
      <c r="D10">
        <v>81</v>
      </c>
    </row>
    <row r="11" spans="1:4" x14ac:dyDescent="0.25">
      <c r="A11" s="3" t="s">
        <v>39</v>
      </c>
      <c r="B11">
        <v>29</v>
      </c>
      <c r="C11">
        <v>38</v>
      </c>
      <c r="D11">
        <v>67</v>
      </c>
    </row>
    <row r="12" spans="1:4" x14ac:dyDescent="0.25">
      <c r="A12" s="3" t="s">
        <v>259</v>
      </c>
      <c r="B12">
        <v>23</v>
      </c>
      <c r="C12">
        <v>43</v>
      </c>
      <c r="D12">
        <v>66</v>
      </c>
    </row>
    <row r="13" spans="1:4" x14ac:dyDescent="0.25">
      <c r="A13" s="3" t="s">
        <v>53</v>
      </c>
      <c r="B13">
        <v>14</v>
      </c>
      <c r="C13">
        <v>15</v>
      </c>
      <c r="D13">
        <v>29</v>
      </c>
    </row>
    <row r="14" spans="1:4" x14ac:dyDescent="0.25">
      <c r="A14" s="3" t="s">
        <v>373</v>
      </c>
      <c r="B14">
        <v>5</v>
      </c>
      <c r="C14">
        <v>14</v>
      </c>
      <c r="D14">
        <v>19</v>
      </c>
    </row>
    <row r="15" spans="1:4" x14ac:dyDescent="0.25">
      <c r="A15" s="3" t="s">
        <v>319</v>
      </c>
      <c r="B15">
        <v>2</v>
      </c>
      <c r="C15">
        <v>11</v>
      </c>
      <c r="D15">
        <v>13</v>
      </c>
    </row>
    <row r="16" spans="1:4" x14ac:dyDescent="0.25">
      <c r="A16" s="3" t="s">
        <v>207</v>
      </c>
      <c r="B16">
        <v>9</v>
      </c>
      <c r="C16">
        <v>3</v>
      </c>
      <c r="D16">
        <v>12</v>
      </c>
    </row>
    <row r="17" spans="1:4" x14ac:dyDescent="0.25">
      <c r="A17" s="3" t="s">
        <v>342</v>
      </c>
      <c r="C17">
        <v>10</v>
      </c>
      <c r="D17">
        <v>10</v>
      </c>
    </row>
    <row r="18" spans="1:4" x14ac:dyDescent="0.25">
      <c r="A18" s="3" t="s">
        <v>205</v>
      </c>
      <c r="C18">
        <v>6</v>
      </c>
      <c r="D18">
        <v>6</v>
      </c>
    </row>
    <row r="19" spans="1:4" x14ac:dyDescent="0.25">
      <c r="A19" s="3" t="s">
        <v>317</v>
      </c>
      <c r="B19">
        <v>2</v>
      </c>
      <c r="C19">
        <v>3</v>
      </c>
      <c r="D19">
        <v>5</v>
      </c>
    </row>
    <row r="20" spans="1:4" x14ac:dyDescent="0.25">
      <c r="A20" s="3" t="s">
        <v>25</v>
      </c>
      <c r="B20">
        <v>1</v>
      </c>
      <c r="C20">
        <v>3</v>
      </c>
      <c r="D20">
        <v>4</v>
      </c>
    </row>
    <row r="21" spans="1:4" x14ac:dyDescent="0.25">
      <c r="A21" s="3" t="s">
        <v>438</v>
      </c>
      <c r="B21">
        <v>320</v>
      </c>
      <c r="C21">
        <v>496</v>
      </c>
      <c r="D21">
        <v>816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D55F-73A4-415A-9A2F-C6417325203B}">
  <dimension ref="A1:E13"/>
  <sheetViews>
    <sheetView workbookViewId="0">
      <selection sqref="A1:E13"/>
    </sheetView>
  </sheetViews>
  <sheetFormatPr defaultRowHeight="15" x14ac:dyDescent="0.25"/>
  <cols>
    <col min="1" max="1" width="9.42578125" customWidth="1"/>
    <col min="2" max="2" width="21.85546875" customWidth="1"/>
    <col min="3" max="3" width="28.7109375" customWidth="1"/>
    <col min="4" max="4" width="20.7109375" customWidth="1"/>
    <col min="5" max="5" width="20.28515625" customWidth="1"/>
  </cols>
  <sheetData>
    <row r="1" spans="1:5" x14ac:dyDescent="0.25">
      <c r="A1" t="s">
        <v>398</v>
      </c>
      <c r="B1" t="s">
        <v>399</v>
      </c>
      <c r="C1" t="s">
        <v>400</v>
      </c>
      <c r="D1" t="s">
        <v>401</v>
      </c>
      <c r="E1" t="s">
        <v>402</v>
      </c>
    </row>
    <row r="2" spans="1:5" x14ac:dyDescent="0.25">
      <c r="A2" t="s">
        <v>403</v>
      </c>
      <c r="B2" t="s">
        <v>47</v>
      </c>
      <c r="C2" t="s">
        <v>32</v>
      </c>
      <c r="D2" t="s">
        <v>404</v>
      </c>
      <c r="E2" t="s">
        <v>405</v>
      </c>
    </row>
    <row r="3" spans="1:5" x14ac:dyDescent="0.25">
      <c r="A3" t="s">
        <v>406</v>
      </c>
      <c r="B3" t="s">
        <v>32</v>
      </c>
      <c r="C3" t="s">
        <v>259</v>
      </c>
      <c r="D3" t="s">
        <v>407</v>
      </c>
      <c r="E3" t="s">
        <v>408</v>
      </c>
    </row>
    <row r="4" spans="1:5" x14ac:dyDescent="0.25">
      <c r="A4" t="s">
        <v>409</v>
      </c>
      <c r="B4" t="s">
        <v>47</v>
      </c>
      <c r="C4" t="s">
        <v>317</v>
      </c>
      <c r="D4" t="s">
        <v>410</v>
      </c>
      <c r="E4" t="s">
        <v>411</v>
      </c>
    </row>
    <row r="5" spans="1:5" x14ac:dyDescent="0.25">
      <c r="A5" t="s">
        <v>412</v>
      </c>
      <c r="B5" t="s">
        <v>259</v>
      </c>
      <c r="C5" t="s">
        <v>413</v>
      </c>
      <c r="D5" t="s">
        <v>414</v>
      </c>
      <c r="E5" t="s">
        <v>415</v>
      </c>
    </row>
    <row r="6" spans="1:5" x14ac:dyDescent="0.25">
      <c r="A6" t="s">
        <v>416</v>
      </c>
      <c r="B6" t="s">
        <v>47</v>
      </c>
      <c r="C6" t="s">
        <v>32</v>
      </c>
      <c r="D6" t="s">
        <v>417</v>
      </c>
      <c r="E6" t="s">
        <v>405</v>
      </c>
    </row>
    <row r="7" spans="1:5" x14ac:dyDescent="0.25">
      <c r="A7" t="s">
        <v>418</v>
      </c>
      <c r="B7" t="s">
        <v>21</v>
      </c>
      <c r="C7" t="s">
        <v>31</v>
      </c>
      <c r="D7" t="s">
        <v>419</v>
      </c>
      <c r="E7" t="s">
        <v>420</v>
      </c>
    </row>
    <row r="8" spans="1:5" x14ac:dyDescent="0.25">
      <c r="A8" t="s">
        <v>421</v>
      </c>
      <c r="B8" t="s">
        <v>47</v>
      </c>
      <c r="C8" t="s">
        <v>32</v>
      </c>
      <c r="D8" t="s">
        <v>422</v>
      </c>
      <c r="E8" t="s">
        <v>407</v>
      </c>
    </row>
    <row r="9" spans="1:5" x14ac:dyDescent="0.25">
      <c r="A9" t="s">
        <v>423</v>
      </c>
      <c r="B9" t="s">
        <v>21</v>
      </c>
      <c r="C9" t="s">
        <v>32</v>
      </c>
      <c r="D9" t="s">
        <v>424</v>
      </c>
      <c r="E9" t="s">
        <v>408</v>
      </c>
    </row>
    <row r="10" spans="1:5" x14ac:dyDescent="0.25">
      <c r="A10" t="s">
        <v>425</v>
      </c>
      <c r="B10" t="s">
        <v>32</v>
      </c>
      <c r="C10" t="s">
        <v>413</v>
      </c>
      <c r="D10" t="s">
        <v>426</v>
      </c>
      <c r="E10" t="s">
        <v>427</v>
      </c>
    </row>
    <row r="11" spans="1:5" x14ac:dyDescent="0.25">
      <c r="A11" t="s">
        <v>428</v>
      </c>
      <c r="B11" t="s">
        <v>32</v>
      </c>
      <c r="C11" t="s">
        <v>47</v>
      </c>
      <c r="D11" t="s">
        <v>429</v>
      </c>
      <c r="E11" t="s">
        <v>430</v>
      </c>
    </row>
    <row r="12" spans="1:5" x14ac:dyDescent="0.25">
      <c r="A12" t="s">
        <v>431</v>
      </c>
      <c r="B12" t="s">
        <v>53</v>
      </c>
      <c r="C12" t="s">
        <v>413</v>
      </c>
      <c r="D12" t="s">
        <v>432</v>
      </c>
      <c r="E12" t="s">
        <v>433</v>
      </c>
    </row>
    <row r="13" spans="1:5" x14ac:dyDescent="0.25">
      <c r="A13" t="s">
        <v>434</v>
      </c>
      <c r="B13" t="s">
        <v>40</v>
      </c>
      <c r="C13" t="s">
        <v>32</v>
      </c>
      <c r="D13" t="s">
        <v>435</v>
      </c>
      <c r="E13" t="s">
        <v>407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084A-31A6-4DD3-934D-D00C652D1EE2}">
  <dimension ref="A3:B6"/>
  <sheetViews>
    <sheetView workbookViewId="0">
      <selection activeCell="B5" sqref="B5"/>
    </sheetView>
  </sheetViews>
  <sheetFormatPr defaultRowHeight="15" x14ac:dyDescent="0.25"/>
  <cols>
    <col min="1" max="1" width="13.140625" bestFit="1" customWidth="1"/>
    <col min="2" max="2" width="15.42578125" bestFit="1" customWidth="1"/>
  </cols>
  <sheetData>
    <row r="3" spans="1:2" x14ac:dyDescent="0.25">
      <c r="A3" s="2" t="s">
        <v>437</v>
      </c>
      <c r="B3" t="s">
        <v>441</v>
      </c>
    </row>
    <row r="4" spans="1:2" x14ac:dyDescent="0.25">
      <c r="A4" s="3" t="s">
        <v>33</v>
      </c>
      <c r="B4">
        <v>320</v>
      </c>
    </row>
    <row r="5" spans="1:2" x14ac:dyDescent="0.25">
      <c r="A5" s="3" t="s">
        <v>22</v>
      </c>
      <c r="B5">
        <v>496</v>
      </c>
    </row>
    <row r="6" spans="1:2" x14ac:dyDescent="0.25">
      <c r="A6" s="3" t="s">
        <v>438</v>
      </c>
      <c r="B6">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34CE-5C5A-4716-8DEA-464C063D39F4}">
  <dimension ref="A3:D15"/>
  <sheetViews>
    <sheetView topLeftCell="A3" workbookViewId="0">
      <selection activeCell="C25" sqref="C25"/>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2" t="s">
        <v>441</v>
      </c>
      <c r="B3" s="2" t="s">
        <v>440</v>
      </c>
    </row>
    <row r="4" spans="1:4" x14ac:dyDescent="0.25">
      <c r="A4" s="2" t="s">
        <v>437</v>
      </c>
      <c r="B4" t="s">
        <v>33</v>
      </c>
      <c r="C4" t="s">
        <v>22</v>
      </c>
      <c r="D4" t="s">
        <v>438</v>
      </c>
    </row>
    <row r="5" spans="1:4" x14ac:dyDescent="0.25">
      <c r="A5" s="3" t="s">
        <v>282</v>
      </c>
      <c r="B5">
        <v>15</v>
      </c>
      <c r="C5">
        <v>14</v>
      </c>
      <c r="D5">
        <v>29</v>
      </c>
    </row>
    <row r="6" spans="1:4" x14ac:dyDescent="0.25">
      <c r="A6" s="3" t="s">
        <v>287</v>
      </c>
      <c r="B6">
        <v>15</v>
      </c>
      <c r="C6">
        <v>18</v>
      </c>
      <c r="D6">
        <v>33</v>
      </c>
    </row>
    <row r="7" spans="1:4" x14ac:dyDescent="0.25">
      <c r="A7" s="3" t="s">
        <v>30</v>
      </c>
      <c r="B7">
        <v>14</v>
      </c>
      <c r="C7">
        <v>21</v>
      </c>
      <c r="D7">
        <v>35</v>
      </c>
    </row>
    <row r="8" spans="1:4" x14ac:dyDescent="0.25">
      <c r="A8" s="3" t="s">
        <v>58</v>
      </c>
      <c r="B8">
        <v>19</v>
      </c>
      <c r="C8">
        <v>28</v>
      </c>
      <c r="D8">
        <v>47</v>
      </c>
    </row>
    <row r="9" spans="1:4" x14ac:dyDescent="0.25">
      <c r="A9" s="3" t="s">
        <v>67</v>
      </c>
      <c r="B9">
        <v>36</v>
      </c>
      <c r="C9">
        <v>21</v>
      </c>
      <c r="D9">
        <v>57</v>
      </c>
    </row>
    <row r="10" spans="1:4" x14ac:dyDescent="0.25">
      <c r="A10" s="3" t="s">
        <v>62</v>
      </c>
      <c r="B10">
        <v>28</v>
      </c>
      <c r="C10">
        <v>36</v>
      </c>
      <c r="D10">
        <v>64</v>
      </c>
    </row>
    <row r="11" spans="1:4" x14ac:dyDescent="0.25">
      <c r="A11" s="3" t="s">
        <v>19</v>
      </c>
      <c r="B11">
        <v>8</v>
      </c>
      <c r="C11">
        <v>57</v>
      </c>
      <c r="D11">
        <v>65</v>
      </c>
    </row>
    <row r="12" spans="1:4" x14ac:dyDescent="0.25">
      <c r="A12" s="3" t="s">
        <v>46</v>
      </c>
      <c r="B12">
        <v>22</v>
      </c>
      <c r="C12">
        <v>51</v>
      </c>
      <c r="D12">
        <v>73</v>
      </c>
    </row>
    <row r="13" spans="1:4" x14ac:dyDescent="0.25">
      <c r="A13" s="3" t="s">
        <v>38</v>
      </c>
      <c r="B13">
        <v>32</v>
      </c>
      <c r="C13">
        <v>42</v>
      </c>
      <c r="D13">
        <v>74</v>
      </c>
    </row>
    <row r="14" spans="1:4" x14ac:dyDescent="0.25">
      <c r="A14" s="3" t="s">
        <v>52</v>
      </c>
      <c r="B14">
        <v>28</v>
      </c>
      <c r="C14">
        <v>49</v>
      </c>
      <c r="D14">
        <v>77</v>
      </c>
    </row>
    <row r="15" spans="1:4" x14ac:dyDescent="0.25">
      <c r="A15" s="3" t="s">
        <v>438</v>
      </c>
      <c r="B15">
        <v>217</v>
      </c>
      <c r="C15">
        <v>337</v>
      </c>
      <c r="D15">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97B05-067F-4C9A-8F04-C2C27B11A036}">
  <dimension ref="A3:E238"/>
  <sheetViews>
    <sheetView workbookViewId="0">
      <selection activeCell="B10" sqref="B10"/>
    </sheetView>
  </sheetViews>
  <sheetFormatPr defaultRowHeight="15" x14ac:dyDescent="0.25"/>
  <cols>
    <col min="1" max="1" width="18.7109375" bestFit="1" customWidth="1"/>
    <col min="2" max="2" width="24.28515625" bestFit="1" customWidth="1"/>
    <col min="4" max="4" width="12.42578125" customWidth="1"/>
  </cols>
  <sheetData>
    <row r="3" spans="1:5" x14ac:dyDescent="0.25">
      <c r="A3" s="2" t="s">
        <v>437</v>
      </c>
      <c r="B3" t="s">
        <v>442</v>
      </c>
      <c r="D3" t="s">
        <v>443</v>
      </c>
      <c r="E3" t="s">
        <v>444</v>
      </c>
    </row>
    <row r="4" spans="1:5" x14ac:dyDescent="0.25">
      <c r="A4" s="3" t="s">
        <v>121</v>
      </c>
      <c r="B4">
        <v>23</v>
      </c>
      <c r="D4" t="str">
        <f>A4</f>
        <v>AB de Villiers</v>
      </c>
      <c r="E4">
        <f>GETPIVOTDATA("player_of_match",$A$3,"player_of_match",A4)</f>
        <v>23</v>
      </c>
    </row>
    <row r="5" spans="1:5" x14ac:dyDescent="0.25">
      <c r="A5" s="3" t="s">
        <v>118</v>
      </c>
      <c r="B5">
        <v>22</v>
      </c>
      <c r="D5" t="str">
        <f t="shared" ref="D5:D13" si="0">A5</f>
        <v>CH Gayle</v>
      </c>
      <c r="E5">
        <f t="shared" ref="E5:E13" si="1">GETPIVOTDATA("player_of_match",$A$3,"player_of_match",A5)</f>
        <v>22</v>
      </c>
    </row>
    <row r="6" spans="1:5" x14ac:dyDescent="0.25">
      <c r="A6" s="3" t="s">
        <v>147</v>
      </c>
      <c r="B6">
        <v>18</v>
      </c>
      <c r="D6" t="str">
        <f t="shared" si="0"/>
        <v>RG Sharma</v>
      </c>
      <c r="E6">
        <f t="shared" si="1"/>
        <v>18</v>
      </c>
    </row>
    <row r="7" spans="1:5" x14ac:dyDescent="0.25">
      <c r="A7" s="3" t="s">
        <v>76</v>
      </c>
      <c r="B7">
        <v>17</v>
      </c>
      <c r="D7" t="str">
        <f t="shared" si="0"/>
        <v>MS Dhoni</v>
      </c>
      <c r="E7">
        <f t="shared" si="1"/>
        <v>17</v>
      </c>
    </row>
    <row r="8" spans="1:5" x14ac:dyDescent="0.25">
      <c r="A8" s="3" t="s">
        <v>179</v>
      </c>
      <c r="B8">
        <v>17</v>
      </c>
      <c r="D8" t="str">
        <f t="shared" si="0"/>
        <v>DA Warner</v>
      </c>
      <c r="E8">
        <f t="shared" si="1"/>
        <v>17</v>
      </c>
    </row>
    <row r="9" spans="1:5" x14ac:dyDescent="0.25">
      <c r="A9" s="3" t="s">
        <v>68</v>
      </c>
      <c r="B9">
        <v>16</v>
      </c>
      <c r="D9" t="str">
        <f t="shared" si="0"/>
        <v>YK Pathan</v>
      </c>
      <c r="E9">
        <f t="shared" si="1"/>
        <v>16</v>
      </c>
    </row>
    <row r="10" spans="1:5" x14ac:dyDescent="0.25">
      <c r="A10" s="3" t="s">
        <v>57</v>
      </c>
      <c r="B10">
        <v>16</v>
      </c>
      <c r="D10" t="str">
        <f t="shared" si="0"/>
        <v>SR Watson</v>
      </c>
      <c r="E10">
        <f t="shared" si="1"/>
        <v>16</v>
      </c>
    </row>
    <row r="11" spans="1:5" x14ac:dyDescent="0.25">
      <c r="A11" s="3" t="s">
        <v>105</v>
      </c>
      <c r="B11">
        <v>14</v>
      </c>
      <c r="D11" t="str">
        <f t="shared" si="0"/>
        <v>SK Raina</v>
      </c>
      <c r="E11">
        <f t="shared" si="1"/>
        <v>14</v>
      </c>
    </row>
    <row r="12" spans="1:5" x14ac:dyDescent="0.25">
      <c r="A12" s="3" t="s">
        <v>146</v>
      </c>
      <c r="B12">
        <v>13</v>
      </c>
      <c r="D12" t="str">
        <f t="shared" si="0"/>
        <v>G Gambhir</v>
      </c>
      <c r="E12">
        <f t="shared" si="1"/>
        <v>13</v>
      </c>
    </row>
    <row r="13" spans="1:5" x14ac:dyDescent="0.25">
      <c r="A13" s="3" t="s">
        <v>215</v>
      </c>
      <c r="B13">
        <v>13</v>
      </c>
      <c r="D13" t="str">
        <f t="shared" si="0"/>
        <v>V Kohli</v>
      </c>
      <c r="E13">
        <f t="shared" si="1"/>
        <v>13</v>
      </c>
    </row>
    <row r="14" spans="1:5" x14ac:dyDescent="0.25">
      <c r="A14" s="3" t="s">
        <v>233</v>
      </c>
      <c r="B14">
        <v>12</v>
      </c>
    </row>
    <row r="15" spans="1:5" x14ac:dyDescent="0.25">
      <c r="A15" s="3" t="s">
        <v>29</v>
      </c>
      <c r="B15">
        <v>12</v>
      </c>
    </row>
    <row r="16" spans="1:5" x14ac:dyDescent="0.25">
      <c r="A16" s="3" t="s">
        <v>192</v>
      </c>
      <c r="B16">
        <v>11</v>
      </c>
    </row>
    <row r="17" spans="1:2" x14ac:dyDescent="0.25">
      <c r="A17" s="3" t="s">
        <v>305</v>
      </c>
      <c r="B17">
        <v>11</v>
      </c>
    </row>
    <row r="18" spans="1:2" x14ac:dyDescent="0.25">
      <c r="A18" s="3" t="s">
        <v>93</v>
      </c>
      <c r="B18">
        <v>11</v>
      </c>
    </row>
    <row r="19" spans="1:2" x14ac:dyDescent="0.25">
      <c r="A19" s="3" t="s">
        <v>152</v>
      </c>
      <c r="B19">
        <v>11</v>
      </c>
    </row>
    <row r="20" spans="1:2" x14ac:dyDescent="0.25">
      <c r="A20" s="3" t="s">
        <v>61</v>
      </c>
      <c r="B20">
        <v>11</v>
      </c>
    </row>
    <row r="21" spans="1:2" x14ac:dyDescent="0.25">
      <c r="A21" s="3" t="s">
        <v>183</v>
      </c>
      <c r="B21">
        <v>10</v>
      </c>
    </row>
    <row r="22" spans="1:2" x14ac:dyDescent="0.25">
      <c r="A22" s="3" t="s">
        <v>144</v>
      </c>
      <c r="B22">
        <v>10</v>
      </c>
    </row>
    <row r="23" spans="1:2" x14ac:dyDescent="0.25">
      <c r="A23" s="3" t="s">
        <v>247</v>
      </c>
      <c r="B23">
        <v>9</v>
      </c>
    </row>
    <row r="24" spans="1:2" x14ac:dyDescent="0.25">
      <c r="A24" s="3" t="s">
        <v>235</v>
      </c>
      <c r="B24">
        <v>9</v>
      </c>
    </row>
    <row r="25" spans="1:2" x14ac:dyDescent="0.25">
      <c r="A25" s="3" t="s">
        <v>80</v>
      </c>
      <c r="B25">
        <v>9</v>
      </c>
    </row>
    <row r="26" spans="1:2" x14ac:dyDescent="0.25">
      <c r="A26" s="3" t="s">
        <v>107</v>
      </c>
      <c r="B26">
        <v>8</v>
      </c>
    </row>
    <row r="27" spans="1:2" x14ac:dyDescent="0.25">
      <c r="A27" s="3" t="s">
        <v>227</v>
      </c>
      <c r="B27">
        <v>8</v>
      </c>
    </row>
    <row r="28" spans="1:2" x14ac:dyDescent="0.25">
      <c r="A28" s="3" t="s">
        <v>257</v>
      </c>
      <c r="B28">
        <v>8</v>
      </c>
    </row>
    <row r="29" spans="1:2" x14ac:dyDescent="0.25">
      <c r="A29" s="3" t="s">
        <v>154</v>
      </c>
      <c r="B29">
        <v>8</v>
      </c>
    </row>
    <row r="30" spans="1:2" x14ac:dyDescent="0.25">
      <c r="A30" s="3" t="s">
        <v>345</v>
      </c>
      <c r="B30">
        <v>8</v>
      </c>
    </row>
    <row r="31" spans="1:2" x14ac:dyDescent="0.25">
      <c r="A31" s="3" t="s">
        <v>175</v>
      </c>
      <c r="B31">
        <v>7</v>
      </c>
    </row>
    <row r="32" spans="1:2" x14ac:dyDescent="0.25">
      <c r="A32" s="3" t="s">
        <v>72</v>
      </c>
      <c r="B32">
        <v>7</v>
      </c>
    </row>
    <row r="33" spans="1:2" x14ac:dyDescent="0.25">
      <c r="A33" s="3" t="s">
        <v>271</v>
      </c>
      <c r="B33">
        <v>7</v>
      </c>
    </row>
    <row r="34" spans="1:2" x14ac:dyDescent="0.25">
      <c r="A34" s="3" t="s">
        <v>361</v>
      </c>
      <c r="B34">
        <v>7</v>
      </c>
    </row>
    <row r="35" spans="1:2" x14ac:dyDescent="0.25">
      <c r="A35" s="3" t="s">
        <v>180</v>
      </c>
      <c r="B35">
        <v>6</v>
      </c>
    </row>
    <row r="36" spans="1:2" x14ac:dyDescent="0.25">
      <c r="A36" s="3" t="s">
        <v>291</v>
      </c>
      <c r="B36">
        <v>6</v>
      </c>
    </row>
    <row r="37" spans="1:2" x14ac:dyDescent="0.25">
      <c r="A37" s="3" t="s">
        <v>348</v>
      </c>
      <c r="B37">
        <v>6</v>
      </c>
    </row>
    <row r="38" spans="1:2" x14ac:dyDescent="0.25">
      <c r="A38" s="3" t="s">
        <v>87</v>
      </c>
      <c r="B38">
        <v>6</v>
      </c>
    </row>
    <row r="39" spans="1:2" x14ac:dyDescent="0.25">
      <c r="A39" s="3" t="s">
        <v>313</v>
      </c>
      <c r="B39">
        <v>6</v>
      </c>
    </row>
    <row r="40" spans="1:2" x14ac:dyDescent="0.25">
      <c r="A40" s="3" t="s">
        <v>181</v>
      </c>
      <c r="B40">
        <v>6</v>
      </c>
    </row>
    <row r="41" spans="1:2" x14ac:dyDescent="0.25">
      <c r="A41" s="3" t="s">
        <v>353</v>
      </c>
      <c r="B41">
        <v>6</v>
      </c>
    </row>
    <row r="42" spans="1:2" x14ac:dyDescent="0.25">
      <c r="A42" s="3" t="s">
        <v>160</v>
      </c>
      <c r="B42">
        <v>6</v>
      </c>
    </row>
    <row r="43" spans="1:2" x14ac:dyDescent="0.25">
      <c r="A43" s="3" t="s">
        <v>334</v>
      </c>
      <c r="B43">
        <v>6</v>
      </c>
    </row>
    <row r="44" spans="1:2" x14ac:dyDescent="0.25">
      <c r="A44" s="3" t="s">
        <v>18</v>
      </c>
      <c r="B44">
        <v>5</v>
      </c>
    </row>
    <row r="45" spans="1:2" x14ac:dyDescent="0.25">
      <c r="A45" s="3" t="s">
        <v>162</v>
      </c>
      <c r="B45">
        <v>5</v>
      </c>
    </row>
    <row r="46" spans="1:2" x14ac:dyDescent="0.25">
      <c r="A46" s="3" t="s">
        <v>351</v>
      </c>
      <c r="B46">
        <v>5</v>
      </c>
    </row>
    <row r="47" spans="1:2" x14ac:dyDescent="0.25">
      <c r="A47" s="3" t="s">
        <v>262</v>
      </c>
      <c r="B47">
        <v>5</v>
      </c>
    </row>
    <row r="48" spans="1:2" x14ac:dyDescent="0.25">
      <c r="A48" s="3" t="s">
        <v>231</v>
      </c>
      <c r="B48">
        <v>5</v>
      </c>
    </row>
    <row r="49" spans="1:2" x14ac:dyDescent="0.25">
      <c r="A49" s="3" t="s">
        <v>69</v>
      </c>
      <c r="B49">
        <v>5</v>
      </c>
    </row>
    <row r="50" spans="1:2" x14ac:dyDescent="0.25">
      <c r="A50" s="3" t="s">
        <v>276</v>
      </c>
      <c r="B50">
        <v>5</v>
      </c>
    </row>
    <row r="51" spans="1:2" x14ac:dyDescent="0.25">
      <c r="A51" s="3" t="s">
        <v>139</v>
      </c>
      <c r="B51">
        <v>5</v>
      </c>
    </row>
    <row r="52" spans="1:2" x14ac:dyDescent="0.25">
      <c r="A52" s="3" t="s">
        <v>297</v>
      </c>
      <c r="B52">
        <v>5</v>
      </c>
    </row>
    <row r="53" spans="1:2" x14ac:dyDescent="0.25">
      <c r="A53" s="3" t="s">
        <v>265</v>
      </c>
      <c r="B53">
        <v>5</v>
      </c>
    </row>
    <row r="54" spans="1:2" x14ac:dyDescent="0.25">
      <c r="A54" s="3" t="s">
        <v>94</v>
      </c>
      <c r="B54">
        <v>5</v>
      </c>
    </row>
    <row r="55" spans="1:2" x14ac:dyDescent="0.25">
      <c r="A55" s="3" t="s">
        <v>286</v>
      </c>
      <c r="B55">
        <v>5</v>
      </c>
    </row>
    <row r="56" spans="1:2" x14ac:dyDescent="0.25">
      <c r="A56" s="3" t="s">
        <v>197</v>
      </c>
      <c r="B56">
        <v>5</v>
      </c>
    </row>
    <row r="57" spans="1:2" x14ac:dyDescent="0.25">
      <c r="A57" s="3" t="s">
        <v>328</v>
      </c>
      <c r="B57">
        <v>5</v>
      </c>
    </row>
    <row r="58" spans="1:2" x14ac:dyDescent="0.25">
      <c r="A58" s="3" t="s">
        <v>307</v>
      </c>
      <c r="B58">
        <v>5</v>
      </c>
    </row>
    <row r="59" spans="1:2" x14ac:dyDescent="0.25">
      <c r="A59" s="3" t="s">
        <v>101</v>
      </c>
      <c r="B59">
        <v>5</v>
      </c>
    </row>
    <row r="60" spans="1:2" x14ac:dyDescent="0.25">
      <c r="A60" s="3" t="s">
        <v>88</v>
      </c>
      <c r="B60">
        <v>5</v>
      </c>
    </row>
    <row r="61" spans="1:2" x14ac:dyDescent="0.25">
      <c r="A61" s="3" t="s">
        <v>292</v>
      </c>
      <c r="B61">
        <v>5</v>
      </c>
    </row>
    <row r="62" spans="1:2" x14ac:dyDescent="0.25">
      <c r="A62" s="3" t="s">
        <v>211</v>
      </c>
      <c r="B62">
        <v>5</v>
      </c>
    </row>
    <row r="63" spans="1:2" x14ac:dyDescent="0.25">
      <c r="A63" s="3" t="s">
        <v>311</v>
      </c>
      <c r="B63">
        <v>4</v>
      </c>
    </row>
    <row r="64" spans="1:2" x14ac:dyDescent="0.25">
      <c r="A64" s="3" t="s">
        <v>288</v>
      </c>
      <c r="B64">
        <v>4</v>
      </c>
    </row>
    <row r="65" spans="1:2" x14ac:dyDescent="0.25">
      <c r="A65" s="3" t="s">
        <v>310</v>
      </c>
      <c r="B65">
        <v>4</v>
      </c>
    </row>
    <row r="66" spans="1:2" x14ac:dyDescent="0.25">
      <c r="A66" s="3" t="s">
        <v>156</v>
      </c>
      <c r="B66">
        <v>4</v>
      </c>
    </row>
    <row r="67" spans="1:2" x14ac:dyDescent="0.25">
      <c r="A67" s="3" t="s">
        <v>25</v>
      </c>
      <c r="B67">
        <v>4</v>
      </c>
    </row>
    <row r="68" spans="1:2" x14ac:dyDescent="0.25">
      <c r="A68" s="3" t="s">
        <v>243</v>
      </c>
      <c r="B68">
        <v>4</v>
      </c>
    </row>
    <row r="69" spans="1:2" x14ac:dyDescent="0.25">
      <c r="A69" s="3" t="s">
        <v>337</v>
      </c>
      <c r="B69">
        <v>4</v>
      </c>
    </row>
    <row r="70" spans="1:2" x14ac:dyDescent="0.25">
      <c r="A70" s="3" t="s">
        <v>335</v>
      </c>
      <c r="B70">
        <v>4</v>
      </c>
    </row>
    <row r="71" spans="1:2" x14ac:dyDescent="0.25">
      <c r="A71" s="3" t="s">
        <v>136</v>
      </c>
      <c r="B71">
        <v>4</v>
      </c>
    </row>
    <row r="72" spans="1:2" x14ac:dyDescent="0.25">
      <c r="A72" s="3" t="s">
        <v>226</v>
      </c>
      <c r="B72">
        <v>4</v>
      </c>
    </row>
    <row r="73" spans="1:2" x14ac:dyDescent="0.25">
      <c r="A73" s="3" t="s">
        <v>66</v>
      </c>
      <c r="B73">
        <v>4</v>
      </c>
    </row>
    <row r="74" spans="1:2" x14ac:dyDescent="0.25">
      <c r="A74" s="3" t="s">
        <v>347</v>
      </c>
      <c r="B74">
        <v>4</v>
      </c>
    </row>
    <row r="75" spans="1:2" x14ac:dyDescent="0.25">
      <c r="A75" s="3" t="s">
        <v>352</v>
      </c>
      <c r="B75">
        <v>4</v>
      </c>
    </row>
    <row r="76" spans="1:2" x14ac:dyDescent="0.25">
      <c r="A76" s="3" t="s">
        <v>251</v>
      </c>
      <c r="B76">
        <v>3</v>
      </c>
    </row>
    <row r="77" spans="1:2" x14ac:dyDescent="0.25">
      <c r="A77" s="3" t="s">
        <v>82</v>
      </c>
      <c r="B77">
        <v>3</v>
      </c>
    </row>
    <row r="78" spans="1:2" x14ac:dyDescent="0.25">
      <c r="A78" s="3" t="s">
        <v>324</v>
      </c>
      <c r="B78">
        <v>3</v>
      </c>
    </row>
    <row r="79" spans="1:2" x14ac:dyDescent="0.25">
      <c r="A79" s="3" t="s">
        <v>268</v>
      </c>
      <c r="B79">
        <v>3</v>
      </c>
    </row>
    <row r="80" spans="1:2" x14ac:dyDescent="0.25">
      <c r="A80" s="3" t="s">
        <v>260</v>
      </c>
      <c r="B80">
        <v>3</v>
      </c>
    </row>
    <row r="81" spans="1:2" x14ac:dyDescent="0.25">
      <c r="A81" s="3" t="s">
        <v>182</v>
      </c>
      <c r="B81">
        <v>3</v>
      </c>
    </row>
    <row r="82" spans="1:2" x14ac:dyDescent="0.25">
      <c r="A82" s="3" t="s">
        <v>294</v>
      </c>
      <c r="B82">
        <v>3</v>
      </c>
    </row>
    <row r="83" spans="1:2" x14ac:dyDescent="0.25">
      <c r="A83" s="3" t="s">
        <v>171</v>
      </c>
      <c r="B83">
        <v>3</v>
      </c>
    </row>
    <row r="84" spans="1:2" x14ac:dyDescent="0.25">
      <c r="A84" s="3" t="s">
        <v>193</v>
      </c>
      <c r="B84">
        <v>3</v>
      </c>
    </row>
    <row r="85" spans="1:2" x14ac:dyDescent="0.25">
      <c r="A85" s="3" t="s">
        <v>97</v>
      </c>
      <c r="B85">
        <v>3</v>
      </c>
    </row>
    <row r="86" spans="1:2" x14ac:dyDescent="0.25">
      <c r="A86" s="3" t="s">
        <v>293</v>
      </c>
      <c r="B86">
        <v>3</v>
      </c>
    </row>
    <row r="87" spans="1:2" x14ac:dyDescent="0.25">
      <c r="A87" s="3" t="s">
        <v>298</v>
      </c>
      <c r="B87">
        <v>3</v>
      </c>
    </row>
    <row r="88" spans="1:2" x14ac:dyDescent="0.25">
      <c r="A88" s="3" t="s">
        <v>394</v>
      </c>
      <c r="B88">
        <v>3</v>
      </c>
    </row>
    <row r="89" spans="1:2" x14ac:dyDescent="0.25">
      <c r="A89" s="3" t="s">
        <v>284</v>
      </c>
      <c r="B89">
        <v>3</v>
      </c>
    </row>
    <row r="90" spans="1:2" x14ac:dyDescent="0.25">
      <c r="A90" s="3" t="s">
        <v>375</v>
      </c>
      <c r="B90">
        <v>3</v>
      </c>
    </row>
    <row r="91" spans="1:2" x14ac:dyDescent="0.25">
      <c r="A91" s="3" t="s">
        <v>100</v>
      </c>
      <c r="B91">
        <v>3</v>
      </c>
    </row>
    <row r="92" spans="1:2" x14ac:dyDescent="0.25">
      <c r="A92" s="3" t="s">
        <v>165</v>
      </c>
      <c r="B92">
        <v>3</v>
      </c>
    </row>
    <row r="93" spans="1:2" x14ac:dyDescent="0.25">
      <c r="A93" s="3" t="s">
        <v>190</v>
      </c>
      <c r="B93">
        <v>3</v>
      </c>
    </row>
    <row r="94" spans="1:2" x14ac:dyDescent="0.25">
      <c r="A94" s="3" t="s">
        <v>90</v>
      </c>
      <c r="B94">
        <v>3</v>
      </c>
    </row>
    <row r="95" spans="1:2" x14ac:dyDescent="0.25">
      <c r="A95" s="3" t="s">
        <v>153</v>
      </c>
      <c r="B95">
        <v>3</v>
      </c>
    </row>
    <row r="96" spans="1:2" x14ac:dyDescent="0.25">
      <c r="A96" s="3" t="s">
        <v>316</v>
      </c>
      <c r="B96">
        <v>2</v>
      </c>
    </row>
    <row r="97" spans="1:2" x14ac:dyDescent="0.25">
      <c r="A97" s="3" t="s">
        <v>366</v>
      </c>
      <c r="B97">
        <v>2</v>
      </c>
    </row>
    <row r="98" spans="1:2" x14ac:dyDescent="0.25">
      <c r="A98" s="3" t="s">
        <v>78</v>
      </c>
      <c r="B98">
        <v>2</v>
      </c>
    </row>
    <row r="99" spans="1:2" x14ac:dyDescent="0.25">
      <c r="A99" s="3" t="s">
        <v>253</v>
      </c>
      <c r="B99">
        <v>2</v>
      </c>
    </row>
    <row r="100" spans="1:2" x14ac:dyDescent="0.25">
      <c r="A100" s="3" t="s">
        <v>386</v>
      </c>
      <c r="B100">
        <v>2</v>
      </c>
    </row>
    <row r="101" spans="1:2" x14ac:dyDescent="0.25">
      <c r="A101" s="3" t="s">
        <v>191</v>
      </c>
      <c r="B101">
        <v>2</v>
      </c>
    </row>
    <row r="102" spans="1:2" x14ac:dyDescent="0.25">
      <c r="A102" s="3" t="s">
        <v>329</v>
      </c>
      <c r="B102">
        <v>2</v>
      </c>
    </row>
    <row r="103" spans="1:2" x14ac:dyDescent="0.25">
      <c r="A103" s="3" t="s">
        <v>209</v>
      </c>
      <c r="B103">
        <v>2</v>
      </c>
    </row>
    <row r="104" spans="1:2" x14ac:dyDescent="0.25">
      <c r="A104" s="3" t="s">
        <v>45</v>
      </c>
      <c r="B104">
        <v>2</v>
      </c>
    </row>
    <row r="105" spans="1:2" x14ac:dyDescent="0.25">
      <c r="A105" s="3" t="s">
        <v>199</v>
      </c>
      <c r="B105">
        <v>2</v>
      </c>
    </row>
    <row r="106" spans="1:2" x14ac:dyDescent="0.25">
      <c r="A106" s="3" t="s">
        <v>314</v>
      </c>
      <c r="B106">
        <v>2</v>
      </c>
    </row>
    <row r="107" spans="1:2" x14ac:dyDescent="0.25">
      <c r="A107" s="3" t="s">
        <v>374</v>
      </c>
      <c r="B107">
        <v>2</v>
      </c>
    </row>
    <row r="108" spans="1:2" x14ac:dyDescent="0.25">
      <c r="A108" s="3" t="s">
        <v>202</v>
      </c>
      <c r="B108">
        <v>2</v>
      </c>
    </row>
    <row r="109" spans="1:2" x14ac:dyDescent="0.25">
      <c r="A109" s="3" t="s">
        <v>290</v>
      </c>
      <c r="B109">
        <v>2</v>
      </c>
    </row>
    <row r="110" spans="1:2" x14ac:dyDescent="0.25">
      <c r="A110" s="3" t="s">
        <v>85</v>
      </c>
      <c r="B110">
        <v>2</v>
      </c>
    </row>
    <row r="111" spans="1:2" x14ac:dyDescent="0.25">
      <c r="A111" s="3" t="s">
        <v>177</v>
      </c>
      <c r="B111">
        <v>2</v>
      </c>
    </row>
    <row r="112" spans="1:2" x14ac:dyDescent="0.25">
      <c r="A112" s="3" t="s">
        <v>214</v>
      </c>
      <c r="B112">
        <v>2</v>
      </c>
    </row>
    <row r="113" spans="1:2" x14ac:dyDescent="0.25">
      <c r="A113" s="3" t="s">
        <v>338</v>
      </c>
      <c r="B113">
        <v>2</v>
      </c>
    </row>
    <row r="114" spans="1:2" x14ac:dyDescent="0.25">
      <c r="A114" s="3" t="s">
        <v>158</v>
      </c>
      <c r="B114">
        <v>2</v>
      </c>
    </row>
    <row r="115" spans="1:2" x14ac:dyDescent="0.25">
      <c r="A115" s="3" t="s">
        <v>109</v>
      </c>
      <c r="B115">
        <v>2</v>
      </c>
    </row>
    <row r="116" spans="1:2" x14ac:dyDescent="0.25">
      <c r="A116" s="3" t="s">
        <v>309</v>
      </c>
      <c r="B116">
        <v>2</v>
      </c>
    </row>
    <row r="117" spans="1:2" x14ac:dyDescent="0.25">
      <c r="A117" s="3" t="s">
        <v>220</v>
      </c>
      <c r="B117">
        <v>2</v>
      </c>
    </row>
    <row r="118" spans="1:2" x14ac:dyDescent="0.25">
      <c r="A118" s="3" t="s">
        <v>51</v>
      </c>
      <c r="B118">
        <v>2</v>
      </c>
    </row>
    <row r="119" spans="1:2" x14ac:dyDescent="0.25">
      <c r="A119" s="3" t="s">
        <v>358</v>
      </c>
      <c r="B119">
        <v>2</v>
      </c>
    </row>
    <row r="120" spans="1:2" x14ac:dyDescent="0.25">
      <c r="A120" s="3" t="s">
        <v>245</v>
      </c>
      <c r="B120">
        <v>2</v>
      </c>
    </row>
    <row r="121" spans="1:2" x14ac:dyDescent="0.25">
      <c r="A121" s="3" t="s">
        <v>216</v>
      </c>
      <c r="B121">
        <v>2</v>
      </c>
    </row>
    <row r="122" spans="1:2" x14ac:dyDescent="0.25">
      <c r="A122" s="3" t="s">
        <v>255</v>
      </c>
      <c r="B122">
        <v>2</v>
      </c>
    </row>
    <row r="123" spans="1:2" x14ac:dyDescent="0.25">
      <c r="A123" s="3" t="s">
        <v>356</v>
      </c>
      <c r="B123">
        <v>2</v>
      </c>
    </row>
    <row r="124" spans="1:2" x14ac:dyDescent="0.25">
      <c r="A124" s="3" t="s">
        <v>273</v>
      </c>
      <c r="B124">
        <v>2</v>
      </c>
    </row>
    <row r="125" spans="1:2" x14ac:dyDescent="0.25">
      <c r="A125" s="3" t="s">
        <v>354</v>
      </c>
      <c r="B125">
        <v>2</v>
      </c>
    </row>
    <row r="126" spans="1:2" x14ac:dyDescent="0.25">
      <c r="A126" s="3" t="s">
        <v>84</v>
      </c>
      <c r="B126">
        <v>2</v>
      </c>
    </row>
    <row r="127" spans="1:2" x14ac:dyDescent="0.25">
      <c r="A127" s="3" t="s">
        <v>83</v>
      </c>
      <c r="B127">
        <v>2</v>
      </c>
    </row>
    <row r="128" spans="1:2" x14ac:dyDescent="0.25">
      <c r="A128" s="3" t="s">
        <v>254</v>
      </c>
      <c r="B128">
        <v>2</v>
      </c>
    </row>
    <row r="129" spans="1:2" x14ac:dyDescent="0.25">
      <c r="A129" s="3" t="s">
        <v>218</v>
      </c>
      <c r="B129">
        <v>2</v>
      </c>
    </row>
    <row r="130" spans="1:2" x14ac:dyDescent="0.25">
      <c r="A130" s="3" t="s">
        <v>331</v>
      </c>
      <c r="B130">
        <v>2</v>
      </c>
    </row>
    <row r="131" spans="1:2" x14ac:dyDescent="0.25">
      <c r="A131" s="3" t="s">
        <v>369</v>
      </c>
      <c r="B131">
        <v>2</v>
      </c>
    </row>
    <row r="132" spans="1:2" x14ac:dyDescent="0.25">
      <c r="A132" s="3" t="s">
        <v>289</v>
      </c>
      <c r="B132">
        <v>2</v>
      </c>
    </row>
    <row r="133" spans="1:2" x14ac:dyDescent="0.25">
      <c r="A133" s="3" t="s">
        <v>98</v>
      </c>
      <c r="B133">
        <v>2</v>
      </c>
    </row>
    <row r="134" spans="1:2" x14ac:dyDescent="0.25">
      <c r="A134" s="3" t="s">
        <v>357</v>
      </c>
      <c r="B134">
        <v>2</v>
      </c>
    </row>
    <row r="135" spans="1:2" x14ac:dyDescent="0.25">
      <c r="A135" s="3" t="s">
        <v>102</v>
      </c>
      <c r="B135">
        <v>2</v>
      </c>
    </row>
    <row r="136" spans="1:2" x14ac:dyDescent="0.25">
      <c r="A136" s="3" t="s">
        <v>96</v>
      </c>
      <c r="B136">
        <v>2</v>
      </c>
    </row>
    <row r="137" spans="1:2" x14ac:dyDescent="0.25">
      <c r="A137" s="3" t="s">
        <v>371</v>
      </c>
      <c r="B137">
        <v>2</v>
      </c>
    </row>
    <row r="138" spans="1:2" x14ac:dyDescent="0.25">
      <c r="A138" s="3" t="s">
        <v>261</v>
      </c>
      <c r="B138">
        <v>2</v>
      </c>
    </row>
    <row r="139" spans="1:2" x14ac:dyDescent="0.25">
      <c r="A139" s="3" t="s">
        <v>248</v>
      </c>
      <c r="B139">
        <v>2</v>
      </c>
    </row>
    <row r="140" spans="1:2" x14ac:dyDescent="0.25">
      <c r="A140" s="3" t="s">
        <v>393</v>
      </c>
      <c r="B140">
        <v>2</v>
      </c>
    </row>
    <row r="141" spans="1:2" x14ac:dyDescent="0.25">
      <c r="A141" s="3" t="s">
        <v>349</v>
      </c>
      <c r="B141">
        <v>2</v>
      </c>
    </row>
    <row r="142" spans="1:2" x14ac:dyDescent="0.25">
      <c r="A142" s="3" t="s">
        <v>103</v>
      </c>
      <c r="B142">
        <v>2</v>
      </c>
    </row>
    <row r="143" spans="1:2" x14ac:dyDescent="0.25">
      <c r="A143" s="3" t="s">
        <v>306</v>
      </c>
      <c r="B143">
        <v>2</v>
      </c>
    </row>
    <row r="144" spans="1:2" x14ac:dyDescent="0.25">
      <c r="A144" s="3" t="s">
        <v>241</v>
      </c>
      <c r="B144">
        <v>2</v>
      </c>
    </row>
    <row r="145" spans="1:2" x14ac:dyDescent="0.25">
      <c r="A145" s="3" t="s">
        <v>114</v>
      </c>
      <c r="B145">
        <v>2</v>
      </c>
    </row>
    <row r="146" spans="1:2" x14ac:dyDescent="0.25">
      <c r="A146" s="3" t="s">
        <v>74</v>
      </c>
      <c r="B146">
        <v>1</v>
      </c>
    </row>
    <row r="147" spans="1:2" x14ac:dyDescent="0.25">
      <c r="A147" s="3" t="s">
        <v>81</v>
      </c>
      <c r="B147">
        <v>1</v>
      </c>
    </row>
    <row r="148" spans="1:2" x14ac:dyDescent="0.25">
      <c r="A148" s="3" t="s">
        <v>128</v>
      </c>
      <c r="B148">
        <v>1</v>
      </c>
    </row>
    <row r="149" spans="1:2" x14ac:dyDescent="0.25">
      <c r="A149" s="3" t="s">
        <v>368</v>
      </c>
      <c r="B149">
        <v>1</v>
      </c>
    </row>
    <row r="150" spans="1:2" x14ac:dyDescent="0.25">
      <c r="A150" s="3" t="s">
        <v>392</v>
      </c>
      <c r="B150">
        <v>1</v>
      </c>
    </row>
    <row r="151" spans="1:2" x14ac:dyDescent="0.25">
      <c r="A151" s="3" t="s">
        <v>327</v>
      </c>
      <c r="B151">
        <v>1</v>
      </c>
    </row>
    <row r="152" spans="1:2" x14ac:dyDescent="0.25">
      <c r="A152" s="3" t="s">
        <v>365</v>
      </c>
      <c r="B152">
        <v>1</v>
      </c>
    </row>
    <row r="153" spans="1:2" x14ac:dyDescent="0.25">
      <c r="A153" s="3" t="s">
        <v>163</v>
      </c>
      <c r="B153">
        <v>1</v>
      </c>
    </row>
    <row r="154" spans="1:2" x14ac:dyDescent="0.25">
      <c r="A154" s="3" t="s">
        <v>166</v>
      </c>
      <c r="B154">
        <v>1</v>
      </c>
    </row>
    <row r="155" spans="1:2" x14ac:dyDescent="0.25">
      <c r="A155" s="3" t="s">
        <v>148</v>
      </c>
      <c r="B155">
        <v>1</v>
      </c>
    </row>
    <row r="156" spans="1:2" x14ac:dyDescent="0.25">
      <c r="A156" s="3" t="s">
        <v>206</v>
      </c>
      <c r="B156">
        <v>1</v>
      </c>
    </row>
    <row r="157" spans="1:2" x14ac:dyDescent="0.25">
      <c r="A157" s="3" t="s">
        <v>312</v>
      </c>
      <c r="B157">
        <v>1</v>
      </c>
    </row>
    <row r="158" spans="1:2" x14ac:dyDescent="0.25">
      <c r="A158" s="3" t="s">
        <v>308</v>
      </c>
      <c r="B158">
        <v>1</v>
      </c>
    </row>
    <row r="159" spans="1:2" x14ac:dyDescent="0.25">
      <c r="A159" s="3" t="s">
        <v>378</v>
      </c>
      <c r="B159">
        <v>1</v>
      </c>
    </row>
    <row r="160" spans="1:2" x14ac:dyDescent="0.25">
      <c r="A160" s="3" t="s">
        <v>99</v>
      </c>
      <c r="B160">
        <v>1</v>
      </c>
    </row>
    <row r="161" spans="1:2" x14ac:dyDescent="0.25">
      <c r="A161" s="3" t="s">
        <v>178</v>
      </c>
      <c r="B161">
        <v>1</v>
      </c>
    </row>
    <row r="162" spans="1:2" x14ac:dyDescent="0.25">
      <c r="A162" s="3" t="s">
        <v>362</v>
      </c>
      <c r="B162">
        <v>1</v>
      </c>
    </row>
    <row r="163" spans="1:2" x14ac:dyDescent="0.25">
      <c r="A163" s="3" t="s">
        <v>336</v>
      </c>
      <c r="B163">
        <v>1</v>
      </c>
    </row>
    <row r="164" spans="1:2" x14ac:dyDescent="0.25">
      <c r="A164" s="3" t="s">
        <v>355</v>
      </c>
      <c r="B164">
        <v>1</v>
      </c>
    </row>
    <row r="165" spans="1:2" x14ac:dyDescent="0.25">
      <c r="A165" s="3" t="s">
        <v>173</v>
      </c>
      <c r="B165">
        <v>1</v>
      </c>
    </row>
    <row r="166" spans="1:2" x14ac:dyDescent="0.25">
      <c r="A166" s="3" t="s">
        <v>315</v>
      </c>
      <c r="B166">
        <v>1</v>
      </c>
    </row>
    <row r="167" spans="1:2" x14ac:dyDescent="0.25">
      <c r="A167" s="3" t="s">
        <v>219</v>
      </c>
      <c r="B167">
        <v>1</v>
      </c>
    </row>
    <row r="168" spans="1:2" x14ac:dyDescent="0.25">
      <c r="A168" s="3" t="s">
        <v>222</v>
      </c>
      <c r="B168">
        <v>1</v>
      </c>
    </row>
    <row r="169" spans="1:2" x14ac:dyDescent="0.25">
      <c r="A169" s="3" t="s">
        <v>176</v>
      </c>
      <c r="B169">
        <v>1</v>
      </c>
    </row>
    <row r="170" spans="1:2" x14ac:dyDescent="0.25">
      <c r="A170" s="3" t="s">
        <v>279</v>
      </c>
      <c r="B170">
        <v>1</v>
      </c>
    </row>
    <row r="171" spans="1:2" x14ac:dyDescent="0.25">
      <c r="A171" s="3" t="s">
        <v>79</v>
      </c>
      <c r="B171">
        <v>1</v>
      </c>
    </row>
    <row r="172" spans="1:2" x14ac:dyDescent="0.25">
      <c r="A172" s="3" t="s">
        <v>382</v>
      </c>
      <c r="B172">
        <v>1</v>
      </c>
    </row>
    <row r="173" spans="1:2" x14ac:dyDescent="0.25">
      <c r="A173" s="3" t="s">
        <v>184</v>
      </c>
      <c r="B173">
        <v>1</v>
      </c>
    </row>
    <row r="174" spans="1:2" x14ac:dyDescent="0.25">
      <c r="A174" s="3" t="s">
        <v>217</v>
      </c>
      <c r="B174">
        <v>1</v>
      </c>
    </row>
    <row r="175" spans="1:2" x14ac:dyDescent="0.25">
      <c r="A175" s="3" t="s">
        <v>397</v>
      </c>
      <c r="B175">
        <v>1</v>
      </c>
    </row>
    <row r="176" spans="1:2" x14ac:dyDescent="0.25">
      <c r="A176" s="3" t="s">
        <v>387</v>
      </c>
      <c r="B176">
        <v>1</v>
      </c>
    </row>
    <row r="177" spans="1:2" x14ac:dyDescent="0.25">
      <c r="A177" s="3" t="s">
        <v>396</v>
      </c>
      <c r="B177">
        <v>1</v>
      </c>
    </row>
    <row r="178" spans="1:2" x14ac:dyDescent="0.25">
      <c r="A178" s="3" t="s">
        <v>272</v>
      </c>
      <c r="B178">
        <v>1</v>
      </c>
    </row>
    <row r="179" spans="1:2" x14ac:dyDescent="0.25">
      <c r="A179" s="3" t="s">
        <v>385</v>
      </c>
      <c r="B179">
        <v>1</v>
      </c>
    </row>
    <row r="180" spans="1:2" x14ac:dyDescent="0.25">
      <c r="A180" s="3" t="s">
        <v>246</v>
      </c>
      <c r="B180">
        <v>1</v>
      </c>
    </row>
    <row r="181" spans="1:2" x14ac:dyDescent="0.25">
      <c r="A181" s="3" t="s">
        <v>126</v>
      </c>
      <c r="B181">
        <v>1</v>
      </c>
    </row>
    <row r="182" spans="1:2" x14ac:dyDescent="0.25">
      <c r="A182" s="3" t="s">
        <v>367</v>
      </c>
      <c r="B182">
        <v>1</v>
      </c>
    </row>
    <row r="183" spans="1:2" x14ac:dyDescent="0.25">
      <c r="A183" s="3" t="s">
        <v>275</v>
      </c>
      <c r="B183">
        <v>1</v>
      </c>
    </row>
    <row r="184" spans="1:2" x14ac:dyDescent="0.25">
      <c r="A184" s="3" t="s">
        <v>228</v>
      </c>
      <c r="B184">
        <v>1</v>
      </c>
    </row>
    <row r="185" spans="1:2" x14ac:dyDescent="0.25">
      <c r="A185" s="3" t="s">
        <v>391</v>
      </c>
      <c r="B185">
        <v>1</v>
      </c>
    </row>
    <row r="186" spans="1:2" x14ac:dyDescent="0.25">
      <c r="A186" s="3" t="s">
        <v>359</v>
      </c>
      <c r="B186">
        <v>1</v>
      </c>
    </row>
    <row r="187" spans="1:2" x14ac:dyDescent="0.25">
      <c r="A187" s="3" t="s">
        <v>303</v>
      </c>
      <c r="B187">
        <v>1</v>
      </c>
    </row>
    <row r="188" spans="1:2" x14ac:dyDescent="0.25">
      <c r="A188" s="3" t="s">
        <v>258</v>
      </c>
      <c r="B188">
        <v>1</v>
      </c>
    </row>
    <row r="189" spans="1:2" x14ac:dyDescent="0.25">
      <c r="A189" s="3" t="s">
        <v>250</v>
      </c>
      <c r="B189">
        <v>1</v>
      </c>
    </row>
    <row r="190" spans="1:2" x14ac:dyDescent="0.25">
      <c r="A190" s="3" t="s">
        <v>86</v>
      </c>
      <c r="B190">
        <v>1</v>
      </c>
    </row>
    <row r="191" spans="1:2" x14ac:dyDescent="0.25">
      <c r="A191" s="3" t="s">
        <v>155</v>
      </c>
      <c r="B191">
        <v>1</v>
      </c>
    </row>
    <row r="192" spans="1:2" x14ac:dyDescent="0.25">
      <c r="A192" s="3" t="s">
        <v>198</v>
      </c>
      <c r="B192">
        <v>1</v>
      </c>
    </row>
    <row r="193" spans="1:2" x14ac:dyDescent="0.25">
      <c r="A193" s="3" t="s">
        <v>383</v>
      </c>
      <c r="B193">
        <v>1</v>
      </c>
    </row>
    <row r="194" spans="1:2" x14ac:dyDescent="0.25">
      <c r="A194" s="3" t="s">
        <v>142</v>
      </c>
      <c r="B194">
        <v>1</v>
      </c>
    </row>
    <row r="195" spans="1:2" x14ac:dyDescent="0.25">
      <c r="A195" s="3" t="s">
        <v>196</v>
      </c>
      <c r="B195">
        <v>1</v>
      </c>
    </row>
    <row r="196" spans="1:2" x14ac:dyDescent="0.25">
      <c r="A196" s="3" t="s">
        <v>256</v>
      </c>
      <c r="B196">
        <v>1</v>
      </c>
    </row>
    <row r="197" spans="1:2" x14ac:dyDescent="0.25">
      <c r="A197" s="3" t="s">
        <v>249</v>
      </c>
      <c r="B197">
        <v>1</v>
      </c>
    </row>
    <row r="198" spans="1:2" x14ac:dyDescent="0.25">
      <c r="A198" s="3" t="s">
        <v>244</v>
      </c>
      <c r="B198">
        <v>1</v>
      </c>
    </row>
    <row r="199" spans="1:2" x14ac:dyDescent="0.25">
      <c r="A199" s="3" t="s">
        <v>395</v>
      </c>
      <c r="B199">
        <v>1</v>
      </c>
    </row>
    <row r="200" spans="1:2" x14ac:dyDescent="0.25">
      <c r="A200" s="3" t="s">
        <v>92</v>
      </c>
      <c r="B200">
        <v>1</v>
      </c>
    </row>
    <row r="201" spans="1:2" x14ac:dyDescent="0.25">
      <c r="A201" s="3" t="s">
        <v>332</v>
      </c>
      <c r="B201">
        <v>1</v>
      </c>
    </row>
    <row r="202" spans="1:2" x14ac:dyDescent="0.25">
      <c r="A202" s="3" t="s">
        <v>302</v>
      </c>
      <c r="B202">
        <v>1</v>
      </c>
    </row>
    <row r="203" spans="1:2" x14ac:dyDescent="0.25">
      <c r="A203" s="3" t="s">
        <v>89</v>
      </c>
      <c r="B203">
        <v>1</v>
      </c>
    </row>
    <row r="204" spans="1:2" x14ac:dyDescent="0.25">
      <c r="A204" s="3" t="s">
        <v>341</v>
      </c>
      <c r="B204">
        <v>1</v>
      </c>
    </row>
    <row r="205" spans="1:2" x14ac:dyDescent="0.25">
      <c r="A205" s="3" t="s">
        <v>370</v>
      </c>
      <c r="B205">
        <v>1</v>
      </c>
    </row>
    <row r="206" spans="1:2" x14ac:dyDescent="0.25">
      <c r="A206" s="3" t="s">
        <v>376</v>
      </c>
      <c r="B206">
        <v>1</v>
      </c>
    </row>
    <row r="207" spans="1:2" x14ac:dyDescent="0.25">
      <c r="A207" s="3" t="s">
        <v>360</v>
      </c>
      <c r="B207">
        <v>1</v>
      </c>
    </row>
    <row r="208" spans="1:2" x14ac:dyDescent="0.25">
      <c r="A208" s="3" t="s">
        <v>210</v>
      </c>
      <c r="B208">
        <v>1</v>
      </c>
    </row>
    <row r="209" spans="1:2" x14ac:dyDescent="0.25">
      <c r="A209" s="3" t="s">
        <v>379</v>
      </c>
      <c r="B209">
        <v>1</v>
      </c>
    </row>
    <row r="210" spans="1:2" x14ac:dyDescent="0.25">
      <c r="A210" s="3" t="s">
        <v>174</v>
      </c>
      <c r="B210">
        <v>1</v>
      </c>
    </row>
    <row r="211" spans="1:2" x14ac:dyDescent="0.25">
      <c r="A211" s="3" t="s">
        <v>229</v>
      </c>
      <c r="B211">
        <v>1</v>
      </c>
    </row>
    <row r="212" spans="1:2" x14ac:dyDescent="0.25">
      <c r="A212" s="3" t="s">
        <v>37</v>
      </c>
      <c r="B212">
        <v>1</v>
      </c>
    </row>
    <row r="213" spans="1:2" x14ac:dyDescent="0.25">
      <c r="A213" s="3" t="s">
        <v>372</v>
      </c>
      <c r="B213">
        <v>1</v>
      </c>
    </row>
    <row r="214" spans="1:2" x14ac:dyDescent="0.25">
      <c r="A214" s="3" t="s">
        <v>187</v>
      </c>
      <c r="B214">
        <v>1</v>
      </c>
    </row>
    <row r="215" spans="1:2" x14ac:dyDescent="0.25">
      <c r="A215" s="3" t="s">
        <v>189</v>
      </c>
      <c r="B215">
        <v>1</v>
      </c>
    </row>
    <row r="216" spans="1:2" x14ac:dyDescent="0.25">
      <c r="A216" s="3" t="s">
        <v>380</v>
      </c>
      <c r="B216">
        <v>1</v>
      </c>
    </row>
    <row r="217" spans="1:2" x14ac:dyDescent="0.25">
      <c r="A217" s="3" t="s">
        <v>112</v>
      </c>
      <c r="B217">
        <v>1</v>
      </c>
    </row>
    <row r="218" spans="1:2" x14ac:dyDescent="0.25">
      <c r="A218" s="3" t="s">
        <v>110</v>
      </c>
      <c r="B218">
        <v>1</v>
      </c>
    </row>
    <row r="219" spans="1:2" x14ac:dyDescent="0.25">
      <c r="A219" s="3" t="s">
        <v>130</v>
      </c>
      <c r="B219">
        <v>1</v>
      </c>
    </row>
    <row r="220" spans="1:2" x14ac:dyDescent="0.25">
      <c r="A220" s="3" t="s">
        <v>70</v>
      </c>
      <c r="B220">
        <v>1</v>
      </c>
    </row>
    <row r="221" spans="1:2" x14ac:dyDescent="0.25">
      <c r="A221" s="3" t="s">
        <v>124</v>
      </c>
      <c r="B221">
        <v>1</v>
      </c>
    </row>
    <row r="222" spans="1:2" x14ac:dyDescent="0.25">
      <c r="A222" s="3" t="s">
        <v>188</v>
      </c>
      <c r="B222">
        <v>1</v>
      </c>
    </row>
    <row r="223" spans="1:2" x14ac:dyDescent="0.25">
      <c r="A223" s="3" t="s">
        <v>280</v>
      </c>
      <c r="B223">
        <v>1</v>
      </c>
    </row>
    <row r="224" spans="1:2" x14ac:dyDescent="0.25">
      <c r="A224" s="3" t="s">
        <v>104</v>
      </c>
      <c r="B224">
        <v>1</v>
      </c>
    </row>
    <row r="225" spans="1:2" x14ac:dyDescent="0.25">
      <c r="A225" s="3" t="s">
        <v>200</v>
      </c>
      <c r="B225">
        <v>1</v>
      </c>
    </row>
    <row r="226" spans="1:2" x14ac:dyDescent="0.25">
      <c r="A226" s="3" t="s">
        <v>239</v>
      </c>
      <c r="B226">
        <v>1</v>
      </c>
    </row>
    <row r="227" spans="1:2" x14ac:dyDescent="0.25">
      <c r="A227" s="3" t="s">
        <v>223</v>
      </c>
      <c r="B227">
        <v>1</v>
      </c>
    </row>
    <row r="228" spans="1:2" x14ac:dyDescent="0.25">
      <c r="A228" s="3" t="s">
        <v>134</v>
      </c>
      <c r="B228">
        <v>1</v>
      </c>
    </row>
    <row r="229" spans="1:2" x14ac:dyDescent="0.25">
      <c r="A229" s="3" t="s">
        <v>151</v>
      </c>
      <c r="B229">
        <v>1</v>
      </c>
    </row>
    <row r="230" spans="1:2" x14ac:dyDescent="0.25">
      <c r="A230" s="3" t="s">
        <v>377</v>
      </c>
      <c r="B230">
        <v>1</v>
      </c>
    </row>
    <row r="231" spans="1:2" x14ac:dyDescent="0.25">
      <c r="A231" s="3" t="s">
        <v>390</v>
      </c>
      <c r="B231">
        <v>1</v>
      </c>
    </row>
    <row r="232" spans="1:2" x14ac:dyDescent="0.25">
      <c r="A232" s="3" t="s">
        <v>221</v>
      </c>
      <c r="B232">
        <v>1</v>
      </c>
    </row>
    <row r="233" spans="1:2" x14ac:dyDescent="0.25">
      <c r="A233" s="3" t="s">
        <v>161</v>
      </c>
      <c r="B233">
        <v>1</v>
      </c>
    </row>
    <row r="234" spans="1:2" x14ac:dyDescent="0.25">
      <c r="A234" s="3" t="s">
        <v>363</v>
      </c>
      <c r="B234">
        <v>1</v>
      </c>
    </row>
    <row r="235" spans="1:2" x14ac:dyDescent="0.25">
      <c r="A235" s="3" t="s">
        <v>364</v>
      </c>
      <c r="B235">
        <v>1</v>
      </c>
    </row>
    <row r="236" spans="1:2" x14ac:dyDescent="0.25">
      <c r="A236" s="3" t="s">
        <v>266</v>
      </c>
      <c r="B236">
        <v>1</v>
      </c>
    </row>
    <row r="237" spans="1:2" x14ac:dyDescent="0.25">
      <c r="A237" s="3" t="s">
        <v>212</v>
      </c>
      <c r="B237">
        <v>1</v>
      </c>
    </row>
    <row r="238" spans="1:2" x14ac:dyDescent="0.25">
      <c r="A238" s="3" t="s">
        <v>438</v>
      </c>
      <c r="B238">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1344-253A-430D-B0A2-19A57D043332}">
  <dimension ref="A1:R817"/>
  <sheetViews>
    <sheetView topLeftCell="A2" workbookViewId="0">
      <selection activeCell="G20" sqref="G20"/>
    </sheetView>
  </sheetViews>
  <sheetFormatPr defaultRowHeight="15" x14ac:dyDescent="0.25"/>
  <cols>
    <col min="3" max="3" width="9.42578125" customWidth="1"/>
    <col min="4" max="4" width="12.140625"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434</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434</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t="s">
        <v>434</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434</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434</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434</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434</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t="s">
        <v>434</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434</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434</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434</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434</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434</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434</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434</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434</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434</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434</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434</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434</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434</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434</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434</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434</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434</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434</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434</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434</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434</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434</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434</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434</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434</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434</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434</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434</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434</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434</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434</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434</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434</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434</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434</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434</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434</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434</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434</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434</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434</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434</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434</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434</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434</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434</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434</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434</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434</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434</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431</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431</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431</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431</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431</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431</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431</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431</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431</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431</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431</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431</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431</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431</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431</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431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431</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431</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431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431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431</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431</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431</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431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431</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431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431</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431</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431</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431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431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431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431</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431</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431</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431</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431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431</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431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431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431</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431</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431</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431</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431</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431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431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431</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431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431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431</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431</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431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431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431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431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431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428</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428</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428</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428</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428</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428</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428</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428</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428</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428</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428</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428</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428</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428</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428</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428</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428</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428</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428</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428</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428</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428</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428</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428</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428</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428</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428</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428</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428</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428</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428</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428</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428</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428</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428</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428</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428</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428</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428</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428</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428</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428</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428</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428</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428</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428</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428</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428</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428</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428</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428</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428</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428</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428</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428</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428</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428</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428</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428</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428</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425</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425</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425</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425</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425</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425</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425</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425</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425</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425</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425</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425</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425</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425</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425</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425</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425</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425</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425</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425</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425</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425</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425</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425</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425</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425</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425</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425</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425</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425</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425</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425</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425</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425</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425</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425</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425</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425</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425</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425</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425</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425</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425</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425</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425</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425</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425</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425</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425</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425</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425</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425</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425</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425</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425</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425</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425</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425</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425</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425</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425</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425</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425</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425</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425</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425</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425</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425</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425</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425</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425</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425</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425</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423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423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423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423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423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423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423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423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423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423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423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423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423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423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423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423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423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423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423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423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423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423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423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423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423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423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423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423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423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423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423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423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423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423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423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423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423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423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423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423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423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423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423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423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423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423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423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423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423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423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423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423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423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423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423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423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423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423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423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423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423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423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423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423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423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423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423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423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423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423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423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423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423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423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421</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421</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421</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421</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421</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421</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421</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421</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421</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421</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421</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421</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421</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421</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421</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421</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421</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421</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421</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421</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421</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421</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421</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421</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421</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421</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421</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421</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421</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421</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421</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421</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421</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421</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421</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421</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421</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421</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421</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421</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421</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421</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421</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421</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421</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421</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421</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421</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421</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421</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421</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421</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421</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421</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421</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421</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421</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421</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421</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421</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421</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421</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421</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421</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421</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421</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421</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421</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421</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421</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421</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421</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421</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421</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421</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421</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418</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418</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418</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418</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418</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418</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418</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418</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418</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418</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418</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418</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418</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418</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418</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418</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418</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418</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418</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418</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418</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418</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418</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418</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418</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418</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418</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418</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418</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418</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418</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418</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418</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418</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418</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418</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418</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418</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418</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418</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418</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418</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418</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418</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418</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418</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418</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418</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418</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418</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418</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418</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418</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418</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418</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418</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418</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418</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418</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418</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416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416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416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416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416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416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416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416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416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416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416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416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416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416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416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416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416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416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416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416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416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416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416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416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416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416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416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416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416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416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416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416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416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416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416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416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416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416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416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416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416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416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416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416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416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416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416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416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416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416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416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416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416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416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416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416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416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416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416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412</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412</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412</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412</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412</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412</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412</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412</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412</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412</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412</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412</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412</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412</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412</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412</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412</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412</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412</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412</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412</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412</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412</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412</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412</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412</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412</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412</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412</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412</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412</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412</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412</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412</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412</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412</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412</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412</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412</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412</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412</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412</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412</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412</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412</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412</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412</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412</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412</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412</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412</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412</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412</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412</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412</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412</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412</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412</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412</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412</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409</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409</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409</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409</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409</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409</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409</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409</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409</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409</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409</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409</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409</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409</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409</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409</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409</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409</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409</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409</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409</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409</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409</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409</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409</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409</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409</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409</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409</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409</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409</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409</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409</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409</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409</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409</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409</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409</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409</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409</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409</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409</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409</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409</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409</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409</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409</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409</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409</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409</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409</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409</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409</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409</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409</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409</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409</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409</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409</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406</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406</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406</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406</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406</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406</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406</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406</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406</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406</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406</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406</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406</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406</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406</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406</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406</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406</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406</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406</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406</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406</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406</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406</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406</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406</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406</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406</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406</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406</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406</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406</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406</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406</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406</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406</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406</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406</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406</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406</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406</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406</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406</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406</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406</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406</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406</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406</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406</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406</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406</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406</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406</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406</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406</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406</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406</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406</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406</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403</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403</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403</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403</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403</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403</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403</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403</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403</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403</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403</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403</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403</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403</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403</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403</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403</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403</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403</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403</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403</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403</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403</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403</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403</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403</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403</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403</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403</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403</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403</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403</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403</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403</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403</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403</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403</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403</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403</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403</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403</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403</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403</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403</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403</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403</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403</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403</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403</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403</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403</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403</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403</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403</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403</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403</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403</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403</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403</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403</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436</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436</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436</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436</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436</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436</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436</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436</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436</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436</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436</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436</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436</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436</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436</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436</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436</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436</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436</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436</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436</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436</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436</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436</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436</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436</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436</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436</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436</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436</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436</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436</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436</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436</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436</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436</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436</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436</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436</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436</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436</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436</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436</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436</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436</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436</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436</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436</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436</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436</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436</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436</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436</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436</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436</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436</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436</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436</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436</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436</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90DB7-276E-4E15-811F-0C241BC21FC8}">
  <dimension ref="A3:E10"/>
  <sheetViews>
    <sheetView workbookViewId="0">
      <selection activeCell="B6" sqref="B6"/>
    </sheetView>
  </sheetViews>
  <sheetFormatPr defaultRowHeight="15" x14ac:dyDescent="0.25"/>
  <cols>
    <col min="1" max="1" width="20" bestFit="1" customWidth="1"/>
    <col min="2" max="2" width="15.85546875" bestFit="1" customWidth="1"/>
    <col min="4" max="4" width="19" customWidth="1"/>
  </cols>
  <sheetData>
    <row r="3" spans="1:5" x14ac:dyDescent="0.25">
      <c r="A3" s="2" t="s">
        <v>437</v>
      </c>
      <c r="B3" t="s">
        <v>445</v>
      </c>
      <c r="D3" t="str">
        <f>A4</f>
        <v>Mumbai Indians</v>
      </c>
      <c r="E3">
        <f>GETPIVOTDATA("Winner",$A$3,"Winner",A4)</f>
        <v>4</v>
      </c>
    </row>
    <row r="4" spans="1:5" x14ac:dyDescent="0.25">
      <c r="A4" s="3" t="s">
        <v>47</v>
      </c>
      <c r="B4">
        <v>4</v>
      </c>
      <c r="D4" t="str">
        <f t="shared" ref="D4:D8" si="0">A5</f>
        <v>Chennai Super Kings</v>
      </c>
      <c r="E4">
        <f t="shared" ref="E4:E8" si="1">GETPIVOTDATA("Winner",$A$3,"Winner",A5)</f>
        <v>3</v>
      </c>
    </row>
    <row r="5" spans="1:5" x14ac:dyDescent="0.25">
      <c r="A5" s="3" t="s">
        <v>32</v>
      </c>
      <c r="B5">
        <v>3</v>
      </c>
      <c r="D5" t="str">
        <f t="shared" si="0"/>
        <v>Kolkata Knight Riders</v>
      </c>
      <c r="E5">
        <f t="shared" si="1"/>
        <v>2</v>
      </c>
    </row>
    <row r="6" spans="1:5" x14ac:dyDescent="0.25">
      <c r="A6" s="3" t="s">
        <v>21</v>
      </c>
      <c r="B6">
        <v>2</v>
      </c>
      <c r="D6" t="str">
        <f t="shared" si="0"/>
        <v>Deccan Chargers</v>
      </c>
      <c r="E6">
        <f t="shared" si="1"/>
        <v>1</v>
      </c>
    </row>
    <row r="7" spans="1:5" x14ac:dyDescent="0.25">
      <c r="A7" s="3" t="s">
        <v>53</v>
      </c>
      <c r="B7">
        <v>1</v>
      </c>
      <c r="D7" t="str">
        <f t="shared" si="0"/>
        <v>Sunrisers Hyderabad</v>
      </c>
      <c r="E7">
        <f t="shared" si="1"/>
        <v>1</v>
      </c>
    </row>
    <row r="8" spans="1:5" x14ac:dyDescent="0.25">
      <c r="A8" s="3" t="s">
        <v>259</v>
      </c>
      <c r="B8">
        <v>1</v>
      </c>
      <c r="D8" t="str">
        <f t="shared" si="0"/>
        <v>Rajasthan Royals</v>
      </c>
      <c r="E8">
        <f t="shared" si="1"/>
        <v>1</v>
      </c>
    </row>
    <row r="9" spans="1:5" x14ac:dyDescent="0.25">
      <c r="A9" s="3" t="s">
        <v>40</v>
      </c>
      <c r="B9">
        <v>1</v>
      </c>
    </row>
    <row r="10" spans="1:5" x14ac:dyDescent="0.25">
      <c r="A10" s="3" t="s">
        <v>438</v>
      </c>
      <c r="B10">
        <v>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634E-F6F3-434D-B5DE-C7A5AE01980E}">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B067-1D46-4D8A-BB17-09C234CFE92C}">
  <dimension ref="A3:G34"/>
  <sheetViews>
    <sheetView zoomScale="115" zoomScaleNormal="115" workbookViewId="0">
      <selection activeCell="D34" sqref="D34"/>
    </sheetView>
  </sheetViews>
  <sheetFormatPr defaultRowHeight="15" x14ac:dyDescent="0.25"/>
  <cols>
    <col min="1" max="1" width="13.140625" bestFit="1" customWidth="1"/>
    <col min="4" max="4" width="16.140625" customWidth="1"/>
    <col min="5" max="5" width="18.85546875" customWidth="1"/>
    <col min="6" max="6" width="11.28515625" customWidth="1"/>
    <col min="7" max="7" width="10.140625" customWidth="1"/>
  </cols>
  <sheetData>
    <row r="3" spans="1:7" ht="30" x14ac:dyDescent="0.25">
      <c r="A3" s="2" t="s">
        <v>437</v>
      </c>
      <c r="C3" s="4" t="s">
        <v>398</v>
      </c>
      <c r="D3" s="5" t="s">
        <v>399</v>
      </c>
      <c r="E3" s="5" t="s">
        <v>400</v>
      </c>
      <c r="F3" s="5" t="s">
        <v>401</v>
      </c>
      <c r="G3" s="6" t="s">
        <v>402</v>
      </c>
    </row>
    <row r="4" spans="1:7" x14ac:dyDescent="0.25">
      <c r="A4" s="3" t="s">
        <v>423</v>
      </c>
      <c r="C4" t="str">
        <f>A4</f>
        <v>IPL-2012</v>
      </c>
      <c r="D4" t="str">
        <f>VLOOKUP($C4,Table14[],MATCH(D3,Table14[#Headers],0),0)</f>
        <v>Kolkata Knight Riders</v>
      </c>
      <c r="E4" t="str">
        <f>VLOOKUP($C4,Table14[],MATCH(E3,Table14[#Headers],0),0)</f>
        <v>Chennai Super Kings</v>
      </c>
      <c r="F4" t="str">
        <f>VLOOKUP($C4,Table14[],MATCH(F3,Table14[#Headers],0),0)</f>
        <v>Manvinder Bisla</v>
      </c>
      <c r="G4" t="str">
        <f>VLOOKUP($C4,Table14[],MATCH(G3,Table14[#Headers],0),0)</f>
        <v>Sunil Narine</v>
      </c>
    </row>
    <row r="5" spans="1:7" x14ac:dyDescent="0.25">
      <c r="A5" s="3" t="s">
        <v>438</v>
      </c>
    </row>
    <row r="22" spans="2:6" x14ac:dyDescent="0.25">
      <c r="B22" t="s">
        <v>398</v>
      </c>
      <c r="C22" t="s">
        <v>399</v>
      </c>
      <c r="D22" t="s">
        <v>400</v>
      </c>
      <c r="E22" t="s">
        <v>401</v>
      </c>
      <c r="F22" t="s">
        <v>402</v>
      </c>
    </row>
    <row r="23" spans="2:6" x14ac:dyDescent="0.25">
      <c r="B23" t="s">
        <v>403</v>
      </c>
      <c r="C23" t="s">
        <v>47</v>
      </c>
      <c r="D23" t="s">
        <v>32</v>
      </c>
      <c r="E23" t="s">
        <v>404</v>
      </c>
      <c r="F23" t="s">
        <v>405</v>
      </c>
    </row>
    <row r="24" spans="2:6" x14ac:dyDescent="0.25">
      <c r="B24" t="s">
        <v>406</v>
      </c>
      <c r="C24" t="s">
        <v>32</v>
      </c>
      <c r="D24" t="s">
        <v>259</v>
      </c>
      <c r="E24" t="s">
        <v>407</v>
      </c>
      <c r="F24" t="s">
        <v>408</v>
      </c>
    </row>
    <row r="25" spans="2:6" x14ac:dyDescent="0.25">
      <c r="B25" t="s">
        <v>409</v>
      </c>
      <c r="C25" t="s">
        <v>47</v>
      </c>
      <c r="D25" t="s">
        <v>317</v>
      </c>
      <c r="E25" t="s">
        <v>410</v>
      </c>
      <c r="F25" t="s">
        <v>411</v>
      </c>
    </row>
    <row r="26" spans="2:6" x14ac:dyDescent="0.25">
      <c r="B26" t="s">
        <v>412</v>
      </c>
      <c r="C26" t="s">
        <v>259</v>
      </c>
      <c r="D26" t="s">
        <v>413</v>
      </c>
      <c r="E26" t="s">
        <v>414</v>
      </c>
      <c r="F26" t="s">
        <v>415</v>
      </c>
    </row>
    <row r="27" spans="2:6" x14ac:dyDescent="0.25">
      <c r="B27" t="s">
        <v>416</v>
      </c>
      <c r="C27" t="s">
        <v>47</v>
      </c>
      <c r="D27" t="s">
        <v>32</v>
      </c>
      <c r="E27" t="s">
        <v>417</v>
      </c>
      <c r="F27" t="s">
        <v>405</v>
      </c>
    </row>
    <row r="28" spans="2:6" x14ac:dyDescent="0.25">
      <c r="B28" t="s">
        <v>418</v>
      </c>
      <c r="C28" t="s">
        <v>21</v>
      </c>
      <c r="D28" t="s">
        <v>31</v>
      </c>
      <c r="E28" t="s">
        <v>419</v>
      </c>
      <c r="F28" t="s">
        <v>420</v>
      </c>
    </row>
    <row r="29" spans="2:6" x14ac:dyDescent="0.25">
      <c r="B29" t="s">
        <v>421</v>
      </c>
      <c r="C29" t="s">
        <v>47</v>
      </c>
      <c r="D29" t="s">
        <v>32</v>
      </c>
      <c r="E29" t="s">
        <v>422</v>
      </c>
      <c r="F29" t="s">
        <v>407</v>
      </c>
    </row>
    <row r="30" spans="2:6" x14ac:dyDescent="0.25">
      <c r="B30" t="s">
        <v>423</v>
      </c>
      <c r="C30" t="s">
        <v>21</v>
      </c>
      <c r="D30" t="s">
        <v>32</v>
      </c>
      <c r="E30" t="s">
        <v>424</v>
      </c>
      <c r="F30" t="s">
        <v>408</v>
      </c>
    </row>
    <row r="31" spans="2:6" x14ac:dyDescent="0.25">
      <c r="B31" t="s">
        <v>425</v>
      </c>
      <c r="C31" t="s">
        <v>32</v>
      </c>
      <c r="D31" t="s">
        <v>413</v>
      </c>
      <c r="E31" t="s">
        <v>426</v>
      </c>
      <c r="F31" t="s">
        <v>427</v>
      </c>
    </row>
    <row r="32" spans="2:6" x14ac:dyDescent="0.25">
      <c r="B32" t="s">
        <v>428</v>
      </c>
      <c r="C32" t="s">
        <v>32</v>
      </c>
      <c r="D32" t="s">
        <v>47</v>
      </c>
      <c r="E32" t="s">
        <v>429</v>
      </c>
      <c r="F32" t="s">
        <v>430</v>
      </c>
    </row>
    <row r="33" spans="2:6" x14ac:dyDescent="0.25">
      <c r="B33" t="s">
        <v>431</v>
      </c>
      <c r="C33" t="s">
        <v>53</v>
      </c>
      <c r="D33" t="s">
        <v>413</v>
      </c>
      <c r="E33" t="s">
        <v>432</v>
      </c>
      <c r="F33" t="s">
        <v>433</v>
      </c>
    </row>
    <row r="34" spans="2:6" x14ac:dyDescent="0.25">
      <c r="B34" t="s">
        <v>434</v>
      </c>
      <c r="C34" t="s">
        <v>40</v>
      </c>
      <c r="D34" t="s">
        <v>32</v>
      </c>
      <c r="E34" t="s">
        <v>435</v>
      </c>
      <c r="F34" t="s">
        <v>407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CB23-F1C4-42CA-894C-308C3020356D}">
  <dimension ref="A1"/>
  <sheetViews>
    <sheetView showGridLines="0" tabSelected="1" zoomScaleNormal="100" workbookViewId="0">
      <selection activeCell="D34" sqref="D34"/>
    </sheetView>
  </sheetViews>
  <sheetFormatPr defaultRowHeight="15" x14ac:dyDescent="0.25"/>
  <cols>
    <col min="3" max="3" width="10.2851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 win by team</vt:lpstr>
      <vt:lpstr>Toss Based Decision</vt:lpstr>
      <vt:lpstr>Top 10 venues</vt:lpstr>
      <vt:lpstr>MOM</vt:lpstr>
      <vt:lpstr>Full data</vt:lpstr>
      <vt:lpstr>Title winner</vt:lpstr>
      <vt:lpstr>Sheet2</vt:lpstr>
      <vt:lpstr>Sheet1</vt:lpstr>
      <vt:lpstr>Sheet3</vt:lpstr>
      <vt:lpstr>Win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2023-04-24T11:10:33Z</dcterms:created>
  <dcterms:modified xsi:type="dcterms:W3CDTF">2023-06-08T06:42:05Z</dcterms:modified>
</cp:coreProperties>
</file>