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C:\Users\pc\Downloads\"/>
    </mc:Choice>
  </mc:AlternateContent>
  <xr:revisionPtr revIDLastSave="0" documentId="13_ncr:1_{BB18A445-11F5-457D-BF48-07105501EA1F}" xr6:coauthVersionLast="47" xr6:coauthVersionMax="47" xr10:uidLastSave="{00000000-0000-0000-0000-000000000000}"/>
  <bookViews>
    <workbookView xWindow="-120" yWindow="-120" windowWidth="20730" windowHeight="11160" firstSheet="1" activeTab="9" xr2:uid="{00000000-000D-0000-FFFF-FFFF00000000}"/>
  </bookViews>
  <sheets>
    <sheet name="Combo Chart" sheetId="3" r:id="rId1"/>
    <sheet name="waterfall Chart" sheetId="4" r:id="rId2"/>
    <sheet name="pie Chart" sheetId="5" r:id="rId3"/>
    <sheet name="Line Chart" sheetId="6" r:id="rId4"/>
    <sheet name="Top5" sheetId="7" r:id="rId5"/>
    <sheet name="Sheet7" sheetId="9" r:id="rId6"/>
    <sheet name="KPI" sheetId="8" r:id="rId7"/>
    <sheet name="KPI YOY" sheetId="11" r:id="rId8"/>
    <sheet name="Data" sheetId="1" r:id="rId9"/>
    <sheet name="layout" sheetId="2" r:id="rId10"/>
  </sheets>
  <definedNames>
    <definedName name="_xlchart.v1.0" hidden="1">'waterfall Chart'!$C$4:$C$7</definedName>
    <definedName name="_xlchart.v1.1" hidden="1">'waterfall Chart'!$D$3</definedName>
    <definedName name="_xlchart.v1.2" hidden="1">'waterfall Chart'!$D$4:$D$7</definedName>
    <definedName name="_xlchart.v1.3" hidden="1">'waterfall Chart'!$C$4:$C$7</definedName>
    <definedName name="_xlchart.v1.4" hidden="1">'waterfall Chart'!$D$3</definedName>
    <definedName name="_xlchart.v1.5" hidden="1">'waterfall Chart'!$D$4:$D$7</definedName>
    <definedName name="_xlcn.WorksheetConnection_mapChartD3E521" hidden="1">'Line Chart'!$D$3:$E$52</definedName>
    <definedName name="_xlnm.Print_Area" localSheetId="9">layout!$A$1:$U$37</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D$3:$E$52"/>
        </x15:modelTables>
      </x15:dataModel>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C5" i="4"/>
  <c r="C6" i="4"/>
  <c r="C7" i="4"/>
  <c r="C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1" i="11"/>
  <c r="E17" i="8"/>
  <c r="E14" i="6"/>
  <c r="E7" i="6"/>
  <c r="E40" i="6"/>
  <c r="E35" i="6"/>
  <c r="E17" i="6"/>
  <c r="E34" i="6"/>
  <c r="E27" i="6"/>
  <c r="K17" i="8"/>
  <c r="E6" i="6"/>
  <c r="E44" i="6"/>
  <c r="E28" i="6"/>
  <c r="E25" i="6"/>
  <c r="E19" i="6"/>
  <c r="D4" i="4"/>
  <c r="C11" i="11"/>
  <c r="E13" i="6"/>
  <c r="E30" i="6"/>
  <c r="E23" i="6"/>
  <c r="E10" i="6"/>
  <c r="E36" i="6"/>
  <c r="E33" i="6"/>
  <c r="E50" i="6"/>
  <c r="E43" i="6"/>
  <c r="E5" i="6"/>
  <c r="E22" i="6"/>
  <c r="E15" i="6"/>
  <c r="E4" i="6"/>
  <c r="E41" i="6"/>
  <c r="E51" i="6"/>
  <c r="D5" i="4"/>
  <c r="D11" i="11"/>
  <c r="E29" i="6"/>
  <c r="E46" i="6"/>
  <c r="E39" i="6"/>
  <c r="E42" i="6"/>
  <c r="N17" i="8"/>
  <c r="E49" i="6"/>
  <c r="E32" i="6"/>
  <c r="E20" i="6"/>
  <c r="E21" i="6"/>
  <c r="E38" i="6"/>
  <c r="E31" i="6"/>
  <c r="H17" i="8"/>
  <c r="E26" i="6"/>
  <c r="D7" i="4"/>
  <c r="E11" i="11"/>
  <c r="B11" i="11"/>
  <c r="E45" i="6"/>
  <c r="E24" i="6"/>
  <c r="E8" i="6"/>
  <c r="E52" i="6"/>
  <c r="B17" i="8"/>
  <c r="E18" i="6"/>
  <c r="E11" i="6"/>
  <c r="E48" i="6"/>
  <c r="E37" i="6"/>
  <c r="E12" i="6"/>
  <c r="E47" i="6"/>
  <c r="E9" i="6"/>
  <c r="E16" i="6"/>
  <c r="D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694818-63EB-4B89-8080-6EE9FA8BFEC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5343D6-FD2E-4B20-9C8C-19C6D313E5AB}" name="WorksheetConnection_map Chart!$D$3:$E$52" type="102" refreshedVersion="8" minRefreshableVersion="5">
    <extLst>
      <ext xmlns:x15="http://schemas.microsoft.com/office/spreadsheetml/2010/11/main" uri="{DE250136-89BD-433C-8126-D09CA5730AF9}">
        <x15:connection id="Range">
          <x15:rangePr sourceName="_xlcn.WorksheetConnection_mapChartD3E521"/>
        </x15:connection>
      </ext>
    </extLst>
  </connection>
</connections>
</file>

<file path=xl/sharedStrings.xml><?xml version="1.0" encoding="utf-8"?>
<sst xmlns="http://schemas.openxmlformats.org/spreadsheetml/2006/main" count="138996" uniqueCount="10959">
  <si>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</si>
  <si>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</si>
  <si>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</si>
  <si>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</si>
  <si>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</si>
  <si>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</si>
  <si>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</si>
  <si>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</si>
  <si>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</si>
  <si>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</si>
  <si>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</si>
  <si>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</si>
  <si>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</si>
  <si>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</si>
  <si>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</si>
  <si>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</si>
  <si>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</si>
  <si>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</si>
  <si>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</si>
  <si>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</si>
  <si>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</si>
  <si>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</si>
  <si>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</si>
  <si>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</si>
  <si>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</si>
  <si>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</si>
  <si>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</si>
  <si>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</si>
  <si>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</si>
  <si>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</si>
  <si>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</si>
  <si>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</si>
  <si>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</si>
  <si>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</si>
  <si>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</si>
  <si>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</si>
  <si>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</si>
  <si>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</si>
  <si>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</si>
  <si>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</si>
  <si>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</si>
  <si>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</si>
  <si>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</si>
  <si>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</si>
  <si>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</si>
  <si>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</si>
  <si>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</si>
  <si>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</si>
  <si>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</si>
  <si>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</si>
  <si>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</si>
  <si>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</si>
  <si>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</si>
  <si>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</si>
  <si>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</si>
  <si>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</si>
  <si>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</si>
  <si>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</si>
  <si>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</si>
  <si>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</si>
  <si>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</si>
  <si>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</si>
  <si>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</si>
  <si>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</si>
  <si>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</si>
  <si>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</si>
  <si>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</si>
  <si>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</si>
  <si>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</si>
  <si>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</si>
  <si>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</si>
  <si>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</si>
  <si>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</si>
  <si>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</si>
  <si>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</si>
  <si>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</si>
  <si>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</si>
  <si>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</si>
  <si>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</si>
  <si>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</si>
  <si>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</si>
  <si>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</si>
  <si>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</si>
  <si>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</si>
  <si>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</si>
  <si>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</si>
  <si>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</si>
  <si>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</si>
  <si>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</si>
  <si>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</si>
  <si>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</si>
  <si>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</si>
  <si>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</si>
  <si>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</si>
  <si>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</si>
  <si>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</si>
  <si>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</si>
  <si>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</si>
  <si>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</si>
  <si>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</si>
  <si>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</si>
  <si>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</si>
  <si>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</si>
  <si>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</si>
  <si>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</si>
  <si>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</si>
  <si>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</si>
  <si>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</si>
  <si>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</si>
  <si>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</si>
  <si>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</si>
  <si>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</si>
  <si>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</si>
  <si>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</si>
  <si>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</si>
  <si>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</si>
  <si>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</si>
  <si>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</si>
  <si>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</si>
  <si>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</si>
  <si>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</si>
  <si>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</si>
  <si>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</si>
  <si>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</si>
  <si>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</si>
  <si>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</si>
  <si>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</si>
  <si>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</si>
  <si>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</si>
  <si>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</si>
  <si>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</si>
  <si>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</si>
  <si>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</si>
  <si>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</si>
  <si>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</si>
  <si>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</si>
  <si>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</si>
  <si>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</si>
  <si>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</si>
  <si>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</si>
  <si>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</si>
  <si>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</si>
  <si>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</si>
  <si>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</si>
  <si>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</si>
  <si>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</si>
  <si>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</si>
  <si>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</si>
  <si>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</si>
  <si>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</si>
  <si>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</si>
  <si>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</si>
  <si>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</si>
  <si>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</si>
  <si>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</si>
  <si>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</si>
  <si>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</si>
  <si>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</si>
  <si>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</si>
  <si>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</si>
  <si>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</si>
  <si>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</si>
  <si>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</si>
  <si>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</si>
  <si>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</si>
  <si>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</si>
  <si>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</si>
  <si>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</si>
  <si>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</si>
  <si>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</si>
  <si>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</si>
  <si>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</si>
  <si>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</si>
  <si>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</si>
  <si>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</si>
  <si>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</si>
  <si>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</si>
  <si>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</si>
  <si>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</si>
  <si>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</si>
  <si>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</si>
  <si>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</si>
  <si>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</si>
  <si>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</si>
  <si>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</si>
  <si>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</si>
  <si>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</si>
  <si>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</si>
  <si>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</si>
  <si>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</si>
  <si>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</si>
  <si>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</si>
  <si>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</si>
  <si>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</si>
  <si>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</si>
  <si>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</si>
  <si>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</si>
  <si>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</si>
  <si>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</si>
  <si>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</si>
  <si>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</si>
  <si>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</si>
  <si>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</si>
  <si>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</si>
  <si>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</si>
  <si>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</si>
  <si>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</si>
  <si>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</si>
  <si>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</si>
  <si>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</si>
  <si>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</si>
  <si>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</si>
  <si>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</si>
  <si>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</si>
  <si>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</si>
  <si>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</si>
  <si>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</si>
  <si>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</si>
  <si>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</si>
  <si>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</si>
  <si>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</si>
  <si>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</si>
  <si>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</si>
  <si>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</si>
  <si>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</si>
  <si>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</si>
  <si>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</si>
  <si>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</si>
  <si>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</si>
  <si>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</si>
  <si>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</si>
  <si>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</si>
  <si>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</si>
  <si>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</si>
  <si>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</si>
  <si>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</si>
  <si>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</si>
  <si>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</si>
  <si>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</si>
  <si>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</si>
  <si>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</si>
  <si>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</si>
  <si>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</si>
  <si>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</si>
  <si>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</si>
  <si>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</si>
  <si>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</si>
  <si>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</si>
  <si>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</si>
  <si>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</si>
  <si>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</si>
  <si>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</si>
  <si>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</si>
  <si>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</si>
  <si>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</si>
  <si>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</si>
  <si>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</si>
  <si>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</si>
  <si>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</si>
  <si>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</si>
  <si>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</si>
  <si>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</si>
  <si>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</si>
  <si>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</si>
  <si>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</si>
  <si>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</si>
  <si>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</si>
  <si>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</si>
  <si>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</si>
  <si>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</si>
  <si>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</si>
  <si>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</si>
  <si>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</si>
  <si>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</si>
  <si>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</si>
  <si>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</si>
  <si>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</si>
  <si>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</si>
  <si>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</si>
  <si>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</si>
  <si>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</si>
  <si>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</si>
  <si>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</si>
  <si>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</si>
  <si>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</si>
  <si>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</si>
  <si>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</si>
  <si>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</si>
  <si>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</si>
  <si>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</si>
  <si>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</si>
  <si>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</si>
  <si>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</si>
  <si>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</si>
  <si>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</si>
  <si>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</si>
  <si>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</si>
  <si>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</si>
  <si>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</si>
  <si>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</si>
  <si>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</si>
  <si>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</si>
  <si>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</si>
  <si>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</si>
  <si>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</si>
  <si>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</si>
  <si>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</si>
  <si>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</si>
  <si>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</si>
  <si>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</si>
  <si>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</si>
  <si>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</si>
  <si>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</si>
  <si>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</si>
  <si>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</si>
  <si>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</si>
  <si>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</si>
  <si>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</si>
  <si>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</si>
  <si>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</si>
  <si>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</si>
  <si>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</si>
  <si>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</si>
  <si>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</si>
  <si>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</si>
  <si>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</si>
  <si>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</si>
  <si>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</si>
  <si>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</si>
  <si>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</si>
  <si>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</si>
  <si>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</si>
  <si>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</si>
  <si>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</si>
  <si>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</si>
  <si>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</si>
  <si>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</si>
  <si>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</si>
  <si>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</si>
  <si>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</si>
  <si>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</si>
  <si>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</si>
  <si>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</si>
  <si>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</si>
  <si>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</si>
  <si>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</si>
  <si>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</si>
  <si>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</si>
  <si>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</si>
  <si>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</si>
  <si>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</si>
  <si>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</si>
  <si>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</si>
  <si>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</si>
  <si>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</si>
  <si>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</si>
  <si>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</si>
  <si>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</si>
  <si>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</si>
  <si>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</si>
  <si>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</si>
  <si>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</si>
  <si>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</si>
  <si>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</si>
  <si>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</si>
  <si>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</si>
  <si>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</si>
  <si>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</si>
  <si>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</si>
  <si>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</si>
  <si>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</si>
  <si>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</si>
  <si>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</si>
  <si>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</si>
  <si>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</si>
  <si>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</si>
  <si>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</si>
  <si>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</si>
  <si>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</si>
  <si>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</si>
  <si>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</si>
  <si>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</si>
  <si>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</si>
  <si>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</si>
  <si>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</si>
  <si>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</si>
  <si>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</si>
  <si>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</si>
  <si>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</si>
  <si>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</si>
  <si>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</si>
  <si>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</si>
  <si>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</si>
  <si>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</si>
  <si>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</si>
  <si>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</si>
  <si>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</si>
  <si>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</si>
  <si>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</si>
  <si>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</si>
  <si>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</si>
  <si>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</si>
  <si>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</si>
  <si>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</si>
  <si>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</si>
  <si>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</si>
  <si>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</si>
  <si>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</si>
  <si>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</si>
  <si>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</si>
  <si>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</si>
  <si>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</si>
  <si>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</si>
  <si>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</si>
  <si>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</si>
  <si>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</si>
  <si>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</si>
  <si>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</si>
  <si>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</si>
  <si>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</si>
  <si>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</si>
  <si>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</si>
  <si>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</si>
  <si>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</si>
  <si>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</si>
  <si>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</si>
  <si>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</si>
  <si>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</si>
  <si>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</si>
  <si>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</si>
  <si>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</si>
  <si>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</si>
  <si>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</si>
  <si>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</si>
  <si>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</si>
  <si>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</si>
  <si>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</si>
  <si>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</si>
  <si>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</si>
  <si>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</si>
  <si>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</si>
  <si>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</si>
  <si>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</si>
  <si>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</si>
  <si>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</si>
  <si>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</si>
  <si>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</si>
  <si>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</si>
  <si>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</si>
  <si>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</si>
  <si>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</si>
  <si>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</si>
  <si>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</si>
  <si>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</si>
  <si>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</si>
  <si>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</si>
  <si>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</si>
  <si>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</si>
  <si>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</si>
  <si>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</si>
  <si>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</si>
  <si>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</si>
  <si>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</si>
  <si>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</si>
  <si>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</si>
  <si>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</si>
  <si>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</si>
  <si>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</si>
  <si>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</si>
  <si>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</si>
  <si>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</si>
  <si>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</si>
  <si>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</si>
  <si>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</si>
  <si>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</si>
  <si>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</si>
  <si>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</si>
  <si>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</si>
  <si>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</si>
  <si>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</si>
  <si>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</si>
  <si>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</si>
  <si>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</si>
  <si>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</si>
  <si>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</si>
  <si>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</si>
  <si>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</si>
  <si>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</si>
  <si>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</si>
  <si>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</si>
  <si>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</si>
  <si>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</si>
  <si>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</si>
  <si>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</si>
  <si>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</si>
  <si>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</si>
  <si>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</si>
  <si>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</si>
  <si>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</si>
  <si>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</si>
  <si>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</si>
  <si>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</si>
  <si>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</si>
  <si>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</si>
  <si>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</si>
  <si>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</si>
  <si>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</si>
  <si>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</si>
  <si>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</si>
  <si>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</si>
  <si>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</si>
  <si>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</si>
  <si>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</si>
  <si>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</si>
  <si>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</si>
  <si>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</si>
  <si>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</si>
  <si>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</si>
  <si>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</si>
  <si>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</si>
  <si>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</si>
  <si>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</si>
  <si>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</si>
  <si>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</si>
  <si>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</si>
  <si>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</si>
  <si>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</si>
  <si>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</si>
  <si>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</si>
  <si>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</si>
  <si>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</si>
  <si>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</si>
  <si>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</si>
  <si>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</si>
  <si>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</si>
  <si>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</si>
  <si>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</si>
  <si>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</si>
  <si>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</si>
  <si>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</si>
  <si>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</si>
  <si>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</si>
  <si>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</si>
  <si>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</si>
  <si>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</si>
  <si>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</si>
  <si>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</si>
  <si>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</si>
  <si>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</si>
  <si>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</si>
  <si>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</si>
  <si>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</si>
  <si>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</si>
  <si>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</si>
  <si>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</si>
  <si>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</si>
  <si>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</si>
  <si>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</si>
  <si>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</si>
  <si>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</si>
  <si>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</si>
  <si>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</si>
  <si>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</si>
  <si>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</si>
  <si>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</si>
  <si>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</si>
  <si>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</si>
  <si>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</si>
  <si>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</si>
  <si>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</si>
  <si>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</si>
  <si>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</si>
  <si>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</si>
  <si>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</si>
  <si>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</si>
  <si>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</si>
  <si>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</si>
  <si>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</si>
  <si>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</si>
  <si>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</si>
  <si>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</si>
  <si>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</si>
  <si>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</si>
  <si>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</si>
  <si>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</si>
  <si>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</si>
  <si>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</si>
  <si>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</si>
  <si>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</si>
  <si>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</si>
  <si>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</si>
  <si>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</si>
  <si>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</si>
  <si>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</si>
  <si>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</si>
  <si>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</si>
  <si>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</si>
  <si>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</si>
  <si>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</si>
  <si>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</si>
  <si>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</si>
  <si>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</si>
  <si>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</si>
  <si>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</si>
  <si>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</si>
  <si>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</si>
  <si>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</si>
  <si>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</si>
  <si>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</si>
  <si>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</si>
  <si>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</si>
  <si>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</si>
  <si>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</si>
  <si>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</si>
  <si>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</si>
  <si>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</si>
  <si>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</si>
  <si>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</si>
  <si>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</si>
  <si>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</si>
  <si>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</si>
  <si>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</si>
  <si>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</si>
  <si>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</si>
  <si>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</si>
  <si>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</si>
  <si>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</si>
  <si>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</si>
  <si>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</si>
  <si>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</si>
  <si>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</si>
  <si>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</si>
  <si>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</si>
  <si>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</si>
  <si>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</si>
  <si>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</si>
  <si>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</si>
  <si>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</si>
  <si>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</si>
  <si>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</si>
  <si>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</si>
  <si>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</si>
  <si>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</si>
  <si>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</si>
  <si>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</si>
  <si>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</si>
  <si>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</si>
  <si>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</si>
  <si>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</si>
  <si>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</si>
  <si>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</si>
  <si>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</si>
  <si>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</si>
  <si>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</si>
  <si>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</si>
  <si>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</si>
  <si>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</si>
  <si>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</si>
  <si>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</si>
  <si>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</si>
  <si>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</si>
  <si>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</si>
  <si>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</si>
  <si>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</si>
  <si>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</si>
  <si>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</si>
  <si>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</si>
  <si>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</si>
  <si>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</si>
  <si>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</si>
  <si>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</si>
  <si>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</si>
  <si>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</si>
  <si>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</si>
  <si>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</si>
  <si>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</si>
  <si>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</si>
  <si>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</si>
  <si>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</si>
  <si>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</si>
  <si>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</si>
  <si>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</si>
  <si>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</si>
  <si>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</si>
  <si>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</si>
  <si>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</si>
  <si>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</si>
  <si>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</si>
  <si>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</si>
  <si>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</si>
  <si>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</si>
  <si>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</si>
  <si>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</si>
  <si>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</si>
  <si>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</si>
  <si>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</si>
  <si>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</si>
  <si>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</si>
  <si>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</si>
  <si>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</si>
  <si>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</si>
  <si>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</si>
  <si>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</si>
  <si>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</si>
  <si>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</si>
  <si>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</si>
  <si>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</si>
  <si>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</si>
  <si>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</si>
  <si>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</si>
  <si>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</si>
  <si>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</si>
  <si>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</si>
  <si>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</si>
  <si>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</si>
  <si>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</si>
  <si>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</si>
  <si>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</si>
  <si>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</si>
  <si>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</si>
  <si>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</si>
  <si>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</si>
  <si>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</si>
  <si>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</si>
  <si>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</si>
  <si>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</si>
  <si>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</si>
  <si>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</si>
  <si>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</si>
  <si>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</si>
  <si>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</si>
  <si>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</si>
  <si>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</si>
  <si>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</si>
  <si>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</si>
  <si>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</si>
  <si>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</si>
  <si>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</si>
  <si>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</si>
  <si>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</si>
  <si>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</si>
  <si>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</si>
  <si>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</si>
  <si>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</si>
  <si>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</si>
  <si>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</si>
  <si>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</si>
  <si>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</si>
  <si>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</si>
  <si>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</si>
  <si>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</si>
  <si>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</si>
  <si>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</si>
  <si>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</si>
  <si>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</si>
  <si>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</si>
  <si>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</si>
  <si>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</si>
  <si>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</si>
  <si>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</si>
  <si>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</si>
  <si>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</si>
  <si>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</si>
  <si>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</si>
  <si>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</si>
  <si>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</si>
  <si>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</si>
  <si>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</si>
  <si>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</si>
  <si>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</si>
  <si>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</si>
  <si>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</si>
  <si>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</si>
  <si>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</si>
  <si>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</si>
  <si>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</si>
  <si>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</si>
  <si>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</si>
  <si>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</si>
  <si>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</si>
  <si>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</si>
  <si>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</si>
  <si>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</si>
  <si>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</si>
  <si>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</si>
  <si>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</si>
  <si>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</si>
  <si>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</si>
  <si>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</si>
  <si>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</si>
  <si>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</si>
  <si>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</si>
  <si>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</si>
  <si>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</si>
  <si>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</si>
  <si>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</si>
  <si>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</si>
  <si>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</si>
  <si>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</si>
  <si>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</si>
  <si>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</si>
  <si>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</si>
  <si>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</si>
  <si>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</si>
  <si>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</si>
  <si>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</si>
  <si>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</si>
  <si>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</si>
  <si>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</si>
  <si>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</si>
  <si>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</si>
  <si>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</si>
  <si>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</si>
  <si>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</si>
  <si>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</si>
  <si>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</si>
  <si>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</si>
  <si>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</si>
  <si>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</si>
  <si>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</si>
  <si>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</si>
  <si>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</si>
  <si>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</si>
  <si>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</si>
  <si>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</si>
  <si>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</si>
  <si>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</si>
  <si>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</si>
  <si>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</si>
  <si>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</si>
  <si>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</si>
  <si>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</si>
  <si>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</si>
  <si>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</si>
  <si>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</si>
  <si>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</si>
  <si>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</si>
  <si>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</si>
  <si>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</si>
  <si>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</si>
  <si>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</si>
  <si>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</si>
  <si>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</si>
  <si>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</si>
  <si>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</si>
  <si>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</si>
  <si>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</si>
  <si>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</si>
  <si>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</si>
  <si>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</si>
  <si>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</si>
  <si>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</si>
  <si>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</si>
  <si>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</si>
  <si>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</si>
  <si>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</si>
  <si>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</si>
  <si>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</si>
  <si>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</si>
  <si>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</si>
  <si>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</si>
  <si>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</si>
  <si>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</si>
  <si>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</si>
  <si>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</si>
  <si>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</si>
  <si>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</si>
  <si>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</si>
  <si>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</si>
  <si>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</si>
  <si>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</si>
  <si>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</si>
  <si>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</si>
  <si>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</si>
  <si>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</si>
  <si>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</si>
  <si>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</si>
  <si>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</si>
  <si>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</si>
  <si>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</si>
  <si>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</si>
  <si>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</si>
  <si>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</si>
  <si>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</si>
  <si>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</si>
  <si>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</si>
  <si>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</si>
  <si>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</si>
  <si>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</si>
  <si>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</si>
  <si>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</si>
  <si>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</si>
  <si>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</si>
  <si>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</si>
  <si>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</si>
  <si>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</si>
  <si>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</si>
  <si>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</si>
  <si>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</si>
  <si>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</si>
  <si>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</si>
  <si>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</si>
  <si>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</si>
  <si>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</si>
  <si>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</si>
  <si>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</si>
  <si>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</si>
  <si>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</si>
  <si>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</si>
  <si>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</si>
  <si>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</si>
  <si>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</si>
  <si>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</si>
  <si>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</si>
  <si>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</si>
  <si>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</si>
  <si>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</si>
  <si>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</si>
  <si>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</si>
  <si>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</si>
  <si>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</si>
  <si>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</si>
  <si>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</si>
  <si>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</si>
  <si>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</si>
  <si>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</si>
  <si>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</si>
  <si>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</si>
  <si>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</si>
  <si>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</si>
  <si>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</si>
  <si>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</si>
  <si>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</si>
  <si>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</si>
  <si>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</si>
  <si>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</si>
  <si>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</si>
  <si>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</si>
  <si>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</si>
  <si>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</si>
  <si>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</si>
  <si>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</si>
  <si>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</si>
  <si>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</si>
  <si>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</si>
  <si>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</si>
  <si>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</si>
  <si>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</si>
  <si>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</si>
  <si>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</si>
  <si>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</si>
  <si>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</si>
  <si>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</si>
  <si>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</si>
  <si>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</si>
  <si>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</si>
  <si>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</si>
  <si>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</si>
  <si>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</si>
  <si>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</si>
  <si>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</si>
  <si>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</si>
  <si>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</si>
  <si>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</si>
  <si>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</si>
  <si>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</si>
  <si>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</si>
  <si>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</si>
  <si>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</si>
  <si>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</si>
  <si>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</si>
  <si>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</si>
  <si>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</si>
  <si>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</si>
  <si>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</si>
  <si>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</si>
  <si>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</si>
  <si>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</si>
  <si>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</si>
  <si>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</si>
  <si>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</si>
  <si>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</si>
  <si>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</si>
  <si>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</si>
  <si>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</si>
  <si>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</si>
  <si>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</si>
  <si>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</si>
  <si>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</si>
  <si>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</si>
  <si>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</si>
  <si>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</si>
  <si>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</si>
  <si>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</si>
  <si>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</si>
  <si>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</si>
  <si>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</si>
  <si>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</si>
  <si>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</si>
  <si>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</si>
  <si>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</si>
  <si>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</si>
  <si>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</si>
  <si>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</si>
  <si>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</si>
  <si>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</si>
  <si>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</si>
  <si>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</si>
  <si>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</si>
  <si>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</si>
  <si>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</si>
  <si>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</si>
  <si>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</si>
  <si>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</si>
  <si>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</si>
  <si>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</si>
  <si>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</si>
  <si>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</si>
  <si>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</si>
  <si>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</si>
  <si>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</si>
  <si>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</si>
  <si>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</si>
  <si>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</si>
  <si>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</si>
  <si>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</si>
  <si>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</si>
  <si>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</si>
  <si>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</si>
  <si>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</si>
  <si>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</si>
  <si>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</si>
  <si>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</si>
  <si>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</si>
  <si>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</si>
  <si>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</si>
  <si>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</si>
  <si>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</si>
  <si>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</si>
  <si>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</si>
  <si>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</si>
  <si>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</si>
  <si>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</si>
  <si>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</si>
  <si>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</si>
  <si>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</si>
  <si>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</si>
  <si>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</si>
  <si>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</si>
  <si>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</si>
  <si>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</si>
  <si>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</si>
  <si>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</si>
  <si>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</si>
  <si>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</si>
  <si>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</si>
  <si>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</si>
  <si>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</si>
  <si>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</si>
  <si>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</si>
  <si>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</si>
  <si>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</si>
  <si>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</si>
  <si>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</si>
  <si>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</si>
  <si>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</si>
  <si>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</si>
  <si>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</si>
  <si>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</si>
  <si>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</si>
  <si>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</si>
  <si>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</si>
  <si>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</si>
  <si>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</si>
  <si>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</si>
  <si>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</si>
  <si>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</si>
  <si>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</si>
  <si>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</si>
  <si>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</si>
  <si>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</si>
  <si>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</si>
  <si>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</si>
  <si>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</si>
  <si>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</si>
  <si>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</si>
  <si>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</si>
  <si>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</si>
  <si>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</si>
  <si>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</si>
  <si>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</si>
  <si>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</si>
  <si>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</si>
  <si>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</si>
  <si>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</si>
  <si>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</si>
  <si>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</si>
  <si>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</si>
  <si>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</si>
  <si>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</si>
  <si>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</si>
  <si>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</si>
  <si>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</si>
  <si>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</si>
  <si>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</si>
  <si>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</si>
  <si>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</si>
  <si>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</si>
  <si>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</si>
  <si>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</si>
  <si>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</si>
  <si>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</si>
  <si>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</si>
  <si>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</si>
  <si>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</si>
  <si>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</si>
  <si>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</si>
  <si>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</si>
  <si>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</si>
  <si>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</si>
  <si>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</si>
  <si>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</si>
  <si>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</si>
  <si>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</si>
  <si>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</si>
  <si>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</si>
  <si>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</si>
  <si>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</si>
  <si>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</si>
  <si>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</si>
  <si>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</si>
  <si>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</si>
  <si>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</si>
  <si>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</si>
  <si>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</si>
  <si>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</si>
  <si>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</si>
  <si>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</si>
  <si>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</si>
  <si>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</si>
  <si>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</si>
  <si>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</si>
  <si>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</si>
  <si>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</si>
  <si>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</si>
  <si>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</si>
  <si>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</si>
  <si>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</si>
  <si>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</si>
  <si>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</si>
  <si>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</si>
  <si>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</si>
  <si>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</si>
  <si>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</si>
  <si>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</si>
  <si>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</si>
  <si>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</si>
  <si>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</si>
  <si>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</si>
  <si>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</si>
  <si>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</si>
  <si>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</si>
  <si>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</si>
  <si>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</si>
  <si>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</si>
  <si>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</si>
  <si>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</si>
  <si>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</si>
  <si>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</si>
  <si>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</si>
  <si>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</si>
  <si>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</si>
  <si>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</si>
  <si>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</si>
  <si>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</si>
  <si>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</si>
  <si>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</si>
  <si>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</si>
  <si>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</si>
  <si>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</si>
  <si>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</si>
  <si>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</si>
  <si>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</si>
  <si>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</si>
  <si>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</si>
  <si>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</si>
  <si>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</si>
  <si>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</si>
  <si>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</si>
  <si>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</si>
  <si>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</si>
  <si>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</si>
  <si>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</si>
  <si>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</si>
  <si>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</si>
  <si>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</si>
  <si>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</si>
  <si>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</si>
  <si>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</si>
  <si>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</si>
  <si>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</si>
  <si>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</si>
  <si>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</si>
  <si>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</si>
  <si>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</si>
  <si>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</si>
  <si>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</si>
  <si>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</si>
  <si>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</si>
  <si>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</si>
  <si>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</si>
  <si>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</si>
  <si>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</si>
  <si>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</si>
  <si>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</si>
  <si>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</si>
  <si>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</si>
  <si>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</si>
  <si>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</si>
  <si>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</si>
  <si>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</si>
  <si>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</si>
  <si>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</si>
  <si>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</si>
  <si>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</si>
  <si>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</si>
  <si>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</si>
  <si>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</si>
  <si>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</si>
  <si>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</si>
  <si>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</si>
  <si>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</si>
  <si>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</si>
  <si>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</si>
  <si>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</si>
  <si>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</si>
  <si>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</si>
  <si>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</si>
  <si>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</si>
  <si>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</si>
  <si>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</si>
  <si>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</si>
  <si>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</si>
  <si>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</si>
  <si>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</si>
  <si>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</si>
  <si>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</si>
  <si>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</si>
  <si>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</si>
  <si>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</si>
  <si>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</si>
  <si>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</si>
  <si>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</si>
  <si>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</si>
  <si>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</si>
  <si>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</si>
  <si>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</si>
  <si>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</si>
  <si>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</si>
  <si>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</si>
  <si>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</si>
  <si>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</si>
  <si>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</si>
  <si>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</si>
  <si>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</si>
  <si>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</si>
  <si>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</si>
  <si>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</si>
  <si>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</si>
  <si>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</si>
  <si>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</si>
  <si>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</si>
  <si>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</si>
  <si>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</si>
  <si>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</si>
  <si>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</si>
  <si>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</si>
  <si>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</si>
  <si>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</si>
  <si>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</si>
  <si>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</si>
  <si>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</si>
  <si>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</si>
  <si>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</si>
  <si>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</si>
  <si>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</si>
  <si>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</si>
  <si>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</si>
  <si>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</si>
  <si>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</si>
  <si>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</si>
  <si>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</si>
  <si>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</si>
  <si>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</si>
  <si>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</si>
  <si>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</si>
  <si>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</si>
  <si>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</si>
  <si>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</si>
  <si>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</si>
  <si>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</si>
  <si>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</si>
  <si>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</si>
  <si>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</si>
  <si>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</si>
  <si>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</si>
  <si>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</si>
  <si>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</si>
  <si>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</si>
  <si>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</si>
  <si>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</si>
  <si>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</si>
  <si>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</si>
  <si>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</si>
  <si>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</si>
  <si>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</si>
  <si>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</si>
  <si>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</si>
  <si>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</si>
  <si>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</si>
  <si>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</si>
  <si>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</si>
  <si>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</si>
  <si>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</si>
  <si>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</si>
  <si>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</si>
  <si>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</si>
  <si>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</si>
  <si>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</si>
  <si>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</si>
  <si>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</si>
  <si>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</si>
  <si>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</si>
  <si>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</si>
  <si>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</si>
  <si>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</si>
  <si>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</si>
  <si>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</si>
  <si>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</si>
  <si>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</si>
  <si>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</si>
  <si>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</si>
  <si>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</si>
  <si>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</si>
  <si>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</si>
  <si>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</si>
  <si>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</si>
  <si>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</si>
  <si>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</si>
  <si>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</si>
  <si>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</si>
  <si>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</si>
  <si>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</si>
  <si>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</si>
  <si>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</si>
  <si>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</si>
  <si>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</si>
  <si>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</si>
  <si>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</si>
  <si>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</si>
  <si>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</si>
  <si>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</si>
  <si>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</si>
  <si>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</si>
  <si>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</si>
  <si>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</si>
  <si>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</si>
  <si>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</si>
  <si>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</si>
  <si>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</si>
  <si>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</si>
  <si>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</si>
  <si>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</si>
  <si>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</si>
  <si>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</si>
  <si>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</si>
  <si>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</si>
  <si>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</si>
  <si>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</si>
  <si>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</si>
  <si>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</si>
  <si>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</si>
  <si>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</si>
  <si>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</si>
  <si>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</si>
  <si>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</si>
  <si>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</si>
  <si>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</si>
  <si>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</si>
  <si>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</si>
  <si>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</si>
  <si>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</si>
  <si>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</si>
  <si>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</si>
  <si>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</si>
  <si>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</si>
  <si>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</si>
  <si>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</si>
  <si>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</si>
  <si>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</si>
  <si>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</si>
  <si>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</si>
  <si>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</si>
  <si>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</si>
  <si>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</si>
  <si>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</si>
  <si>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</si>
  <si>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</si>
  <si>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</si>
  <si>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</si>
  <si>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</si>
  <si>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</si>
  <si>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</si>
  <si>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</si>
  <si>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</si>
  <si>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</si>
  <si>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</si>
  <si>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</si>
  <si>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</si>
  <si>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</si>
  <si>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</si>
  <si>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</si>
  <si>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</si>
  <si>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</si>
  <si>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</si>
  <si>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</si>
  <si>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</si>
  <si>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</si>
  <si>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</si>
  <si>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</si>
  <si>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</si>
  <si>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</si>
  <si>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</si>
  <si>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</si>
  <si>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</si>
  <si>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</si>
  <si>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</si>
  <si>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</si>
  <si>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</si>
  <si>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</si>
  <si>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</si>
  <si>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</si>
  <si>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</si>
  <si>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</si>
  <si>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</si>
  <si>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</si>
  <si>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</si>
  <si>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</si>
  <si>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</si>
  <si>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</si>
  <si>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</si>
  <si>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</si>
  <si>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</si>
  <si>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</si>
  <si>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</si>
  <si>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</si>
  <si>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</si>
  <si>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</si>
  <si>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</si>
  <si>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</si>
  <si>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</si>
  <si>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</si>
  <si>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</si>
  <si>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</si>
  <si>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</si>
  <si>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</si>
  <si>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</si>
  <si>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</si>
  <si>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</si>
  <si>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</si>
  <si>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</si>
  <si>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</si>
  <si>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</si>
  <si>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</si>
  <si>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</si>
  <si>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</si>
  <si>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</si>
  <si>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</si>
  <si>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</si>
  <si>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</si>
  <si>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</si>
  <si>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</si>
  <si>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</si>
  <si>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</si>
  <si>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</si>
  <si>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</si>
  <si>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</si>
  <si>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</si>
  <si>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</si>
  <si>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</si>
  <si>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</si>
  <si>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</si>
  <si>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</si>
  <si>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</si>
  <si>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</si>
  <si>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</si>
  <si>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</si>
  <si>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</si>
  <si>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</si>
  <si>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</si>
  <si>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</si>
  <si>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</si>
  <si>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</si>
  <si>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</si>
  <si>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</si>
  <si>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</si>
  <si>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</si>
  <si>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</si>
  <si>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</si>
  <si>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</si>
  <si>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</si>
  <si>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</si>
  <si>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</si>
  <si>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</si>
  <si>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</si>
  <si>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</si>
  <si>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</si>
  <si>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</si>
  <si>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</si>
  <si>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</si>
  <si>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</si>
  <si>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</si>
  <si>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</si>
  <si>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</si>
  <si>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</si>
  <si>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</si>
  <si>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</si>
  <si>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</si>
  <si>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</si>
  <si>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</si>
  <si>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</si>
  <si>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</si>
  <si>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</si>
  <si>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</si>
  <si>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</si>
  <si>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</si>
  <si>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</si>
  <si>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</si>
  <si>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</si>
  <si>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</si>
  <si>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</si>
  <si>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</si>
  <si>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</si>
  <si>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</si>
  <si>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</si>
  <si>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</si>
  <si>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</si>
  <si>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</si>
  <si>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</si>
  <si>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</si>
  <si>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</si>
  <si>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</si>
  <si>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</si>
  <si>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</si>
  <si>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</si>
  <si>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</si>
  <si>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</si>
  <si>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</si>
  <si>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</si>
  <si>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</si>
  <si>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</si>
  <si>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</si>
  <si>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</si>
  <si>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</si>
  <si>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</si>
  <si>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</si>
  <si>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</si>
  <si>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</si>
  <si>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</si>
  <si>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</si>
  <si>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</si>
  <si>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</si>
  <si>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</si>
  <si>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</si>
  <si>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</si>
  <si>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</si>
  <si>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</si>
  <si>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</si>
  <si>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</si>
  <si>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</si>
  <si>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</si>
  <si>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</si>
  <si>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</si>
  <si>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</si>
  <si>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</si>
  <si>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</si>
  <si>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</si>
  <si>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</si>
  <si>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</si>
  <si>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</si>
  <si>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</si>
  <si>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</si>
  <si>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</si>
  <si>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</si>
  <si>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</si>
  <si>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</si>
  <si>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</si>
  <si>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</si>
  <si>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</si>
  <si>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</si>
  <si>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</si>
  <si>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</si>
  <si>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</si>
  <si>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</si>
  <si>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</si>
  <si>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</si>
  <si>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</si>
  <si>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</si>
  <si>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</si>
  <si>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</si>
  <si>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</si>
  <si>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</si>
  <si>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</si>
  <si>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</si>
  <si>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</si>
  <si>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</si>
  <si>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</si>
  <si>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</si>
  <si>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</si>
  <si>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</si>
  <si>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</si>
  <si>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</si>
  <si>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</si>
  <si>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</si>
  <si>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</si>
  <si>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</si>
  <si>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</si>
  <si>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</si>
  <si>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</si>
  <si>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</si>
  <si>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</si>
  <si>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</si>
  <si>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</si>
  <si>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</si>
  <si>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</si>
  <si>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</si>
  <si>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</si>
  <si>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</si>
  <si>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</si>
  <si>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</si>
  <si>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</si>
  <si>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</si>
  <si>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</si>
  <si>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</si>
  <si>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</si>
  <si>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</si>
  <si>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</si>
  <si>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</si>
  <si>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</si>
  <si>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</si>
  <si>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</si>
  <si>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</si>
  <si>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</si>
  <si>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</si>
  <si>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</si>
  <si>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</si>
  <si>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</si>
  <si>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</si>
  <si>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</si>
  <si>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</si>
  <si>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</si>
  <si>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</si>
  <si>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</si>
  <si>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</si>
  <si>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</si>
  <si>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</si>
  <si>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</si>
  <si>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</si>
  <si>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</si>
  <si>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</si>
  <si>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</si>
  <si>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</si>
  <si>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</si>
  <si>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</si>
  <si>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</si>
  <si>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</si>
  <si>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</si>
  <si>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</si>
  <si>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</si>
  <si>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</si>
  <si>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</si>
  <si>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</si>
  <si>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</si>
  <si>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</si>
  <si>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</si>
  <si>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</si>
  <si>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</si>
  <si>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</si>
  <si>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</si>
  <si>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</si>
  <si>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</si>
  <si>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</si>
  <si>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</si>
  <si>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</si>
  <si>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</si>
  <si>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</si>
  <si>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</si>
  <si>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</si>
  <si>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</si>
  <si>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</si>
  <si>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</si>
  <si>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</si>
  <si>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</si>
  <si>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</si>
  <si>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</si>
  <si>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</si>
  <si>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</si>
  <si>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</si>
  <si>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</si>
  <si>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</si>
  <si>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</si>
  <si>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</si>
  <si>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</si>
  <si>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</si>
  <si>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</si>
  <si>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</si>
  <si>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</si>
  <si>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</si>
  <si>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</si>
  <si>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</si>
  <si>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</si>
  <si>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</si>
  <si>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</si>
  <si>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</si>
  <si>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</si>
  <si>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</si>
  <si>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</si>
  <si>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</si>
  <si>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</si>
  <si>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</si>
  <si>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</si>
  <si>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</si>
  <si>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</si>
  <si>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</si>
  <si>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</si>
  <si>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</si>
  <si>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</si>
  <si>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</si>
  <si>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</si>
  <si>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</si>
  <si>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</si>
  <si>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</si>
  <si>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</si>
  <si>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</si>
  <si>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</si>
  <si>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</si>
  <si>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</si>
  <si>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</si>
  <si>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</si>
  <si>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</si>
  <si>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</si>
  <si>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</si>
  <si>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</si>
  <si>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</si>
  <si>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</si>
  <si>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</si>
  <si>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</si>
  <si>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</si>
  <si>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</si>
  <si>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</si>
  <si>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</si>
  <si>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</si>
  <si>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</si>
  <si>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</si>
  <si>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</si>
  <si>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</si>
  <si>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</si>
  <si>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</si>
  <si>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</si>
  <si>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</si>
  <si>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</si>
  <si>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</si>
  <si>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</si>
  <si>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</si>
  <si>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</si>
  <si>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</si>
  <si>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</si>
  <si>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</si>
  <si>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</si>
  <si>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</si>
  <si>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</si>
  <si>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</si>
  <si>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</si>
  <si>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</si>
  <si>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</si>
  <si>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</si>
  <si>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</si>
  <si>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</si>
  <si>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</si>
  <si>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</si>
  <si>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</si>
  <si>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</si>
  <si>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</si>
  <si>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</si>
  <si>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</si>
  <si>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</si>
  <si>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</si>
  <si>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</si>
  <si>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</si>
  <si>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</si>
  <si>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</si>
  <si>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</si>
  <si>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</si>
  <si>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</si>
  <si>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</si>
  <si>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</si>
  <si>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</si>
  <si>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</si>
  <si>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</si>
  <si>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</si>
  <si>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</si>
  <si>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</si>
  <si>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</si>
  <si>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</si>
  <si>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</si>
  <si>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</si>
  <si>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</si>
  <si>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</si>
  <si>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</si>
  <si>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</si>
  <si>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</si>
  <si>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</si>
  <si>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</si>
  <si>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</si>
  <si>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</si>
  <si>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</si>
  <si>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</si>
  <si>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</si>
  <si>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</si>
  <si>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</si>
  <si>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</si>
  <si>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</si>
  <si>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</si>
  <si>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</si>
  <si>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</si>
  <si>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</si>
  <si>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</si>
  <si>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</si>
  <si>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</si>
  <si>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</si>
  <si>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</si>
  <si>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</si>
  <si>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</si>
  <si>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</si>
  <si>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</si>
  <si>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</si>
  <si>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</si>
  <si>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</si>
  <si>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</si>
  <si>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</si>
  <si>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</si>
  <si>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</si>
  <si>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</si>
  <si>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</si>
  <si>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</si>
  <si>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</si>
  <si>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</si>
  <si>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</si>
  <si>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</si>
  <si>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</si>
  <si>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</si>
  <si>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</si>
  <si>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</si>
  <si>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</si>
  <si>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</si>
  <si>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</si>
  <si>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</si>
  <si>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</si>
  <si>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</si>
  <si>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</si>
  <si>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</si>
  <si>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</si>
  <si>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</si>
  <si>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</si>
  <si>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</si>
  <si>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</si>
  <si>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</si>
  <si>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</si>
  <si>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</si>
  <si>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</si>
  <si>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</si>
  <si>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</si>
  <si>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</si>
  <si>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</si>
  <si>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</si>
  <si>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</si>
  <si>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</si>
  <si>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</si>
  <si>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</si>
  <si>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</si>
  <si>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</si>
  <si>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</si>
  <si>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</si>
  <si>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</si>
  <si>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</si>
  <si>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</si>
  <si>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</si>
  <si>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</si>
  <si>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</si>
  <si>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</si>
  <si>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</si>
  <si>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</si>
  <si>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</si>
  <si>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</si>
  <si>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</si>
  <si>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</si>
  <si>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</si>
  <si>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</si>
  <si>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</si>
  <si>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</si>
  <si>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</si>
  <si>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</si>
  <si>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</si>
  <si>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</si>
  <si>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</si>
  <si>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</si>
  <si>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</si>
  <si>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</si>
  <si>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</si>
  <si>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</si>
  <si>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</si>
  <si>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</si>
  <si>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</si>
  <si>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</si>
  <si>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</si>
  <si>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</si>
  <si>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</si>
  <si>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</si>
  <si>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</si>
  <si>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</si>
  <si>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</si>
  <si>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</si>
  <si>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</si>
  <si>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</si>
  <si>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</si>
  <si>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</si>
  <si>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</si>
  <si>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</si>
  <si>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</si>
  <si>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</si>
  <si>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</si>
  <si>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</si>
  <si>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</si>
  <si>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</si>
  <si>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</si>
  <si>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</si>
  <si>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</si>
  <si>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</si>
  <si>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</si>
  <si>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</si>
  <si>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</si>
  <si>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</si>
  <si>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</si>
  <si>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</si>
  <si>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</si>
  <si>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</si>
  <si>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</si>
  <si>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</si>
  <si>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</si>
  <si>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</si>
  <si>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</si>
  <si>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</si>
  <si>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</si>
  <si>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</si>
  <si>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</si>
  <si>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</si>
  <si>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</si>
  <si>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</si>
  <si>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</si>
  <si>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</si>
  <si>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</si>
  <si>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</si>
  <si>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</si>
  <si>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</si>
  <si>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</si>
  <si>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</si>
  <si>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</si>
  <si>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</si>
  <si>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</si>
  <si>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</si>
  <si>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</si>
  <si>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</si>
  <si>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</si>
  <si>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</si>
  <si>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</si>
  <si>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</si>
  <si>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</si>
  <si>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</si>
  <si>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</si>
  <si>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</si>
  <si>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</si>
  <si>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</si>
  <si>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</si>
  <si>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</si>
  <si>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</si>
  <si>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</si>
  <si>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</si>
  <si>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</si>
  <si>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</si>
  <si>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</si>
  <si>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</si>
  <si>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</si>
  <si>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</si>
  <si>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</si>
  <si>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</si>
  <si>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</si>
  <si>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</si>
  <si>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</si>
  <si>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</si>
  <si>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</si>
  <si>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</si>
  <si>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</si>
  <si>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</si>
  <si>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</si>
  <si>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</si>
  <si>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</si>
  <si>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</si>
  <si>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</si>
  <si>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</si>
  <si>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</si>
  <si>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</si>
  <si>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</si>
  <si>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</si>
  <si>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</si>
  <si>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</si>
  <si>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</si>
  <si>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</si>
  <si>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</si>
  <si>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</si>
  <si>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</si>
  <si>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</si>
  <si>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</si>
  <si>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</si>
  <si>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</si>
  <si>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</si>
  <si>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</si>
  <si>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</si>
  <si>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</si>
  <si>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</si>
  <si>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</si>
  <si>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</si>
  <si>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</si>
  <si>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</si>
  <si>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</si>
  <si>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</si>
  <si>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</si>
  <si>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</si>
  <si>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</si>
  <si>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</si>
  <si>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</si>
  <si>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</si>
  <si>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</si>
  <si>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</si>
  <si>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</si>
  <si>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</si>
  <si>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</si>
  <si>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</si>
  <si>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</si>
  <si>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</si>
  <si>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</si>
  <si>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</si>
  <si>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</si>
  <si>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</si>
  <si>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</si>
  <si>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</si>
  <si>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</si>
  <si>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</si>
  <si>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</si>
  <si>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</si>
  <si>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</si>
  <si>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</si>
  <si>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</si>
  <si>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</si>
  <si>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</si>
  <si>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</si>
  <si>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</si>
  <si>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</si>
  <si>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</si>
  <si>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</si>
  <si>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</si>
  <si>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</si>
  <si>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</si>
  <si>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</si>
  <si>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</si>
  <si>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</si>
  <si>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</si>
  <si>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</si>
  <si>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</si>
  <si>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</si>
  <si>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</si>
  <si>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</si>
  <si>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</si>
  <si>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</si>
  <si>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</si>
  <si>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</si>
  <si>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</si>
  <si>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</si>
  <si>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</si>
  <si>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</si>
  <si>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</si>
  <si>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</si>
  <si>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</si>
  <si>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</si>
  <si>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</si>
  <si>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</si>
  <si>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</si>
  <si>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</si>
  <si>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</si>
  <si>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</si>
  <si>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</si>
  <si>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</si>
  <si>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</si>
  <si>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</si>
  <si>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</si>
  <si>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</si>
  <si>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</si>
  <si>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</si>
  <si>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</si>
  <si>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</si>
  <si>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</si>
  <si>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</si>
  <si>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</si>
  <si>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</si>
  <si>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</si>
  <si>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</si>
  <si>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</si>
  <si>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</si>
  <si>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</si>
  <si>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</si>
  <si>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</si>
  <si>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</si>
  <si>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</si>
  <si>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</si>
  <si>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</si>
  <si>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</si>
  <si>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</si>
  <si>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</si>
  <si>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</si>
  <si>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</si>
  <si>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</si>
  <si>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</si>
  <si>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</si>
  <si>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</si>
  <si>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</si>
  <si>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</si>
  <si>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</si>
  <si>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</si>
  <si>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</si>
  <si>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</si>
  <si>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</si>
  <si>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</si>
  <si>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</si>
  <si>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</si>
  <si>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</si>
  <si>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</si>
  <si>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</si>
  <si>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</si>
  <si>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</si>
  <si>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</si>
  <si>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</si>
  <si>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</si>
  <si>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</si>
  <si>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</si>
  <si>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</si>
  <si>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</si>
  <si>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</si>
  <si>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</si>
  <si>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</si>
  <si>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</si>
  <si>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</si>
  <si>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</si>
  <si>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</si>
  <si>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</si>
  <si>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</si>
  <si>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</si>
  <si>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</si>
  <si>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</si>
  <si>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</si>
  <si>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</si>
  <si>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</si>
  <si>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</si>
  <si>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</si>
  <si>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</si>
  <si>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</si>
  <si>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</si>
  <si>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</si>
  <si>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</si>
  <si>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</si>
  <si>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</si>
  <si>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</si>
  <si>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</si>
  <si>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</si>
  <si>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</si>
  <si>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</si>
  <si>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</si>
  <si>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</si>
  <si>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</si>
  <si>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</si>
  <si>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</si>
  <si>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</si>
  <si>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</si>
  <si>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</si>
  <si>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</si>
  <si>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</si>
  <si>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</si>
  <si>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</si>
  <si>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</si>
  <si>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</si>
  <si>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</si>
  <si>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</si>
  <si>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</si>
  <si>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</si>
  <si>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</si>
  <si>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</si>
  <si>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</si>
  <si>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</si>
  <si>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</si>
  <si>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</si>
  <si>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</si>
  <si>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</si>
  <si>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</si>
  <si>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</si>
  <si>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</si>
  <si>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</si>
  <si>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</si>
  <si>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</si>
  <si>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</si>
  <si>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</si>
  <si>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</si>
  <si>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</si>
  <si>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</si>
  <si>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</si>
  <si>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</si>
  <si>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</si>
  <si>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</si>
  <si>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</si>
  <si>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</si>
  <si>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</si>
  <si>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</si>
  <si>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</si>
  <si>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</si>
  <si>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</si>
  <si>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</si>
  <si>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</si>
  <si>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</si>
  <si>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</si>
  <si>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</si>
  <si>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</si>
  <si>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</si>
  <si>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</si>
  <si>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</si>
  <si>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</si>
  <si>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</si>
  <si>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</si>
  <si>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</si>
  <si>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</si>
  <si>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</si>
  <si>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</si>
  <si>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</si>
  <si>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</si>
  <si>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</si>
  <si>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</si>
  <si>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</si>
  <si>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</si>
  <si>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</si>
  <si>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</si>
  <si>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</si>
  <si>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</si>
  <si>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</si>
  <si>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</si>
  <si>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</si>
  <si>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</si>
  <si>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</si>
  <si>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</si>
  <si>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</si>
  <si>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</si>
  <si>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</si>
  <si>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</si>
  <si>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</si>
  <si>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</si>
  <si>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</si>
  <si>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</si>
  <si>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</si>
  <si>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</si>
  <si>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</si>
  <si>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</si>
  <si>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</si>
  <si>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</si>
  <si>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</si>
  <si>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</si>
  <si>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</si>
  <si>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</si>
  <si>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</si>
  <si>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</si>
  <si>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</si>
  <si>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</si>
  <si>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</si>
  <si>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</si>
  <si>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</si>
  <si>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</si>
  <si>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</si>
  <si>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</si>
  <si>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</si>
  <si>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</si>
  <si>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</si>
  <si>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</si>
  <si>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</si>
  <si>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</si>
  <si>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</si>
  <si>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</si>
  <si>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</si>
  <si>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</si>
  <si>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</si>
  <si>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</si>
  <si>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</si>
  <si>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</si>
  <si>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</si>
  <si>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</si>
  <si>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</si>
  <si>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</si>
  <si>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</si>
  <si>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</si>
  <si>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</si>
  <si>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</si>
  <si>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</si>
  <si>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</si>
  <si>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</si>
  <si>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</si>
  <si>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</si>
  <si>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</si>
  <si>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</si>
  <si>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</si>
  <si>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</si>
  <si>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</si>
  <si>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</si>
  <si>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</si>
  <si>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</si>
  <si>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</si>
  <si>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</si>
  <si>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</si>
  <si>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</si>
  <si>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</si>
  <si>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</si>
  <si>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</si>
  <si>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</si>
  <si>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</si>
  <si>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</si>
  <si>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</si>
  <si>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</si>
  <si>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</si>
  <si>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</si>
  <si>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</si>
  <si>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</si>
  <si>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</si>
  <si>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</si>
  <si>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</si>
  <si>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</si>
  <si>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</si>
  <si>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</si>
  <si>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</si>
  <si>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</si>
  <si>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</si>
  <si>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</si>
  <si>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</si>
  <si>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</si>
  <si>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</si>
  <si>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</si>
  <si>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</si>
  <si>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</si>
  <si>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</si>
  <si>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</si>
  <si>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</si>
  <si>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</si>
  <si>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</si>
  <si>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</si>
  <si>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</si>
  <si>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</si>
  <si>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</si>
  <si>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</si>
  <si>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</si>
  <si>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</si>
  <si>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</si>
  <si>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</si>
  <si>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</si>
  <si>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</si>
  <si>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</si>
  <si>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</si>
  <si>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</si>
  <si>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</si>
  <si>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</si>
  <si>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</si>
  <si>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</si>
  <si>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</si>
  <si>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</si>
  <si>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</si>
  <si>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</si>
  <si>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</si>
  <si>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</si>
  <si>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</si>
  <si>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</si>
  <si>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</si>
  <si>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</si>
  <si>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</si>
  <si>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</si>
  <si>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</si>
  <si>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</si>
  <si>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</si>
  <si>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</si>
  <si>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</si>
  <si>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</si>
  <si>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</si>
  <si>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</si>
  <si>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</si>
  <si>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</si>
  <si>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</si>
  <si>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</si>
  <si>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</si>
  <si>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</si>
  <si>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</si>
  <si>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</si>
  <si>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</si>
  <si>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</si>
  <si>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</si>
  <si>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</si>
  <si>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</si>
  <si>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</si>
  <si>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</si>
  <si>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</si>
  <si>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</si>
  <si>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</si>
  <si>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</si>
  <si>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</si>
  <si>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</si>
  <si>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</si>
  <si>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</si>
  <si>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</si>
  <si>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</si>
  <si>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</si>
  <si>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</si>
  <si>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</si>
  <si>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</si>
  <si>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</si>
  <si>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</si>
  <si>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</si>
  <si>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</si>
  <si>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</si>
  <si>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</si>
  <si>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</si>
  <si>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</si>
  <si>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</si>
  <si>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</si>
  <si>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</si>
  <si>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</si>
  <si>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</si>
  <si>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</si>
  <si>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</si>
  <si>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</si>
  <si>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</si>
  <si>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</si>
  <si>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</si>
  <si>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</si>
  <si>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</si>
  <si>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</si>
  <si>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</si>
  <si>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</si>
  <si>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</si>
  <si>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</si>
  <si>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</si>
  <si>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</si>
  <si>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</si>
  <si>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</si>
  <si>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</si>
  <si>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</si>
  <si>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</si>
  <si>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</si>
  <si>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</si>
  <si>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</si>
  <si>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</si>
  <si>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</si>
  <si>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</si>
  <si>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</si>
  <si>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</si>
  <si>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</si>
  <si>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</si>
  <si>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</si>
  <si>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</si>
  <si>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</si>
  <si>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</si>
  <si>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</si>
  <si>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</si>
  <si>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</si>
  <si>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</si>
  <si>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</si>
  <si>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</si>
  <si>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</si>
  <si>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</si>
  <si>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</si>
  <si>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</si>
  <si>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</si>
  <si>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</si>
  <si>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</si>
  <si>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</si>
  <si>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</si>
  <si>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</si>
  <si>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</si>
  <si>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</si>
  <si>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</si>
  <si>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</si>
  <si>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</si>
  <si>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</si>
  <si>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</si>
  <si>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</si>
  <si>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</si>
  <si>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</si>
  <si>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</si>
  <si>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</si>
  <si>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</si>
  <si>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</si>
  <si>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</si>
  <si>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</si>
  <si>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</si>
  <si>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</si>
  <si>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</si>
  <si>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</si>
  <si>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</si>
  <si>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</si>
  <si>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</si>
  <si>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</si>
  <si>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</si>
  <si>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</si>
  <si>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</si>
  <si>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</si>
  <si>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</si>
  <si>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</si>
  <si>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</si>
  <si>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</si>
  <si>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</si>
  <si>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</si>
  <si>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</si>
  <si>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</si>
  <si>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</si>
  <si>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</si>
  <si>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</si>
  <si>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</si>
  <si>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</si>
  <si>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</si>
  <si>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</si>
  <si>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</si>
  <si>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</si>
  <si>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</si>
  <si>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</si>
  <si>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</si>
  <si>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</si>
  <si>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</si>
  <si>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</si>
  <si>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</si>
  <si>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</si>
  <si>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</si>
  <si>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</si>
  <si>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</si>
  <si>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</si>
  <si>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</si>
  <si>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</si>
  <si>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</si>
  <si>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</si>
  <si>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</si>
  <si>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</si>
  <si>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</si>
  <si>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</si>
  <si>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</si>
  <si>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</si>
  <si>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</si>
  <si>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</si>
  <si>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</si>
  <si>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</si>
  <si>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</si>
  <si>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</si>
  <si>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</si>
  <si>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</si>
  <si>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</si>
  <si>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</si>
  <si>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</si>
  <si>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</si>
  <si>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</si>
  <si>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</si>
  <si>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</si>
  <si>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</si>
  <si>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</si>
  <si>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</si>
  <si>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</si>
  <si>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</si>
  <si>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</si>
  <si>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</si>
  <si>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</si>
  <si>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</si>
  <si>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</si>
  <si>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</si>
  <si>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</si>
  <si>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</si>
  <si>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</si>
  <si>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</si>
  <si>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</si>
  <si>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</si>
  <si>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</si>
  <si>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</si>
  <si>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</si>
  <si>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</si>
  <si>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</si>
  <si>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</si>
  <si>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</si>
  <si>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</si>
  <si>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</si>
  <si>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</si>
  <si>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</si>
  <si>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</si>
  <si>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</si>
  <si>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</si>
  <si>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</si>
  <si>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</si>
  <si>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</si>
  <si>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</si>
  <si>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</si>
  <si>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</si>
  <si>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</si>
  <si>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</si>
  <si>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</si>
  <si>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</si>
  <si>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</si>
  <si>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</si>
  <si>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</si>
  <si>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</si>
  <si>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</si>
  <si>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</si>
  <si>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</si>
  <si>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</si>
  <si>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</si>
  <si>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</si>
  <si>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</si>
  <si>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</si>
  <si>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</si>
  <si>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</si>
  <si>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</si>
  <si>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</si>
  <si>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</si>
  <si>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</si>
  <si>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</si>
  <si>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</si>
  <si>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</si>
  <si>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</si>
  <si>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</si>
  <si>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</si>
  <si>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</si>
  <si>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</si>
  <si>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</si>
  <si>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</si>
  <si>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</si>
  <si>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</si>
  <si>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</si>
  <si>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</si>
  <si>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</si>
  <si>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</si>
  <si>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</si>
  <si>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</si>
  <si>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</si>
  <si>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</si>
  <si>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</si>
  <si>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</si>
  <si>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</si>
  <si>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</si>
  <si>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</si>
  <si>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</si>
  <si>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</si>
  <si>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</si>
  <si>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</si>
  <si>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</si>
  <si>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</si>
  <si>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</si>
  <si>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</si>
  <si>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</si>
  <si>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</si>
  <si>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</si>
  <si>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</si>
  <si>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</si>
  <si>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</si>
  <si>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</si>
  <si>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</si>
  <si>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</si>
  <si>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</si>
  <si>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</si>
  <si>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</si>
  <si>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</si>
  <si>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</si>
  <si>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</si>
  <si>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</si>
  <si>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</si>
  <si>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</si>
  <si>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</si>
  <si>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</si>
  <si>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</si>
  <si>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</si>
  <si>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</si>
  <si>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</si>
  <si>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</si>
  <si>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</si>
  <si>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</si>
  <si>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</si>
  <si>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</si>
  <si>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</si>
  <si>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</si>
  <si>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</si>
  <si>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</si>
  <si>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</si>
  <si>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</si>
  <si>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</si>
  <si>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</si>
  <si>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</si>
  <si>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</si>
  <si>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</si>
  <si>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</si>
  <si>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</si>
  <si>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</si>
  <si>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</si>
  <si>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</si>
  <si>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</si>
  <si>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</si>
  <si>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</si>
  <si>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</si>
  <si>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</si>
  <si>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</si>
  <si>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</si>
  <si>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</si>
  <si>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</si>
  <si>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</si>
  <si>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</si>
  <si>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</si>
  <si>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</si>
  <si>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</si>
  <si>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</si>
  <si>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</si>
  <si>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</si>
  <si>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</si>
  <si>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</si>
  <si>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</si>
  <si>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</si>
  <si>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</si>
  <si>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</si>
  <si>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</si>
  <si>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</si>
  <si>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</si>
  <si>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</si>
  <si>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</si>
  <si>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</si>
  <si>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</si>
  <si>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</si>
  <si>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</si>
  <si>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</si>
  <si>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</si>
  <si>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</si>
  <si>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</si>
  <si>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</si>
  <si>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</si>
  <si>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</si>
  <si>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</si>
  <si>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</si>
  <si>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</si>
  <si>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</si>
  <si>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</si>
  <si>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</si>
  <si>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</si>
  <si>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</si>
  <si>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</si>
  <si>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</si>
  <si>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</si>
  <si>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</si>
  <si>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</si>
  <si>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</si>
  <si>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</si>
  <si>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</si>
  <si>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</si>
  <si>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</si>
  <si>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</si>
  <si>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</si>
  <si>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</si>
  <si>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</si>
  <si>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</si>
  <si>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</si>
  <si>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</si>
  <si>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</si>
  <si>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</si>
  <si>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</si>
  <si>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</si>
  <si>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</si>
  <si>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</si>
  <si>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</si>
  <si>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</si>
  <si>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</si>
  <si>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</si>
  <si>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</si>
  <si>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</si>
  <si>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</si>
  <si>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</si>
  <si>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</si>
  <si>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</si>
  <si>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</si>
  <si>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</si>
  <si>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</si>
  <si>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</si>
  <si>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</si>
  <si>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</si>
  <si>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</si>
  <si>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</si>
  <si>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</si>
  <si>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</si>
  <si>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</si>
  <si>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</si>
  <si>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</si>
  <si>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</si>
  <si>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</si>
  <si>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</si>
  <si>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</si>
  <si>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</si>
  <si>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</si>
  <si>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</si>
  <si>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</si>
  <si>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</si>
  <si>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</si>
  <si>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</si>
  <si>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</si>
  <si>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</si>
  <si>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</si>
  <si>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</si>
  <si>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</si>
  <si>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</si>
  <si>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</si>
  <si>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</si>
  <si>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</si>
  <si>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</si>
  <si>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</si>
  <si>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</si>
  <si>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</si>
  <si>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</si>
  <si>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</si>
  <si>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</si>
  <si>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</si>
  <si>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</si>
  <si>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</si>
  <si>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</si>
  <si>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</si>
  <si>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</si>
  <si>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</si>
  <si>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</si>
  <si>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</si>
  <si>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</si>
  <si>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</si>
  <si>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</si>
  <si>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</si>
  <si>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</si>
  <si>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</si>
  <si>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</si>
  <si>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</si>
  <si>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</si>
  <si>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</si>
  <si>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</si>
  <si>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</si>
  <si>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</si>
  <si>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</si>
  <si>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</si>
  <si>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</si>
  <si>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</si>
  <si>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</si>
  <si>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</si>
  <si>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</si>
  <si>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</si>
  <si>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</si>
  <si>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</si>
  <si>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</si>
  <si>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</si>
  <si>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</si>
  <si>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</si>
  <si>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</si>
  <si>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</si>
  <si>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</si>
  <si>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</si>
  <si>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</si>
  <si>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</si>
  <si>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</si>
  <si>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</si>
  <si>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</si>
  <si>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</si>
  <si>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</si>
  <si>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</si>
  <si>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</si>
  <si>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</si>
  <si>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</si>
  <si>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</si>
  <si>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</si>
  <si>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</si>
  <si>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</si>
  <si>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</si>
  <si>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</si>
  <si>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</si>
  <si>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</si>
  <si>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</si>
  <si>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</si>
  <si>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</si>
  <si>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</si>
  <si>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</si>
  <si>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</si>
  <si>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</si>
  <si>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</si>
  <si>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</si>
  <si>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</si>
  <si>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</si>
  <si>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</si>
  <si>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</si>
  <si>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</si>
  <si>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</si>
  <si>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</si>
  <si>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</si>
  <si>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</si>
  <si>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</si>
  <si>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</si>
  <si>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</si>
  <si>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</si>
  <si>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</si>
  <si>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</si>
  <si>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</si>
  <si>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</si>
  <si>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</si>
  <si>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</si>
  <si>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</si>
  <si>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</si>
  <si>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</si>
  <si>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</si>
  <si>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</si>
  <si>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</si>
  <si>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</si>
  <si>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</si>
  <si>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</si>
  <si>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</si>
  <si>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</si>
  <si>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</si>
  <si>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</si>
  <si>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</si>
  <si>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</si>
  <si>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</si>
  <si>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</si>
  <si>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</si>
  <si>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</si>
  <si>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</si>
  <si>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</si>
  <si>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</si>
  <si>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</si>
  <si>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</si>
  <si>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</si>
  <si>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</si>
  <si>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</si>
  <si>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</si>
  <si>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</si>
  <si>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</si>
  <si>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</si>
  <si>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</si>
  <si>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</si>
  <si>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</si>
  <si>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</si>
  <si>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</si>
  <si>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</si>
  <si>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</si>
  <si>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</si>
  <si>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</si>
  <si>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</si>
  <si>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</si>
  <si>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</si>
  <si>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</si>
  <si>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</si>
  <si>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</si>
  <si>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</si>
  <si>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</si>
  <si>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</si>
  <si>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</si>
  <si>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</si>
  <si>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</si>
  <si>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</si>
  <si>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</si>
  <si>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</si>
  <si>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</si>
  <si>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</si>
  <si>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</si>
  <si>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</si>
  <si>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</si>
  <si>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</si>
  <si>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</si>
  <si>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</si>
  <si>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</si>
  <si>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</si>
  <si>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</si>
  <si>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</si>
  <si>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</si>
  <si>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</si>
  <si>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</si>
  <si>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</si>
  <si>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</si>
  <si>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</si>
  <si>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</si>
  <si>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</si>
  <si>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</si>
  <si>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</si>
  <si>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</si>
  <si>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</si>
  <si>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</si>
  <si>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</si>
  <si>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</si>
  <si>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</si>
  <si>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</si>
  <si>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</si>
  <si>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</si>
  <si>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</si>
  <si>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</si>
  <si>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</si>
  <si>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</si>
  <si>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</si>
  <si>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</si>
  <si>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</si>
  <si>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</si>
  <si>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</si>
  <si>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</si>
  <si>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</si>
  <si>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</si>
  <si>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</si>
  <si>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</si>
  <si>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</si>
  <si>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</si>
  <si>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</si>
  <si>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</si>
  <si>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</si>
  <si>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</si>
  <si>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</si>
  <si>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</si>
  <si>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</si>
  <si>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</si>
  <si>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</si>
  <si>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</si>
  <si>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</si>
  <si>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</si>
  <si>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</si>
  <si>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</si>
  <si>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</si>
  <si>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</si>
  <si>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</si>
  <si>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</si>
  <si>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</si>
  <si>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</si>
  <si>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</si>
  <si>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</si>
  <si>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</si>
  <si>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</si>
  <si>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</si>
  <si>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</si>
  <si>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</si>
  <si>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</si>
  <si>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</si>
  <si>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</si>
  <si>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</si>
  <si>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</si>
  <si>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</si>
  <si>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</si>
  <si>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</si>
  <si>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</si>
  <si>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</si>
  <si>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</si>
  <si>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</si>
  <si>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</si>
  <si>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</si>
  <si>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</si>
  <si>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</si>
  <si>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</si>
  <si>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</si>
  <si>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</si>
  <si>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</si>
  <si>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</si>
  <si>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</si>
  <si>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</si>
  <si>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</si>
  <si>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</si>
  <si>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</si>
  <si>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</si>
  <si>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</si>
  <si>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</si>
  <si>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</si>
  <si>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</si>
  <si>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</si>
  <si>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</si>
  <si>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</si>
  <si>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</si>
  <si>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</si>
  <si>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</si>
  <si>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</si>
  <si>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</si>
  <si>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</si>
  <si>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</si>
  <si>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</si>
  <si>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</si>
  <si>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</si>
  <si>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</si>
  <si>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</si>
  <si>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</si>
  <si>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</si>
  <si>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</si>
  <si>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</si>
  <si>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</si>
  <si>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</si>
  <si>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</si>
  <si>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</si>
  <si>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</si>
  <si>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</si>
  <si>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</si>
  <si>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</si>
  <si>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</si>
  <si>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</si>
  <si>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</si>
  <si>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</si>
  <si>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</si>
  <si>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</si>
  <si>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</si>
  <si>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</si>
  <si>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</si>
  <si>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</si>
  <si>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</si>
  <si>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</si>
  <si>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</si>
  <si>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</si>
  <si>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</si>
  <si>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</si>
  <si>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</si>
  <si>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</si>
  <si>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</si>
  <si>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</si>
  <si>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</si>
  <si>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</si>
  <si>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</si>
  <si>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</si>
  <si>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</si>
  <si>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</si>
  <si>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</si>
  <si>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</si>
  <si>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</si>
  <si>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</si>
  <si>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</si>
  <si>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</si>
  <si>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</si>
  <si>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</si>
  <si>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</si>
  <si>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</si>
  <si>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</si>
  <si>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</si>
  <si>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</si>
  <si>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</si>
  <si>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</si>
  <si>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</si>
  <si>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</si>
  <si>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</si>
  <si>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</si>
  <si>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</si>
  <si>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</si>
  <si>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</si>
  <si>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</si>
  <si>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</si>
  <si>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</si>
  <si>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</si>
  <si>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</si>
  <si>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</si>
  <si>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</si>
  <si>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</si>
  <si>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</si>
  <si>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</si>
  <si>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</si>
  <si>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</si>
  <si>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</si>
  <si>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</si>
  <si>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</si>
  <si>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</si>
  <si>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</si>
  <si>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</si>
  <si>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</si>
  <si>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</si>
  <si>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</si>
  <si>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</si>
  <si>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</si>
  <si>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</si>
  <si>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</si>
  <si>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</si>
  <si>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</si>
  <si>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</si>
  <si>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</si>
  <si>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</si>
  <si>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</si>
  <si>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</si>
  <si>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</si>
  <si>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</si>
  <si>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</si>
  <si>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</si>
  <si>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</si>
  <si>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</si>
  <si>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</si>
  <si>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</si>
  <si>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</si>
  <si>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</si>
  <si>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</si>
  <si>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</si>
  <si>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</si>
  <si>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</si>
  <si>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</si>
  <si>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</si>
  <si>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</si>
  <si>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</si>
  <si>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</si>
  <si>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</si>
  <si>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</si>
  <si>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</si>
  <si>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</si>
  <si>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</si>
  <si>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</si>
  <si>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</si>
  <si>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</si>
  <si>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</si>
  <si>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</si>
  <si>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</si>
  <si>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</si>
  <si>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</si>
  <si>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</si>
  <si>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</si>
  <si>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</si>
  <si>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</si>
  <si>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</si>
  <si>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</si>
  <si>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</si>
  <si>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</si>
  <si>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</si>
  <si>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</si>
  <si>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</si>
  <si>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</si>
  <si>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</si>
  <si>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</si>
  <si>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</si>
  <si>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</si>
  <si>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</si>
  <si>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</si>
  <si>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</si>
  <si>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</si>
  <si>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</si>
  <si>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</si>
  <si>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</si>
  <si>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</si>
  <si>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</si>
  <si>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</si>
  <si>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</si>
  <si>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</si>
  <si>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</si>
  <si>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</si>
  <si>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</si>
  <si>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</si>
  <si>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</si>
  <si>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</si>
  <si>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</si>
  <si>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</si>
  <si>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</si>
  <si>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</si>
  <si>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</si>
  <si>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</si>
  <si>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</si>
  <si>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</si>
  <si>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</si>
  <si>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</si>
  <si>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</si>
  <si>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</si>
  <si>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</si>
  <si>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</si>
  <si>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</si>
  <si>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</si>
  <si>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</si>
  <si>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</si>
  <si>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</si>
  <si>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</si>
  <si>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</si>
  <si>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</si>
  <si>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</si>
  <si>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</si>
  <si>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</si>
  <si>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</si>
  <si>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</si>
  <si>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</si>
  <si>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</si>
  <si>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</si>
  <si>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</si>
  <si>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</si>
  <si>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</si>
  <si>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</si>
  <si>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</si>
  <si>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</si>
  <si>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</si>
  <si>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</si>
  <si>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</si>
  <si>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</si>
  <si>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</si>
  <si>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</si>
  <si>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</si>
  <si>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</si>
  <si>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</si>
  <si>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</si>
  <si>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</si>
  <si>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</si>
  <si>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</si>
  <si>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</si>
  <si>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</si>
  <si>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</si>
  <si>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</si>
  <si>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</si>
  <si>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</si>
  <si>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</si>
  <si>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</si>
  <si>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</si>
  <si>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</si>
  <si>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</si>
  <si>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</si>
  <si>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</si>
  <si>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</si>
  <si>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</si>
  <si>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</si>
  <si>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</si>
  <si>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</si>
  <si>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</si>
  <si>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</si>
  <si>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</si>
  <si>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</si>
  <si>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</si>
  <si>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</si>
  <si>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</si>
  <si>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</si>
  <si>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</si>
  <si>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</si>
  <si>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</si>
  <si>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</si>
  <si>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</si>
  <si>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</si>
  <si>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</si>
  <si>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</si>
  <si>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</si>
  <si>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</si>
  <si>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</si>
  <si>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</si>
  <si>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</si>
  <si>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</si>
  <si>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</si>
  <si>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</si>
  <si>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</si>
  <si>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</si>
  <si>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</si>
  <si>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</si>
  <si>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</si>
  <si>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</si>
  <si>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</si>
  <si>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</si>
  <si>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</si>
  <si>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</si>
  <si>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</si>
  <si>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</si>
  <si>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</si>
  <si>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</si>
  <si>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</si>
  <si>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</si>
  <si>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</si>
  <si>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</si>
  <si>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</si>
  <si>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</si>
  <si>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</si>
  <si>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</si>
  <si>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</si>
  <si>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</si>
  <si>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</si>
  <si>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</si>
  <si>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</si>
  <si>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</si>
  <si>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</si>
  <si>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</si>
  <si>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</si>
  <si>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</si>
  <si>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</si>
  <si>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</si>
  <si>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</si>
  <si>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</si>
  <si>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</si>
  <si>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</si>
  <si>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</si>
  <si>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</si>
  <si>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</si>
  <si>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</si>
  <si>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</si>
  <si>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</si>
  <si>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</si>
  <si>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</si>
  <si>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</si>
  <si>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</si>
  <si>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</si>
  <si>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</si>
  <si>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</si>
  <si>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</si>
  <si>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</si>
  <si>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</si>
  <si>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</si>
  <si>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</si>
  <si>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</si>
  <si>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</si>
  <si>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</si>
  <si>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</si>
  <si>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</si>
  <si>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</si>
  <si>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</si>
  <si>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</si>
  <si>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</si>
  <si>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</si>
  <si>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</si>
  <si>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</si>
  <si>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</si>
  <si>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</si>
  <si>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</si>
  <si>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</si>
  <si>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</si>
  <si>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</si>
  <si>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</si>
  <si>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</si>
  <si>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</si>
  <si>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</si>
  <si>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</si>
  <si>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</si>
  <si>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</si>
  <si>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</si>
  <si>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</si>
  <si>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</si>
  <si>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</si>
  <si>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</si>
  <si>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</si>
  <si>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</si>
  <si>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</si>
  <si>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</si>
  <si>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</si>
  <si>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</si>
  <si>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</si>
  <si>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</si>
  <si>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</si>
  <si>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</si>
  <si>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</si>
  <si>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</si>
  <si>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</si>
  <si>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</si>
  <si>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</si>
  <si>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</si>
  <si>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</si>
  <si>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</si>
  <si>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</si>
  <si>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</si>
  <si>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</si>
  <si>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</si>
  <si>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</si>
  <si>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</si>
  <si>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</si>
  <si>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</si>
  <si>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</si>
  <si>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</si>
  <si>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</si>
  <si>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</si>
  <si>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</si>
  <si>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</si>
  <si>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</si>
  <si>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</si>
  <si>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</si>
  <si>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</si>
  <si>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</si>
  <si>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</si>
  <si>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</si>
  <si>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</si>
  <si>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</si>
  <si>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</si>
  <si>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</si>
  <si>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</si>
  <si>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</si>
  <si>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</si>
  <si>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</si>
  <si>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</si>
  <si>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</si>
  <si>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</si>
  <si>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</si>
  <si>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</si>
  <si>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</si>
  <si>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</si>
  <si>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</si>
  <si>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</si>
  <si>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</si>
  <si>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</si>
  <si>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</si>
  <si>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</si>
  <si>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</si>
  <si>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</si>
  <si>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</si>
  <si>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</si>
  <si>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</si>
  <si>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</si>
  <si>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</si>
  <si>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</si>
  <si>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</si>
  <si>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</si>
  <si>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</si>
  <si>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</si>
  <si>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</si>
  <si>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</si>
  <si>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</si>
  <si>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</si>
  <si>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</si>
  <si>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</si>
  <si>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</si>
  <si>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</si>
  <si>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</si>
  <si>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</si>
  <si>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</si>
  <si>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</si>
  <si>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</si>
  <si>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</si>
  <si>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</si>
  <si>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</si>
  <si>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</si>
  <si>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</si>
  <si>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</si>
  <si>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</si>
  <si>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</si>
  <si>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</si>
  <si>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</si>
  <si>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</si>
  <si>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</si>
  <si>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</si>
  <si>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</si>
  <si>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</si>
  <si>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</si>
  <si>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</si>
  <si>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</si>
  <si>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</si>
  <si>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</si>
  <si>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</si>
  <si>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</si>
  <si>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</si>
  <si>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</si>
  <si>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</si>
  <si>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</si>
  <si>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</si>
  <si>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</si>
  <si>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</si>
  <si>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</si>
  <si>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</si>
  <si>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</si>
  <si>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</si>
  <si>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</si>
  <si>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</si>
  <si>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</si>
  <si>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</si>
  <si>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</si>
  <si>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</si>
  <si>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</si>
  <si>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</si>
  <si>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</si>
  <si>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</si>
  <si>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</si>
  <si>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</si>
  <si>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</si>
  <si>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</si>
  <si>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</si>
  <si>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</si>
  <si>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</si>
  <si>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</si>
  <si>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</si>
  <si>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</si>
  <si>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</si>
  <si>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</si>
  <si>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</si>
  <si>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</si>
  <si>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</si>
  <si>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</si>
  <si>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</si>
  <si>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</si>
  <si>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</si>
  <si>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</si>
  <si>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</si>
  <si>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</si>
  <si>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</si>
  <si>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</si>
  <si>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</si>
  <si>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</si>
  <si>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</si>
  <si>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</si>
  <si>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</si>
  <si>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</si>
  <si>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</si>
  <si>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</si>
  <si>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</si>
  <si>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</si>
  <si>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</si>
  <si>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</si>
  <si>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</si>
  <si>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</si>
  <si>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</si>
  <si>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</si>
  <si>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</si>
  <si>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</si>
  <si>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</si>
  <si>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</si>
  <si>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</si>
  <si>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</si>
  <si>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</si>
  <si>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</si>
  <si>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</si>
  <si>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</si>
  <si>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</si>
  <si>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</si>
  <si>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</si>
  <si>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</si>
  <si>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</si>
  <si>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</si>
  <si>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</si>
  <si>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</si>
  <si>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</si>
  <si>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</si>
  <si>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</si>
  <si>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</si>
  <si>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</si>
  <si>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</si>
  <si>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</si>
  <si>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</si>
  <si>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</si>
  <si>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</si>
  <si>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</si>
  <si>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</si>
  <si>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</si>
  <si>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</si>
  <si>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</si>
  <si>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</si>
  <si>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</si>
  <si>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</si>
  <si>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</si>
  <si>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</si>
  <si>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</si>
  <si>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</si>
  <si>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</si>
  <si>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</si>
  <si>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</si>
  <si>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</si>
  <si>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</si>
  <si>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</si>
  <si>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</si>
  <si>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</si>
  <si>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</si>
  <si>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</si>
  <si>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</si>
  <si>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</si>
  <si>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</si>
  <si>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</si>
  <si>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</si>
  <si>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</si>
  <si>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</si>
  <si>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</si>
  <si>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</si>
  <si>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</si>
  <si>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</si>
  <si>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</si>
  <si>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</si>
  <si>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</si>
  <si>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</si>
  <si>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</si>
  <si>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</si>
  <si>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</si>
  <si>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</si>
  <si>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</si>
  <si>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</si>
  <si>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</si>
  <si>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</si>
  <si>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</si>
  <si>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</si>
  <si>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</si>
  <si>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</si>
  <si>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</si>
  <si>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</si>
  <si>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</si>
  <si>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</si>
  <si>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</si>
  <si>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</si>
  <si>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</si>
  <si>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</si>
  <si>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</si>
  <si>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</si>
  <si>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</si>
  <si>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</si>
  <si>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</si>
  <si>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</si>
  <si>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</si>
  <si>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</si>
  <si>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</si>
  <si>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</si>
  <si>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</si>
  <si>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</si>
  <si>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</si>
  <si>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</si>
  <si>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</si>
  <si>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</si>
  <si>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</si>
  <si>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</si>
  <si>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</si>
  <si>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</si>
  <si>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</si>
  <si>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</si>
  <si>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</si>
  <si>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</si>
  <si>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</si>
  <si>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</si>
  <si>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</si>
  <si>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</si>
  <si>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</si>
  <si>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</si>
  <si>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</si>
  <si>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</si>
  <si>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</si>
  <si>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</si>
  <si>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</si>
  <si>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</si>
  <si>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</si>
  <si>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</si>
  <si>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</si>
  <si>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</si>
  <si>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</si>
  <si>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</si>
  <si>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</si>
  <si>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</si>
  <si>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</si>
  <si>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</si>
  <si>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</si>
  <si>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</si>
  <si>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</si>
  <si>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</si>
  <si>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</si>
  <si>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</si>
  <si>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</si>
  <si>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</si>
  <si>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</si>
  <si>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</si>
  <si>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</si>
  <si>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</si>
  <si>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</si>
  <si>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</si>
  <si>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</si>
  <si>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</si>
  <si>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</si>
  <si>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</si>
  <si>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</si>
  <si>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</si>
  <si>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</si>
  <si>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</si>
  <si>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</si>
  <si>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</si>
  <si>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</si>
  <si>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</si>
  <si>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</si>
  <si>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</si>
  <si>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</si>
  <si>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</si>
  <si>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</si>
  <si>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</si>
  <si>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</si>
  <si>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</si>
  <si>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</si>
  <si>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</si>
  <si>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</si>
  <si>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</si>
  <si>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</si>
  <si>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</si>
  <si>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</si>
  <si>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</si>
  <si>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</si>
  <si>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</si>
  <si>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</si>
  <si>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</si>
  <si>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</si>
  <si>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</si>
  <si>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</si>
  <si>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</si>
  <si>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</si>
  <si>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</si>
  <si>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</si>
  <si>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</si>
  <si>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</si>
  <si>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</si>
  <si>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</si>
  <si>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</si>
  <si>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</si>
  <si>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</si>
  <si>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</si>
  <si>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</si>
  <si>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</si>
  <si>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</si>
  <si>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</si>
  <si>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</si>
  <si>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</si>
  <si>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</si>
  <si>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</si>
  <si>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</si>
  <si>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</si>
  <si>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</si>
  <si>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</si>
  <si>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</si>
  <si>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</si>
  <si>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</si>
  <si>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</si>
  <si>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</si>
  <si>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</si>
  <si>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</si>
  <si>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</si>
  <si>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</si>
  <si>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</si>
  <si>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</si>
  <si>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</si>
  <si>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</si>
  <si>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</si>
  <si>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</si>
  <si>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</si>
  <si>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</si>
  <si>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</si>
  <si>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</si>
  <si>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</si>
  <si>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</si>
  <si>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</si>
  <si>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</si>
  <si>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</si>
  <si>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</si>
  <si>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</si>
  <si>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</si>
  <si>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</si>
  <si>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</si>
  <si>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</si>
  <si>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</si>
  <si>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</si>
  <si>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</si>
  <si>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</si>
  <si>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</si>
  <si>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</si>
  <si>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</si>
  <si>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</si>
  <si>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</si>
  <si>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</si>
  <si>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</si>
  <si>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</si>
  <si>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</si>
  <si>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</si>
  <si>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</si>
  <si>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</si>
  <si>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</si>
  <si>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</si>
  <si>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</si>
  <si>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</si>
  <si>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</si>
  <si>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</si>
  <si>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</si>
  <si>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</si>
  <si>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</si>
  <si>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</si>
  <si>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</si>
  <si>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</si>
  <si>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</si>
  <si>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</si>
  <si>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</si>
  <si>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</si>
  <si>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</si>
  <si>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</si>
  <si>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</si>
  <si>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</si>
  <si>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</si>
  <si>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</si>
  <si>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</si>
  <si>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</si>
  <si>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</si>
  <si>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</si>
  <si>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</si>
  <si>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</si>
  <si>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</si>
  <si>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</si>
  <si>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</si>
  <si>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</si>
  <si>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</si>
  <si>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</si>
  <si>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</si>
  <si>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</si>
  <si>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</si>
  <si>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</si>
  <si>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</si>
  <si>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</si>
  <si>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</si>
  <si>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</si>
  <si>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</si>
  <si>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</si>
  <si>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</si>
  <si>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</si>
  <si>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</si>
  <si>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</si>
  <si>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</si>
  <si>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</si>
  <si>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</si>
  <si>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</si>
  <si>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</si>
  <si>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</si>
  <si>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</si>
  <si>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</si>
  <si>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</si>
  <si>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</si>
  <si>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</si>
  <si>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</si>
  <si>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</si>
  <si>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</si>
  <si>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</si>
  <si>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</si>
  <si>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</si>
  <si>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</si>
  <si>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</si>
  <si>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</si>
  <si>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</si>
  <si>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</si>
  <si>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</si>
  <si>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</si>
  <si>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</si>
  <si>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</si>
  <si>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</si>
  <si>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</si>
  <si>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</si>
  <si>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</si>
  <si>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</si>
  <si>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</si>
  <si>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</si>
  <si>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</si>
  <si>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</si>
  <si>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</si>
  <si>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</si>
  <si>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</si>
  <si>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</si>
  <si>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</si>
  <si>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</si>
  <si>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</si>
  <si>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</si>
  <si>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</si>
  <si>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</si>
  <si>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</si>
  <si>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</si>
  <si>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</si>
  <si>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</si>
  <si>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</si>
  <si>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</si>
  <si>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</si>
  <si>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</si>
  <si>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</si>
  <si>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</si>
  <si>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</si>
  <si>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</si>
  <si>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</si>
  <si>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</si>
  <si>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</si>
  <si>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</si>
  <si>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</si>
  <si>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</si>
  <si>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</si>
  <si>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</si>
  <si>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</si>
  <si>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</si>
  <si>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</si>
  <si>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</si>
  <si>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</si>
  <si>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</si>
  <si>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</si>
  <si>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</si>
  <si>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</si>
  <si>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</si>
  <si>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</si>
  <si>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</si>
  <si>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</si>
  <si>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</si>
  <si>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</si>
  <si>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</si>
  <si>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</si>
  <si>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</si>
  <si>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</si>
  <si>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</si>
  <si>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</si>
  <si>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</si>
  <si>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</si>
  <si>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</si>
  <si>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</si>
  <si>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</si>
  <si>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</si>
  <si>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</si>
  <si>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</si>
  <si>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</si>
  <si>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</si>
  <si>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</si>
  <si>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</si>
  <si>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</si>
  <si>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</si>
  <si>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</si>
  <si>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</si>
  <si>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</si>
  <si>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</si>
  <si>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</si>
  <si>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</si>
  <si>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</si>
  <si>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</si>
  <si>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</si>
  <si>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</si>
  <si>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</si>
  <si>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</si>
  <si>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</si>
  <si>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</si>
  <si>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</si>
  <si>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</si>
  <si>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</si>
  <si>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</si>
  <si>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</si>
  <si>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</si>
  <si>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</si>
  <si>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</si>
  <si>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</si>
  <si>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</si>
  <si>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</si>
  <si>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</si>
  <si>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</si>
  <si>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</si>
  <si>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</si>
  <si>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</si>
  <si>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</si>
  <si>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</si>
  <si>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</si>
  <si>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</si>
  <si>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</si>
  <si>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</si>
  <si>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</si>
  <si>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</si>
  <si>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</si>
  <si>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</si>
  <si>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</si>
  <si>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</si>
  <si>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</si>
  <si>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</si>
  <si>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</si>
  <si>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</si>
  <si>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</si>
  <si>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</si>
  <si>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</si>
  <si>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</si>
  <si>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</si>
  <si>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</si>
  <si>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</si>
  <si>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</si>
  <si>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</si>
  <si>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</si>
  <si>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</si>
  <si>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</si>
  <si>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</si>
  <si>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</si>
  <si>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</si>
  <si>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</si>
  <si>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</si>
  <si>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</si>
  <si>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</si>
  <si>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</si>
  <si>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</si>
  <si>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</si>
  <si>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</si>
  <si>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</si>
  <si>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</si>
  <si>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</si>
  <si>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</si>
  <si>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</si>
  <si>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</si>
  <si>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</si>
  <si>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</si>
  <si>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</si>
  <si>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</si>
  <si>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</si>
  <si>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</si>
  <si>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</si>
  <si>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</si>
  <si>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</si>
  <si>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</si>
  <si>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</si>
  <si>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</si>
  <si>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</si>
  <si>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</si>
  <si>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</si>
  <si>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</si>
  <si>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</si>
  <si>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</si>
  <si>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</si>
  <si>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</si>
  <si>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</si>
  <si>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</si>
  <si>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</si>
  <si>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</si>
  <si>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</si>
  <si>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</si>
  <si>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</si>
  <si>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</si>
  <si>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</si>
  <si>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</si>
  <si>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</si>
  <si>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</si>
  <si>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</si>
  <si>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</si>
  <si>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</si>
  <si>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</si>
  <si>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</si>
  <si>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</si>
  <si>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</si>
  <si>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</si>
  <si>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</si>
  <si>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</si>
  <si>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</si>
  <si>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</si>
  <si>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</si>
  <si>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</si>
  <si>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</si>
  <si>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</si>
  <si>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</si>
  <si>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</si>
  <si>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</si>
  <si>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</si>
  <si>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</si>
  <si>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</si>
  <si>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</si>
  <si>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</si>
  <si>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</si>
  <si>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</si>
  <si>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</si>
  <si>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</si>
  <si>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</si>
  <si>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</si>
  <si>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</si>
  <si>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</si>
  <si>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</si>
  <si>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</si>
  <si>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</si>
  <si>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</si>
  <si>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</si>
  <si>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</si>
  <si>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</si>
  <si>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</si>
  <si>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</si>
  <si>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</si>
  <si>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</si>
  <si>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</si>
  <si>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</si>
  <si>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</si>
  <si>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</si>
  <si>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</si>
  <si>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</si>
  <si>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</si>
  <si>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</si>
  <si>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</si>
  <si>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</si>
  <si>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</si>
  <si>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</si>
  <si>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</si>
  <si>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</si>
  <si>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</si>
  <si>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</si>
  <si>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</si>
  <si>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</si>
  <si>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</si>
  <si>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</si>
  <si>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</si>
  <si>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</si>
  <si>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</si>
  <si>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</si>
  <si>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</si>
  <si>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</si>
  <si>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</si>
  <si>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</si>
  <si>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</si>
  <si>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</si>
  <si>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</si>
  <si>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</si>
  <si>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</si>
  <si>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</si>
  <si>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</si>
  <si>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</si>
  <si>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</si>
  <si>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</si>
  <si>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</si>
  <si>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</si>
  <si>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</si>
  <si>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</si>
  <si>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</si>
  <si>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</si>
  <si>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</si>
  <si>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</si>
  <si>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</si>
  <si>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</si>
  <si>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</si>
  <si>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</si>
  <si>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</si>
  <si>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</si>
  <si>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</si>
  <si>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</si>
  <si>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</si>
  <si>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</si>
  <si>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</si>
  <si>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</si>
  <si>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</si>
  <si>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</si>
  <si>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</si>
  <si>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</si>
  <si>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</si>
  <si>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</si>
  <si>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</si>
  <si>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</si>
  <si>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</si>
  <si>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</si>
  <si>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</si>
  <si>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</si>
  <si>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</si>
  <si>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</si>
  <si>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</si>
  <si>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</si>
  <si>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</si>
  <si>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</si>
  <si>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</si>
  <si>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</si>
  <si>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</si>
  <si>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</si>
  <si>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</si>
  <si>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</si>
  <si>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</si>
  <si>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</si>
  <si>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</si>
  <si>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</si>
  <si>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</si>
  <si>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</si>
  <si>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</si>
  <si>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</si>
  <si>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</si>
  <si>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</si>
  <si>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</si>
  <si>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</si>
  <si>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</si>
  <si>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</si>
  <si>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</si>
  <si>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</si>
  <si>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</si>
  <si>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</si>
  <si>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</si>
  <si>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</si>
  <si>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</si>
  <si>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</si>
  <si>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</si>
  <si>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</si>
  <si>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</si>
  <si>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</si>
  <si>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</si>
  <si>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</si>
  <si>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</si>
  <si>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</si>
  <si>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</si>
  <si>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</si>
  <si>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</si>
  <si>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</si>
  <si>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</si>
  <si>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</si>
  <si>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</si>
  <si>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</si>
  <si>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</si>
  <si>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</si>
  <si>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</si>
  <si>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</si>
  <si>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</si>
  <si>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</si>
  <si>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</si>
  <si>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</si>
  <si>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</si>
  <si>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</si>
  <si>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</si>
  <si>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</si>
  <si>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</si>
  <si>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</si>
  <si>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</si>
  <si>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</si>
  <si>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</si>
  <si>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</si>
  <si>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</si>
  <si>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</si>
  <si>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</si>
  <si>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</si>
  <si>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</si>
  <si>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</si>
  <si>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</si>
  <si>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</si>
  <si>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</si>
  <si>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</si>
  <si>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</si>
  <si>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</si>
  <si>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</si>
  <si>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</si>
  <si>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</si>
  <si>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</si>
  <si>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</si>
  <si>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</si>
  <si>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</si>
  <si>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</si>
  <si>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</si>
  <si>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</si>
  <si>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</si>
  <si>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</si>
  <si>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</si>
  <si>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</si>
  <si>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</si>
  <si>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</si>
  <si>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</si>
  <si>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</si>
  <si>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</si>
  <si>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</si>
  <si>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</si>
  <si>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</si>
  <si>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</si>
  <si>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</si>
  <si>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</si>
  <si>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</si>
  <si>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</si>
  <si>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</si>
  <si>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</si>
  <si>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</si>
  <si>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</si>
  <si>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</si>
  <si>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</si>
  <si>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</si>
  <si>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</si>
  <si>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</si>
  <si>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</si>
  <si>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</si>
  <si>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</si>
  <si>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</si>
  <si>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</si>
  <si>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</si>
  <si>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</si>
  <si>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</si>
  <si>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</si>
  <si>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</si>
  <si>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</si>
  <si>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</si>
  <si>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</si>
  <si>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</si>
  <si>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</si>
  <si>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</si>
  <si>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</si>
  <si>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</si>
  <si>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</si>
  <si>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</si>
  <si>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</si>
  <si>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</si>
  <si>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</si>
  <si>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</si>
  <si>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</si>
  <si>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</si>
  <si>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</si>
  <si>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</si>
  <si>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</si>
  <si>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</si>
  <si>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</si>
  <si>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</si>
  <si>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</si>
  <si>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</si>
  <si>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</si>
  <si>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</si>
  <si>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</si>
  <si>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</si>
  <si>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</si>
  <si>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</si>
  <si>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</si>
  <si>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</si>
  <si>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</si>
  <si>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</si>
  <si>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</si>
  <si>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</si>
  <si>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</si>
  <si>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</si>
  <si>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</si>
  <si>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</si>
  <si>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</si>
  <si>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</si>
  <si>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</si>
  <si>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</si>
  <si>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</si>
  <si>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</si>
  <si>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</si>
  <si>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</si>
  <si>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</si>
  <si>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</si>
  <si>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</si>
  <si>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</si>
  <si>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</si>
  <si>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</si>
  <si>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</si>
  <si>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</si>
  <si>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</si>
  <si>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</si>
  <si>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</si>
  <si>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</si>
  <si>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</si>
  <si>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</si>
  <si>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</si>
  <si>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</si>
  <si>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</si>
  <si>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</si>
  <si>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</si>
  <si>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</si>
  <si>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</si>
  <si>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</si>
  <si>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</si>
  <si>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</si>
  <si>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</si>
  <si>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</si>
  <si>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</si>
  <si>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</si>
  <si>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</si>
  <si>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</si>
  <si>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</si>
  <si>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</si>
  <si>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</si>
  <si>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</si>
  <si>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</si>
  <si>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</si>
  <si>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</si>
  <si>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</si>
  <si>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</si>
  <si>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</si>
  <si>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</si>
  <si>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</si>
  <si>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</si>
  <si>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</si>
  <si>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</si>
  <si>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</si>
  <si>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</si>
  <si>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</si>
  <si>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</si>
  <si>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</si>
  <si>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</si>
  <si>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</si>
  <si>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</si>
  <si>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</si>
  <si>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</si>
  <si>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</si>
  <si>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</si>
  <si>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</si>
  <si>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</si>
  <si>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</si>
  <si>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</si>
  <si>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</si>
  <si>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</si>
  <si>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</si>
  <si>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</si>
  <si>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</si>
  <si>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</si>
  <si>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</si>
  <si>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</si>
  <si>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</si>
  <si>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</si>
  <si>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</si>
  <si>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</si>
  <si>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</si>
  <si>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</si>
  <si>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</si>
  <si>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</si>
  <si>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</si>
  <si>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</si>
  <si>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</si>
  <si>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</si>
  <si>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</si>
  <si>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</si>
  <si>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</si>
  <si>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</si>
  <si>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</si>
  <si>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</si>
  <si>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</si>
  <si>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</si>
  <si>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</si>
  <si>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</si>
  <si>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</si>
  <si>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</si>
  <si>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</si>
  <si>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</si>
  <si>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</si>
  <si>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</si>
  <si>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</si>
  <si>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</si>
  <si>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</si>
  <si>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</si>
  <si>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</si>
  <si>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</si>
  <si>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</si>
  <si>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</si>
  <si>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</si>
  <si>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</si>
  <si>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</si>
  <si>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</si>
  <si>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</si>
  <si>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</si>
  <si>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</si>
  <si>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</si>
  <si>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</si>
  <si>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</si>
  <si>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</si>
  <si>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</si>
  <si>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</si>
  <si>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</si>
  <si>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</si>
  <si>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</si>
  <si>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</si>
  <si>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</si>
  <si>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</si>
  <si>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</si>
  <si>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</si>
  <si>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</si>
  <si>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</si>
  <si>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</si>
  <si>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</si>
  <si>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</si>
  <si>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</si>
  <si>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</si>
  <si>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</si>
  <si>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</si>
  <si>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</si>
  <si>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</si>
  <si>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</si>
  <si>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</si>
  <si>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</si>
  <si>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</si>
  <si>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</si>
  <si>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</si>
  <si>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</si>
  <si>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</si>
  <si>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</si>
  <si>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</si>
  <si>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</si>
  <si>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</si>
  <si>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</si>
  <si>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</si>
  <si>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</si>
  <si>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</si>
  <si>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</si>
  <si>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</si>
  <si>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</si>
  <si>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</si>
  <si>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</si>
  <si>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</si>
  <si>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</si>
  <si>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</si>
  <si>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</si>
  <si>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</si>
  <si>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</si>
  <si>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</si>
  <si>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</si>
  <si>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</si>
  <si>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</si>
  <si>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</si>
  <si>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</si>
  <si>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</si>
  <si>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</si>
  <si>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</si>
  <si>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</si>
  <si>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</si>
  <si>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</si>
  <si>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</si>
  <si>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</si>
  <si>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</si>
  <si>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</si>
  <si>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</si>
  <si>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</si>
  <si>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</si>
  <si>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</si>
  <si>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</si>
  <si>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</si>
  <si>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</si>
  <si>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</si>
  <si>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</si>
  <si>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</si>
  <si>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</si>
  <si>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</si>
  <si>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</si>
  <si>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</si>
  <si>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</si>
  <si>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</si>
  <si>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</si>
  <si>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</si>
  <si>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</si>
  <si>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</si>
  <si>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</si>
  <si>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</si>
  <si>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</si>
  <si>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</si>
  <si>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</si>
  <si>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</si>
  <si>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</si>
  <si>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</si>
  <si>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</si>
  <si>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</si>
  <si>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</si>
  <si>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</si>
  <si>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</si>
  <si>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</si>
  <si>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</si>
  <si>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</si>
  <si>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</si>
  <si>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</si>
  <si>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</si>
  <si>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</si>
  <si>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</si>
  <si>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</si>
  <si>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</si>
  <si>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</si>
  <si>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</si>
  <si>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</si>
  <si>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</si>
  <si>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</si>
  <si>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</si>
  <si>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</si>
  <si>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</si>
  <si>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</si>
  <si>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</si>
  <si>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</si>
  <si>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</si>
  <si>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</si>
  <si>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</si>
  <si>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</si>
  <si>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</si>
  <si>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</si>
  <si>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</si>
  <si>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</si>
  <si>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</si>
  <si>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</si>
  <si>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</si>
  <si>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</si>
  <si>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</si>
  <si>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</si>
  <si>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</si>
  <si>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</si>
  <si>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</si>
  <si>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</si>
  <si>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</si>
  <si>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</si>
  <si>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</si>
  <si>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</si>
  <si>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</si>
  <si>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</si>
  <si>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</si>
  <si>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</si>
  <si>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</si>
  <si>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</si>
  <si>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</si>
  <si>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</si>
  <si>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</si>
  <si>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</si>
  <si>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</si>
  <si>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</si>
  <si>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</si>
  <si>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</si>
  <si>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</si>
  <si>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</si>
  <si>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</si>
  <si>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</si>
  <si>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</si>
  <si>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</si>
  <si>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</si>
  <si>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</si>
  <si>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</si>
  <si>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</si>
  <si>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</si>
  <si>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</si>
  <si>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</si>
  <si>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</si>
  <si>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</si>
  <si>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</si>
  <si>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</si>
  <si>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</si>
  <si>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</si>
  <si>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</si>
  <si>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</si>
  <si>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</si>
  <si>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</si>
  <si>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</si>
  <si>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</si>
  <si>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</si>
  <si>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</si>
  <si>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</si>
  <si>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</si>
  <si>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</si>
  <si>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</si>
  <si>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</si>
  <si>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</si>
  <si>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</si>
  <si>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</si>
  <si>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</si>
  <si>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</si>
  <si>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</si>
  <si>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</si>
  <si>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</si>
  <si>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</si>
  <si>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</si>
  <si>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</si>
  <si>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</si>
  <si>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</si>
  <si>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</si>
  <si>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</si>
  <si>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</si>
  <si>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</si>
  <si>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</si>
  <si>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</si>
  <si>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</si>
  <si>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</si>
  <si>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</si>
  <si>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</si>
  <si>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</si>
  <si>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</si>
  <si>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</si>
  <si>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</si>
  <si>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</si>
  <si>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</si>
  <si>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</si>
  <si>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</si>
  <si>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</si>
  <si>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</si>
  <si>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</si>
  <si>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</si>
  <si>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</si>
  <si>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</si>
  <si>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</si>
  <si>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</si>
  <si>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</si>
  <si>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</si>
  <si>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</si>
  <si>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</si>
  <si>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</si>
  <si>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</si>
  <si>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</si>
  <si>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</si>
  <si>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</si>
  <si>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</si>
  <si>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</si>
  <si>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</si>
  <si>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</si>
  <si>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</si>
  <si>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</si>
  <si>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</si>
  <si>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</si>
  <si>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</si>
  <si>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</si>
  <si>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</si>
  <si>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</si>
  <si>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</si>
  <si>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</si>
  <si>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</si>
  <si>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</si>
  <si>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</si>
  <si>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</si>
  <si>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</si>
  <si>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</si>
  <si>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</si>
  <si>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</si>
  <si>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</si>
  <si>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</si>
  <si>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</si>
  <si>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</si>
  <si>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</si>
  <si>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</si>
  <si>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</si>
  <si>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</si>
  <si>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</si>
  <si>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</si>
  <si>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</si>
  <si>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</si>
  <si>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</si>
  <si>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</si>
  <si>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</si>
  <si>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</si>
  <si>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</si>
  <si>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</si>
  <si>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</si>
  <si>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</si>
  <si>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</si>
  <si>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</si>
  <si>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</si>
  <si>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</si>
  <si>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</si>
  <si>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</si>
  <si>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</si>
  <si>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</si>
  <si>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</si>
  <si>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</si>
  <si>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</si>
  <si>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</si>
  <si>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</si>
  <si>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</si>
  <si>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</si>
  <si>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</si>
  <si>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</si>
  <si>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</si>
  <si>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</si>
  <si>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</si>
  <si>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</si>
  <si>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</si>
  <si>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</si>
  <si>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</si>
  <si>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</si>
  <si>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</si>
  <si>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</si>
  <si>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</si>
  <si>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</si>
  <si>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</si>
  <si>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</si>
  <si>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</si>
  <si>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</si>
  <si>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</si>
  <si>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</si>
  <si>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</si>
  <si>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</si>
  <si>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</si>
  <si>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</si>
  <si>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</si>
  <si>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</si>
  <si>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</si>
  <si>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</si>
  <si>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</si>
  <si>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</si>
  <si>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</si>
  <si>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</si>
  <si>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</si>
  <si>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</si>
  <si>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</si>
  <si>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</si>
  <si>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</si>
  <si>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</si>
  <si>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</si>
  <si>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</si>
  <si>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</si>
  <si>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</si>
  <si>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</si>
  <si>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</si>
  <si>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</si>
  <si>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</si>
  <si>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</si>
  <si>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</si>
  <si>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</si>
  <si>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</si>
  <si>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</si>
  <si>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</si>
  <si>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</si>
  <si>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</si>
  <si>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</si>
  <si>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</si>
  <si>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</si>
  <si>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</si>
  <si>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</si>
  <si>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</si>
  <si>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</si>
  <si>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</si>
  <si>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</si>
  <si>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</si>
  <si>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</si>
  <si>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</si>
  <si>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</si>
  <si>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</si>
  <si>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</si>
  <si>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</si>
  <si>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</si>
  <si>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</si>
  <si>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</si>
  <si>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</si>
  <si>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</si>
  <si>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</si>
  <si>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</si>
  <si>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</si>
  <si>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</si>
  <si>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</si>
  <si>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</si>
  <si>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</si>
  <si>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</si>
  <si>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</si>
  <si>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</si>
  <si>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</si>
  <si>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</si>
  <si>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</si>
  <si>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</si>
  <si>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</si>
  <si>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</si>
  <si>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</si>
  <si>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</si>
  <si>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</si>
  <si>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</si>
  <si>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</si>
  <si>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</si>
  <si>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</si>
  <si>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</si>
  <si>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</si>
  <si>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</si>
  <si>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</si>
  <si>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</si>
  <si>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</si>
  <si>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</si>
  <si>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</si>
  <si>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</si>
  <si>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</si>
  <si>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</si>
  <si>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</si>
  <si>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</si>
  <si>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</si>
  <si>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</si>
  <si>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</si>
  <si>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</si>
  <si>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</si>
  <si>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</si>
  <si>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</si>
  <si>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</si>
  <si>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</si>
  <si>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</si>
  <si>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</si>
  <si>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</si>
  <si>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</si>
  <si>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</si>
  <si>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</si>
  <si>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</si>
  <si>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</si>
  <si>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</si>
  <si>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</si>
  <si>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</si>
  <si>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</si>
  <si>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</si>
  <si>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</si>
  <si>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</si>
  <si>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</si>
  <si>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</si>
  <si>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</si>
  <si>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</si>
  <si>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</si>
  <si>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</si>
  <si>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</si>
  <si>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</si>
  <si>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</si>
  <si>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</si>
  <si>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</si>
  <si>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</si>
  <si>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</si>
  <si>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</si>
  <si>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</si>
  <si>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</si>
  <si>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</si>
  <si>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</si>
  <si>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</si>
  <si>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</si>
  <si>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</si>
  <si>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</si>
  <si>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</si>
  <si>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</si>
  <si>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</si>
  <si>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</si>
  <si>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</si>
  <si>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</si>
  <si>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</si>
  <si>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</si>
  <si>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</si>
  <si>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</si>
  <si>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</si>
  <si>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</si>
  <si>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</si>
  <si>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</si>
  <si>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</si>
  <si>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</si>
  <si>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</si>
  <si>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</si>
  <si>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</si>
  <si>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</si>
  <si>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</si>
  <si>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</si>
  <si>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</si>
  <si>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</si>
  <si>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</si>
  <si>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</si>
  <si>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</si>
  <si>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</si>
  <si>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</si>
  <si>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</si>
  <si>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</si>
  <si>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</si>
  <si>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</si>
  <si>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</si>
  <si>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</si>
  <si>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</si>
  <si>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</si>
  <si>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</si>
  <si>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</si>
  <si>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</si>
  <si>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</si>
  <si>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</si>
  <si>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</si>
  <si>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</si>
  <si>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</si>
  <si>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</si>
  <si>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</si>
  <si>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</si>
  <si>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</si>
  <si>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</si>
  <si>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</si>
  <si>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</si>
  <si>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</si>
  <si>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</si>
  <si>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</si>
  <si>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</si>
  <si>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</si>
  <si>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</si>
  <si>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</si>
  <si>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</si>
  <si>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</si>
  <si>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</si>
  <si>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</si>
  <si>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</si>
  <si>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</si>
  <si>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</si>
  <si>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</si>
  <si>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</si>
  <si>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</si>
  <si>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</si>
  <si>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</si>
  <si>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</si>
  <si>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</si>
  <si>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</si>
  <si>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</si>
  <si>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</si>
  <si>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</si>
  <si>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</si>
  <si>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</si>
  <si>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</si>
  <si>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</si>
  <si>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</si>
  <si>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</si>
  <si>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</si>
  <si>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</si>
  <si>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</si>
  <si>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</si>
  <si>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</si>
  <si>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</si>
  <si>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</si>
  <si>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</si>
  <si>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</si>
  <si>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</si>
  <si>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</si>
  <si>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</si>
  <si>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</si>
  <si>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</si>
  <si>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</si>
  <si>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</si>
  <si>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</si>
  <si>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</si>
  <si>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</si>
  <si>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</si>
  <si>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</si>
  <si>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</si>
  <si>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</si>
  <si>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</si>
  <si>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</si>
  <si>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</si>
  <si>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</si>
  <si>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</si>
  <si>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</si>
  <si>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</si>
  <si>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</si>
  <si>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</si>
  <si>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</si>
  <si>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</si>
  <si>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</si>
  <si>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</si>
  <si>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</si>
  <si>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</si>
  <si>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</si>
  <si>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</si>
  <si>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</si>
  <si>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</si>
  <si>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</si>
  <si>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</si>
  <si>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</si>
  <si>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</si>
  <si>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</si>
  <si>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</si>
  <si>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</si>
  <si>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</si>
  <si>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</si>
  <si>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</si>
  <si>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</si>
  <si>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</si>
  <si>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</si>
  <si>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</si>
  <si>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</si>
  <si>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</si>
  <si>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</si>
  <si>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</si>
  <si>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</si>
  <si>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</si>
  <si>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</si>
  <si>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</si>
  <si>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</si>
  <si>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</si>
  <si>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</si>
  <si>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</si>
  <si>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</si>
  <si>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</si>
  <si>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</si>
  <si>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</si>
  <si>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</si>
  <si>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</si>
  <si>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</si>
  <si>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</si>
  <si>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</si>
  <si>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</si>
  <si>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</si>
  <si>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</si>
  <si>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</si>
  <si>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</si>
  <si>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</si>
  <si>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</si>
  <si>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</si>
  <si>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</si>
  <si>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</si>
  <si>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</si>
  <si>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</si>
  <si>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</si>
  <si>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</si>
  <si>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</si>
  <si>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</si>
  <si>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</si>
  <si>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</si>
  <si>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</si>
  <si>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</si>
  <si>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</si>
  <si>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</si>
  <si>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</si>
  <si>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</si>
  <si>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</si>
  <si>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</si>
  <si>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</si>
  <si>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</si>
  <si>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</si>
  <si>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</si>
  <si>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</si>
  <si>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</si>
  <si>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</si>
  <si>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</si>
  <si>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</si>
  <si>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</si>
  <si>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</si>
  <si>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</si>
  <si>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</si>
  <si>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</si>
  <si>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</si>
  <si>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</si>
  <si>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</si>
  <si>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</si>
  <si>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</si>
  <si>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</si>
  <si>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</si>
  <si>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</si>
  <si>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</si>
  <si>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</si>
  <si>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</si>
  <si>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</si>
  <si>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</si>
  <si>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</si>
  <si>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</si>
  <si>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</si>
  <si>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</si>
  <si>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</si>
  <si>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</si>
  <si>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</si>
  <si>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</si>
  <si>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</si>
  <si>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</si>
  <si>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</si>
  <si>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</si>
  <si>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</si>
  <si>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</si>
  <si>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</si>
  <si>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</si>
  <si>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</si>
  <si>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</si>
  <si>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</si>
  <si>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</si>
  <si>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</si>
  <si>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</si>
  <si>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</si>
  <si>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</si>
  <si>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</si>
  <si>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</si>
  <si>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</si>
  <si>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</si>
  <si>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</si>
  <si>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</si>
  <si>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</si>
  <si>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</si>
  <si>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</si>
  <si>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</si>
  <si>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</si>
  <si>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</si>
  <si>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</si>
  <si>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</si>
  <si>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</si>
  <si>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</si>
  <si>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</si>
  <si>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</si>
  <si>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</si>
  <si>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</si>
  <si>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</si>
  <si>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</si>
  <si>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</si>
  <si>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</si>
  <si>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</si>
  <si>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</si>
  <si>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</si>
  <si>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</si>
  <si>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</si>
  <si>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</si>
  <si>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</si>
  <si>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</si>
  <si>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</si>
  <si>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</si>
  <si>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</si>
  <si>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</si>
  <si>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</si>
  <si>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</si>
  <si>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</si>
  <si>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</si>
  <si>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</si>
  <si>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</si>
  <si>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</si>
  <si>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</si>
  <si>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</si>
  <si>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</si>
  <si>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</si>
  <si>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</si>
  <si>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</si>
  <si>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</si>
  <si>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</si>
  <si>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</si>
  <si>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</si>
  <si>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</si>
  <si>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</si>
  <si>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</si>
  <si>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</si>
  <si>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</si>
  <si>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</si>
  <si>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</si>
  <si>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</si>
  <si>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</si>
  <si>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</si>
  <si>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</si>
  <si>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</si>
  <si>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</si>
  <si>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</si>
  <si>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</si>
  <si>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</si>
  <si>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</si>
  <si>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</si>
  <si>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</si>
  <si>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</si>
  <si>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</si>
  <si>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</si>
  <si>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</si>
  <si>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</si>
  <si>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</si>
  <si>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</si>
  <si>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</si>
  <si>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</si>
  <si>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</si>
  <si>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</si>
  <si>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</si>
  <si>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</si>
  <si>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</si>
  <si>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</si>
  <si>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</si>
  <si>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</si>
  <si>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</si>
  <si>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</si>
  <si>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</si>
  <si>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</si>
  <si>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</si>
  <si>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</si>
  <si>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</si>
  <si>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</si>
  <si>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</si>
  <si>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</si>
  <si>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</si>
  <si>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</si>
  <si>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</si>
  <si>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</si>
  <si>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</si>
  <si>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</si>
  <si>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</si>
  <si>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</si>
  <si>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</si>
  <si>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</si>
  <si>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</si>
  <si>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</si>
  <si>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</si>
  <si>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</si>
  <si>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</si>
  <si>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</si>
  <si>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</si>
  <si>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</si>
  <si>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</si>
  <si>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</si>
  <si>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</si>
  <si>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</si>
  <si>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</si>
  <si>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</si>
  <si>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</si>
  <si>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</si>
  <si>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</si>
  <si>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</si>
  <si>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</si>
  <si>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</si>
  <si>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</si>
  <si>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</si>
  <si>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</si>
  <si>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</si>
  <si>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</si>
  <si>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</si>
  <si>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</si>
  <si>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</si>
  <si>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</si>
  <si>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</si>
  <si>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</si>
  <si>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</si>
  <si>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</si>
  <si>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</si>
  <si>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</si>
  <si>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</si>
  <si>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</si>
  <si>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</si>
  <si>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</si>
  <si>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</si>
  <si>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</si>
  <si>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</si>
  <si>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</si>
  <si>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</si>
  <si>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</si>
  <si>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</si>
  <si>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</si>
  <si>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</si>
  <si>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</si>
  <si>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</si>
  <si>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</si>
  <si>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</si>
  <si>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</si>
  <si>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</si>
  <si>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</si>
  <si>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</si>
  <si>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</si>
  <si>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</si>
  <si>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</si>
  <si>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</si>
  <si>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</si>
  <si>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</si>
  <si>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</si>
  <si>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</si>
  <si>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</si>
  <si>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</si>
  <si>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</si>
  <si>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</si>
  <si>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</si>
  <si>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</si>
  <si>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</si>
  <si>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</si>
  <si>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</si>
  <si>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</si>
  <si>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</si>
  <si>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</si>
  <si>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</si>
  <si>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</si>
  <si>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</si>
  <si>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</si>
  <si>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</si>
  <si>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</si>
  <si>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</si>
  <si>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</si>
  <si>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</si>
  <si>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</si>
  <si>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</si>
  <si>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</si>
  <si>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</si>
  <si>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</si>
  <si>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</si>
  <si>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</si>
  <si>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</si>
  <si>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</si>
  <si>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</si>
  <si>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</si>
  <si>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</si>
  <si>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</si>
  <si>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</si>
  <si>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</si>
  <si>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</si>
  <si>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</si>
  <si>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</si>
  <si>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</si>
  <si>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</si>
  <si>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</si>
  <si>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</si>
  <si>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</si>
  <si>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</si>
  <si>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</si>
  <si>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</si>
  <si>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</si>
  <si>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</si>
  <si>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</si>
  <si>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</si>
  <si>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</si>
  <si>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</si>
  <si>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</si>
  <si>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</si>
  <si>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</si>
  <si>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</si>
  <si>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</si>
  <si>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</si>
  <si>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</si>
  <si>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</si>
  <si>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</si>
  <si>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</si>
  <si>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</si>
  <si>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</si>
  <si>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</si>
  <si>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</si>
  <si>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</si>
  <si>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</si>
  <si>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</si>
  <si>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</si>
  <si>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</si>
  <si>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</si>
  <si>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</si>
  <si>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</si>
  <si>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</si>
  <si>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</si>
  <si>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</si>
  <si>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</si>
  <si>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</si>
  <si>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</si>
  <si>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</si>
  <si>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</si>
  <si>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</si>
  <si>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</si>
  <si>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</si>
  <si>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</si>
  <si>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</si>
  <si>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</si>
  <si>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</si>
  <si>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</si>
  <si>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</si>
  <si>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</si>
  <si>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</si>
  <si>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</si>
  <si>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</si>
  <si>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</si>
  <si>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</si>
  <si>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</si>
  <si>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</si>
  <si>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</si>
  <si>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</si>
  <si>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</si>
  <si>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</si>
  <si>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</si>
  <si>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</si>
  <si>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</si>
  <si>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</si>
  <si>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</si>
  <si>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</si>
  <si>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</si>
  <si>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</si>
  <si>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</si>
  <si>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</si>
  <si>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</si>
  <si>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</si>
  <si>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</si>
  <si>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</si>
  <si>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</si>
  <si>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</si>
  <si>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</si>
  <si>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</si>
  <si>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</si>
  <si>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</si>
  <si>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</si>
  <si>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</si>
  <si>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</si>
  <si>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</si>
  <si>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</si>
  <si>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</si>
  <si>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</si>
  <si>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</si>
  <si>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</si>
  <si>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</si>
  <si>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</si>
  <si>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</si>
  <si>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</si>
  <si>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</si>
  <si>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</si>
  <si>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</si>
  <si>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</si>
  <si>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</si>
  <si>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</si>
  <si>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</si>
  <si>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</si>
  <si>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</si>
  <si>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</si>
  <si>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</si>
  <si>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</si>
  <si>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</si>
  <si>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</si>
  <si>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</si>
  <si>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</si>
  <si>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</si>
  <si>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</si>
  <si>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</si>
  <si>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</si>
  <si>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</si>
  <si>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</si>
  <si>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</si>
  <si>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</si>
  <si>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</si>
  <si>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</si>
  <si>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</si>
  <si>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</si>
  <si>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</si>
  <si>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</si>
  <si>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</si>
  <si>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</si>
  <si>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</si>
  <si>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</si>
  <si>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</si>
  <si>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</si>
  <si>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</si>
  <si>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</si>
  <si>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</si>
  <si>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</si>
  <si>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</si>
  <si>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</si>
  <si>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</si>
  <si>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</si>
  <si>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</si>
  <si>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</si>
  <si>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</si>
  <si>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</si>
  <si>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</si>
  <si>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</si>
  <si>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</si>
  <si>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</si>
  <si>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</si>
  <si>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</si>
  <si>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</si>
  <si>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</si>
  <si>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</si>
  <si>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</si>
  <si>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</si>
  <si>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</si>
  <si>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</si>
  <si>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</si>
  <si>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</si>
  <si>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</si>
  <si>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</si>
  <si>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</si>
  <si>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</si>
  <si>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</si>
  <si>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</si>
  <si>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</si>
  <si>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</si>
  <si>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</si>
  <si>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</si>
  <si>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</si>
  <si>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</si>
  <si>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</si>
  <si>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</si>
  <si>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</si>
  <si>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</si>
  <si>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</si>
  <si>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</si>
  <si>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</si>
  <si>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</si>
  <si>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</si>
  <si>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</si>
  <si>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</si>
  <si>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</si>
  <si>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</si>
  <si>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</si>
  <si>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</si>
  <si>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</si>
  <si>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</si>
  <si>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</si>
  <si>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</si>
  <si>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</si>
  <si>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</si>
  <si>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</si>
  <si>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</si>
  <si>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</si>
  <si>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</si>
  <si>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</si>
  <si>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</si>
  <si>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</si>
  <si>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</si>
  <si>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</si>
  <si>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</si>
  <si>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</si>
  <si>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</si>
  <si>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</si>
  <si>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</si>
  <si>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</si>
  <si>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</si>
  <si>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</si>
  <si>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</si>
  <si>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</si>
  <si>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</si>
  <si>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</si>
  <si>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</si>
  <si>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</si>
  <si>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</si>
  <si>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</si>
  <si>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</si>
  <si>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</si>
  <si>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</si>
  <si>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</si>
  <si>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</si>
  <si>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</si>
  <si>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</si>
  <si>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</si>
  <si>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</si>
  <si>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</si>
  <si>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</si>
  <si>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</si>
  <si>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</si>
  <si>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</si>
  <si>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</si>
  <si>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</si>
  <si>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</si>
  <si>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</si>
  <si>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</si>
  <si>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</si>
  <si>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</si>
  <si>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</si>
  <si>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</si>
  <si>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</si>
  <si>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</si>
  <si>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</si>
  <si>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</si>
  <si>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</si>
  <si>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</si>
  <si>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</si>
  <si>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</si>
  <si>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</si>
  <si>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</si>
  <si>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</si>
  <si>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</si>
  <si>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</si>
  <si>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</si>
  <si>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</si>
  <si>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</si>
  <si>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</si>
  <si>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</si>
  <si>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</si>
  <si>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</si>
  <si>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</si>
  <si>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</si>
  <si>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</si>
  <si>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</si>
  <si>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</si>
  <si>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</si>
  <si>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</si>
  <si>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</si>
  <si>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</si>
  <si>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</si>
  <si>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</si>
  <si>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</si>
  <si>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</si>
  <si>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</si>
  <si>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</si>
  <si>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</si>
  <si>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</si>
  <si>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</si>
  <si>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</si>
  <si>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</si>
  <si>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</si>
  <si>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</si>
  <si>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</si>
  <si>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</si>
  <si>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</si>
  <si>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</si>
  <si>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</si>
  <si>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</si>
  <si>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</si>
  <si>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</si>
  <si>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</si>
  <si>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</si>
  <si>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</si>
  <si>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</si>
  <si>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</si>
  <si>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</si>
  <si>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</si>
  <si>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</si>
  <si>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</si>
  <si>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</si>
  <si>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</si>
  <si>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</si>
  <si>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</si>
  <si>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</si>
  <si>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</si>
  <si>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</si>
  <si>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</si>
  <si>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</si>
  <si>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</si>
  <si>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</si>
  <si>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</si>
  <si>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</si>
  <si>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</si>
  <si>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</si>
  <si>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</si>
  <si>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</si>
  <si>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</si>
  <si>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</si>
  <si>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</si>
  <si>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</si>
  <si>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</si>
  <si>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</si>
  <si>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</si>
  <si>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</si>
  <si>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</si>
  <si>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</si>
  <si>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</si>
  <si>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</si>
  <si>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</si>
  <si>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</si>
  <si>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</si>
  <si>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</si>
  <si>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</si>
  <si>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</si>
  <si>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</si>
  <si>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</si>
  <si>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</si>
  <si>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</si>
  <si>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</si>
  <si>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</si>
  <si>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</si>
  <si>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</si>
  <si>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</si>
  <si>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</si>
  <si>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</si>
  <si>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</si>
  <si>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</si>
  <si>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</si>
  <si>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</si>
  <si>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</si>
  <si>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</si>
  <si>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</si>
  <si>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</si>
  <si>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</si>
  <si>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</si>
  <si>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</si>
  <si>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</si>
  <si>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</si>
  <si>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</si>
  <si>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</si>
  <si>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</si>
  <si>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</si>
  <si>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</si>
  <si>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</si>
  <si>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</si>
  <si>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</si>
  <si>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</si>
  <si>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</si>
  <si>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</si>
  <si>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</si>
  <si>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</si>
  <si>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</si>
  <si>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</si>
  <si>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</si>
  <si>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</si>
  <si>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</si>
  <si>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</si>
  <si>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</si>
  <si>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</si>
  <si>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</si>
  <si>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</si>
  <si>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</si>
  <si>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</si>
  <si>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</si>
  <si>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</si>
  <si>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</si>
  <si>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</si>
  <si>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</si>
  <si>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</si>
  <si>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</si>
  <si>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</si>
  <si>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</si>
  <si>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</si>
  <si>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</si>
  <si>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</si>
  <si>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</si>
  <si>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</si>
  <si>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</si>
  <si>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</si>
  <si>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</si>
  <si>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</si>
  <si>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</si>
  <si>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</si>
  <si>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</si>
  <si>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</si>
  <si>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</si>
  <si>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</si>
  <si>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</si>
  <si>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</si>
  <si>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</si>
  <si>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</si>
  <si>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</si>
  <si>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</si>
  <si>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</si>
  <si>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</si>
  <si>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</si>
  <si>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</si>
  <si>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</si>
  <si>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</si>
  <si>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</si>
  <si>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</si>
  <si>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</si>
  <si>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</si>
  <si>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</si>
  <si>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</si>
  <si>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</si>
  <si>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</si>
  <si>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</si>
  <si>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</si>
  <si>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</si>
  <si>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</si>
  <si>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</si>
  <si>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</si>
  <si>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</si>
  <si>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</si>
  <si>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</si>
  <si>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</si>
  <si>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</si>
  <si>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</si>
  <si>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</si>
  <si>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</si>
  <si>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</si>
  <si>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</si>
  <si>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</si>
  <si>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</si>
  <si>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</si>
  <si>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</si>
  <si>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</si>
  <si>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</si>
  <si>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</si>
  <si>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</si>
  <si>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</si>
  <si>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</si>
  <si>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</si>
  <si>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</si>
  <si>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</si>
  <si>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</si>
  <si>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</si>
  <si>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</si>
  <si>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</si>
  <si>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</si>
  <si>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</si>
  <si>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</si>
  <si>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</si>
  <si>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</si>
  <si>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</si>
  <si>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</si>
  <si>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</si>
  <si>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</si>
  <si>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</si>
  <si>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</si>
  <si>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</si>
  <si>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</si>
  <si>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</si>
  <si>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</si>
  <si>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</si>
  <si>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</si>
  <si>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</si>
  <si>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</si>
  <si>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</si>
  <si>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</si>
  <si>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</si>
  <si>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</si>
  <si>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</si>
  <si>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</si>
  <si>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</si>
  <si>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</si>
  <si>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</si>
  <si>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</si>
  <si>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</si>
  <si>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</si>
  <si>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</si>
  <si>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</si>
  <si>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</si>
  <si>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</si>
  <si>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</si>
  <si>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</si>
  <si>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</si>
  <si>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</si>
  <si>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</si>
  <si>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</si>
  <si>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</si>
  <si>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</si>
  <si>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</si>
  <si>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</si>
  <si>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</si>
  <si>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</si>
  <si>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</si>
  <si>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</si>
  <si>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</si>
  <si>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</si>
  <si>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</si>
  <si>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</si>
  <si>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</si>
  <si>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</si>
  <si>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</si>
  <si>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</si>
  <si>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</si>
  <si>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</si>
  <si>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</si>
  <si>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</si>
  <si>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</si>
  <si>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</si>
  <si>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</si>
  <si>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</si>
  <si>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</si>
  <si>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</si>
  <si>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</si>
  <si>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</si>
  <si>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</si>
  <si>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</si>
  <si>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</si>
  <si>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</si>
  <si>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</si>
  <si>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</si>
  <si>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</si>
  <si>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</si>
  <si>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</si>
  <si>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</si>
  <si>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</si>
  <si>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</si>
  <si>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</si>
  <si>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</si>
  <si>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</si>
  <si>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</si>
  <si>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</si>
  <si>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</si>
  <si>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</si>
  <si>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</si>
  <si>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</si>
  <si>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</si>
  <si>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</si>
  <si>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</si>
  <si>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</si>
  <si>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</si>
  <si>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</si>
  <si>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</si>
  <si>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</si>
  <si>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</si>
  <si>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</si>
  <si>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</si>
  <si>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</si>
  <si>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</si>
  <si>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</si>
  <si>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</si>
  <si>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</si>
  <si>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</si>
  <si>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</si>
  <si>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</si>
  <si>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</si>
  <si>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</si>
  <si>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</si>
  <si>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</si>
  <si>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</si>
  <si>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</si>
  <si>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</si>
  <si>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</si>
  <si>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</si>
  <si>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</si>
  <si>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</si>
  <si>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</si>
  <si>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</si>
  <si>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</si>
  <si>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</si>
  <si>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</si>
  <si>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</si>
  <si>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</si>
  <si>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</si>
  <si>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</si>
  <si>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</si>
  <si>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</si>
  <si>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</si>
  <si>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</si>
  <si>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</si>
  <si>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</si>
  <si>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</si>
  <si>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</si>
  <si>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</si>
  <si>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</si>
  <si>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</si>
  <si>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</si>
  <si>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</si>
  <si>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</si>
  <si>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</si>
  <si>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</si>
  <si>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</si>
  <si>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</si>
  <si>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</si>
  <si>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</si>
  <si>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</si>
  <si>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</si>
  <si>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</si>
  <si>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</si>
  <si>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</si>
  <si>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</si>
  <si>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</si>
  <si>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</si>
  <si>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</si>
  <si>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</si>
  <si>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</si>
  <si>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</si>
  <si>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</si>
  <si>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</si>
  <si>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</si>
  <si>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</si>
  <si>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</si>
  <si>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</si>
  <si>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</si>
  <si>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</si>
  <si>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</si>
  <si>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</si>
  <si>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</si>
  <si>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</si>
  <si>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</si>
  <si>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</si>
  <si>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</si>
  <si>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</si>
  <si>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</si>
  <si>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</si>
  <si>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</si>
  <si>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</si>
  <si>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</si>
  <si>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</si>
  <si>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</si>
  <si>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</si>
  <si>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</si>
  <si>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</si>
  <si>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</si>
  <si>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</si>
  <si>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</si>
  <si>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</si>
  <si>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</si>
  <si>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</si>
  <si>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</si>
  <si>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</si>
  <si>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</si>
  <si>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</si>
  <si>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</si>
  <si>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</si>
  <si>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</si>
  <si>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</si>
  <si>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</si>
  <si>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</si>
  <si>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</si>
  <si>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</si>
  <si>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</si>
  <si>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</si>
  <si>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</si>
  <si>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</si>
  <si>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</si>
  <si>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</si>
  <si>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</si>
  <si>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</si>
  <si>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</si>
  <si>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</si>
  <si>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</si>
  <si>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</si>
  <si>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</si>
  <si>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</si>
  <si>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</si>
  <si>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</si>
  <si>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</si>
  <si>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</si>
  <si>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</si>
  <si>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</si>
  <si>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</si>
  <si>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</si>
  <si>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</si>
  <si>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</si>
  <si>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</si>
  <si>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</si>
  <si>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</si>
  <si>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</si>
  <si>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</si>
  <si>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</si>
  <si>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</si>
  <si>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</si>
  <si>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</si>
  <si>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</si>
  <si>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</si>
  <si>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</si>
  <si>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</si>
  <si>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</si>
  <si>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</si>
  <si>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</si>
  <si>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</si>
  <si>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</si>
  <si>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</si>
  <si>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</si>
  <si>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</si>
  <si>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</si>
  <si>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</si>
  <si>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</si>
  <si>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</si>
  <si>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</si>
  <si>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</si>
  <si>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</si>
  <si>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</si>
  <si>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</si>
  <si>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</si>
  <si>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</si>
  <si>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</si>
  <si>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</si>
  <si>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</si>
  <si>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</si>
  <si>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</si>
  <si>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</si>
  <si>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</si>
  <si>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</si>
  <si>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</si>
  <si>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</si>
  <si>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</si>
  <si>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</si>
  <si>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</si>
  <si>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</si>
  <si>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</si>
  <si>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</si>
  <si>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</si>
  <si>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</si>
  <si>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</si>
  <si>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</si>
  <si>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</si>
  <si>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</si>
  <si>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</si>
  <si>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</si>
  <si>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</si>
  <si>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</si>
  <si>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</si>
  <si>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</si>
  <si>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</si>
  <si>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</si>
  <si>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</si>
  <si>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</si>
  <si>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</si>
  <si>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</si>
  <si>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</si>
  <si>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</si>
  <si>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</si>
  <si>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</si>
  <si>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</si>
  <si>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</si>
  <si>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</si>
  <si>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</si>
  <si>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</si>
  <si>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</si>
  <si>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</si>
  <si>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</si>
  <si>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</si>
  <si>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</si>
  <si>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</si>
  <si>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</si>
  <si>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</si>
  <si>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</si>
  <si>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</si>
  <si>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</si>
  <si>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</si>
  <si>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</si>
  <si>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</si>
  <si>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</si>
  <si>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</si>
  <si>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</si>
  <si>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</si>
  <si>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</si>
  <si>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</si>
  <si>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</si>
  <si>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</si>
  <si>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</si>
  <si>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</si>
  <si>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</si>
  <si>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</si>
  <si>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</si>
  <si>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</si>
  <si>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</si>
  <si>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</si>
  <si>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</si>
  <si>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</si>
  <si>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</si>
  <si>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</si>
  <si>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</si>
  <si>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</si>
  <si>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</si>
  <si>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</si>
  <si>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</si>
  <si>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</si>
  <si>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</si>
  <si>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</si>
  <si>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</si>
  <si>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</si>
  <si>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</si>
  <si>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</si>
  <si>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</si>
  <si>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</si>
  <si>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</si>
  <si>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</si>
  <si>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</si>
  <si>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</si>
  <si>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</si>
  <si>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</si>
  <si>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</si>
  <si>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</si>
  <si>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</si>
  <si>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</si>
  <si>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</si>
  <si>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</si>
  <si>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</si>
  <si>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</si>
  <si>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</si>
  <si>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</si>
  <si>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</si>
  <si>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</si>
  <si>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</si>
  <si>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</si>
  <si>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</si>
  <si>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</si>
  <si>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</si>
  <si>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</si>
  <si>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</si>
  <si>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</si>
  <si>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</si>
  <si>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</si>
  <si>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</si>
  <si>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</si>
  <si>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</si>
  <si>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</si>
  <si>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</si>
  <si>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</si>
  <si>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</si>
  <si>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</si>
  <si>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</si>
  <si>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</si>
  <si>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</si>
  <si>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</si>
  <si>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</si>
  <si>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</si>
  <si>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</si>
  <si>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</si>
  <si>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</si>
  <si>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</si>
  <si>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</si>
  <si>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</si>
  <si>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</si>
  <si>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</si>
  <si>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</si>
  <si>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</si>
  <si>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</si>
  <si>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</si>
  <si>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</si>
  <si>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</si>
  <si>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</si>
  <si>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</si>
  <si>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</si>
  <si>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</si>
  <si>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</si>
  <si>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</si>
  <si>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</si>
  <si>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</si>
  <si>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</si>
  <si>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</si>
  <si>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</si>
  <si>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</si>
  <si>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</si>
  <si>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</si>
  <si>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</si>
  <si>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</si>
  <si>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</si>
  <si>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</si>
  <si>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</si>
  <si>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</si>
  <si>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</si>
  <si>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</si>
  <si>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</si>
  <si>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</si>
  <si>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</si>
  <si>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</si>
  <si>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</si>
  <si>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</si>
  <si>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</si>
  <si>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</si>
  <si>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</si>
  <si>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</si>
  <si>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</si>
  <si>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</si>
  <si>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</si>
  <si>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</si>
  <si>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</si>
  <si>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</si>
  <si>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</si>
  <si>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</si>
  <si>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</si>
  <si>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</si>
  <si>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</si>
  <si>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</si>
  <si>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</si>
  <si>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</si>
  <si>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</si>
  <si>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</si>
  <si>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</si>
  <si>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</si>
  <si>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</si>
  <si>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</si>
  <si>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</si>
  <si>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</si>
  <si>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</si>
  <si>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</si>
  <si>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</si>
  <si>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</si>
  <si>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</si>
  <si>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</si>
  <si>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</si>
  <si>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</si>
  <si>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</si>
  <si>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</si>
  <si>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</si>
  <si>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</si>
  <si>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</si>
  <si>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</si>
  <si>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</si>
  <si>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</si>
  <si>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</si>
  <si>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</si>
  <si>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</si>
  <si>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</si>
  <si>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</si>
  <si>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</si>
  <si>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</si>
  <si>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</si>
  <si>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</si>
  <si>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</si>
  <si>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</si>
  <si>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</si>
  <si>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</si>
  <si>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</si>
  <si>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</si>
  <si>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</si>
  <si>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</si>
  <si>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</si>
  <si>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</si>
  <si>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</si>
  <si>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</si>
  <si>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</si>
  <si>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</si>
  <si>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</si>
  <si>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</si>
  <si>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</si>
  <si>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</si>
  <si>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</si>
  <si>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</si>
  <si>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</si>
  <si>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</si>
  <si>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</si>
  <si>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</si>
  <si>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</si>
  <si>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</si>
  <si>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</si>
  <si>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</si>
  <si>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</si>
  <si>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</si>
  <si>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</si>
  <si>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</si>
  <si>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</si>
  <si>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</si>
  <si>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</si>
  <si>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</si>
  <si>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</si>
  <si>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</si>
  <si>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</si>
  <si>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</si>
  <si>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</si>
  <si>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</si>
  <si>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</si>
  <si>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</si>
  <si>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</si>
  <si>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</si>
  <si>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</si>
  <si>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</si>
  <si>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</si>
  <si>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</si>
  <si>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</si>
  <si>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</si>
  <si>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</si>
  <si>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</si>
  <si>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</si>
  <si>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</si>
  <si>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</si>
  <si>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</si>
  <si>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</si>
  <si>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</si>
  <si>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</si>
  <si>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</si>
  <si>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</si>
  <si>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</si>
  <si>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</si>
  <si>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</si>
  <si>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</si>
  <si>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</si>
  <si>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</si>
  <si>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</si>
  <si>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</si>
  <si>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</si>
  <si>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</si>
  <si>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</si>
  <si>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</si>
  <si>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</si>
  <si>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</si>
  <si>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</si>
  <si>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</si>
  <si>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</si>
  <si>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</si>
  <si>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</si>
  <si>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</si>
  <si>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</si>
  <si>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</si>
  <si>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</si>
  <si>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</si>
  <si>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</si>
  <si>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</si>
  <si>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</si>
  <si>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</si>
  <si>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</si>
  <si>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</si>
  <si>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</si>
  <si>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</si>
  <si>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</si>
  <si>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</si>
  <si>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</si>
  <si>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</si>
  <si>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</si>
  <si>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</si>
  <si>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</si>
  <si>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</si>
  <si>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</si>
  <si>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</si>
  <si>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</si>
  <si>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</si>
  <si>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</si>
  <si>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</si>
  <si>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</si>
  <si>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</si>
  <si>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</si>
  <si>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</si>
  <si>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</si>
  <si>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</si>
  <si>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</si>
  <si>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</si>
  <si>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</si>
  <si>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</si>
  <si>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</si>
  <si>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</si>
  <si>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</si>
  <si>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</si>
  <si>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</si>
  <si>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</si>
  <si>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</si>
  <si>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</si>
  <si>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</si>
  <si>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</si>
  <si>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</si>
  <si>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</si>
  <si>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</si>
  <si>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</si>
  <si>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</si>
  <si>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</si>
  <si>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</si>
  <si>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</si>
  <si>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</si>
  <si>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</si>
  <si>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</si>
  <si>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</si>
  <si>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</si>
  <si>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</si>
  <si>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</si>
  <si>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</si>
  <si>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</si>
  <si>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</si>
  <si>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</si>
  <si>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</si>
  <si>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</si>
  <si>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</si>
  <si>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</si>
  <si>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</si>
  <si>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</si>
  <si>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</si>
  <si>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</si>
  <si>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</si>
  <si>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</si>
  <si>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</si>
  <si>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</si>
  <si>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</si>
  <si>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</si>
  <si>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</si>
  <si>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</si>
  <si>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</si>
  <si>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</si>
  <si>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</si>
  <si>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</si>
  <si>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</si>
  <si>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</si>
  <si>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</si>
  <si>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</si>
  <si>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</si>
  <si>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</si>
  <si>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</si>
  <si>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</si>
  <si>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</si>
  <si>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</si>
  <si>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</si>
  <si>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</si>
  <si>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</si>
  <si>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</si>
  <si>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</si>
  <si>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</si>
  <si>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</si>
  <si>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</si>
  <si>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</si>
  <si>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</si>
  <si>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</si>
  <si>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</si>
  <si>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</si>
  <si>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</si>
  <si>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</si>
  <si>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</si>
  <si>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</si>
  <si>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</si>
  <si>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</si>
  <si>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</si>
  <si>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</si>
  <si>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</si>
  <si>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</si>
  <si>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</si>
  <si>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</si>
  <si>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</si>
  <si>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</si>
  <si>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</si>
  <si>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</si>
  <si>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</si>
  <si>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</si>
  <si>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</si>
  <si>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</si>
  <si>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</si>
  <si>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</si>
  <si>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</si>
  <si>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</si>
  <si>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</si>
  <si>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</si>
  <si>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</si>
  <si>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</si>
  <si>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</si>
  <si>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</si>
  <si>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</si>
  <si>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</si>
  <si>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</si>
  <si>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</si>
  <si>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</si>
  <si>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</si>
  <si>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</si>
  <si>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</si>
  <si>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</si>
  <si>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</si>
  <si>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</si>
  <si>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</si>
  <si>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</si>
  <si>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</si>
  <si>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</si>
  <si>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</si>
  <si>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</si>
  <si>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</si>
  <si>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</si>
  <si>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</si>
  <si>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</si>
  <si>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</si>
  <si>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</si>
  <si>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</si>
  <si>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</si>
  <si>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</si>
  <si>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</si>
  <si>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</si>
  <si>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</si>
  <si>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</si>
  <si>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</si>
  <si>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</si>
  <si>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</si>
  <si>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</si>
  <si>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</si>
  <si>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</si>
  <si>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</si>
  <si>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</si>
  <si>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</si>
  <si>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</si>
  <si>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</si>
  <si>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</si>
  <si>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</si>
  <si>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</si>
  <si>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</si>
  <si>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</si>
  <si>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</si>
  <si>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</si>
  <si>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</si>
  <si>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</si>
  <si>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</si>
  <si>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</si>
  <si>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</si>
  <si>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</si>
  <si>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</si>
  <si>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</si>
  <si>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</si>
  <si>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</si>
  <si>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</si>
  <si>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</si>
  <si>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</si>
  <si>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</si>
  <si>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</si>
  <si>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</si>
  <si>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</si>
  <si>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</si>
  <si>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</si>
  <si>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</si>
  <si>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</si>
  <si>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</si>
  <si>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</si>
  <si>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</si>
  <si>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</si>
  <si>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</si>
  <si>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</si>
  <si>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</si>
  <si>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</si>
  <si>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</si>
  <si>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</si>
  <si>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</si>
  <si>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</si>
  <si>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</si>
  <si>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</si>
  <si>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</si>
  <si>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</si>
  <si>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</si>
  <si>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</si>
  <si>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</si>
  <si>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</si>
  <si>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</si>
  <si>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</si>
  <si>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</si>
  <si>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</si>
  <si>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</si>
  <si>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</si>
  <si>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</si>
  <si>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</si>
  <si>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</si>
  <si>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</si>
  <si>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</si>
  <si>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</si>
  <si>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</si>
  <si>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</si>
  <si>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</si>
  <si>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</si>
  <si>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</si>
  <si>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</si>
  <si>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</si>
  <si>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</si>
  <si>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</si>
  <si>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</si>
  <si>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</si>
  <si>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</si>
  <si>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</si>
  <si>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</si>
  <si>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</si>
  <si>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</si>
  <si>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</si>
  <si>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</si>
  <si>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</si>
  <si>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</si>
  <si>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</si>
  <si>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</si>
  <si>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</si>
  <si>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</si>
  <si>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</si>
  <si>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</si>
  <si>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</si>
  <si>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</si>
  <si>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</si>
  <si>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</si>
  <si>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</si>
  <si>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</si>
  <si>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</si>
  <si>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</si>
  <si>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</si>
  <si>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</si>
  <si>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</si>
  <si>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</si>
  <si>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</si>
  <si>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</si>
  <si>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</si>
  <si>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</si>
  <si>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</si>
  <si>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</si>
  <si>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</si>
  <si>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</si>
  <si>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</si>
  <si>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</si>
  <si>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</si>
  <si>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</si>
  <si>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</si>
  <si>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</si>
  <si>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</si>
  <si>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</si>
  <si>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</si>
  <si>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</si>
  <si>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</si>
  <si>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</si>
  <si>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</si>
  <si>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</si>
  <si>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</si>
  <si>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</si>
  <si>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</si>
  <si>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</si>
  <si>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</si>
  <si>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</si>
  <si>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</si>
  <si>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</si>
  <si>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</si>
  <si>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</si>
  <si>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</si>
  <si>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</si>
  <si>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</si>
  <si>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</si>
  <si>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</si>
  <si>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</si>
  <si>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</si>
  <si>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</si>
  <si>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</si>
  <si>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</si>
  <si>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</si>
  <si>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</si>
  <si>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</si>
  <si>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</si>
  <si>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</si>
  <si>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</si>
  <si>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</si>
  <si>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</si>
  <si>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</si>
  <si>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</si>
  <si>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</si>
  <si>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</si>
  <si>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</si>
  <si>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</si>
  <si>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</si>
  <si>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</si>
  <si>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</si>
  <si>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</si>
  <si>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</si>
  <si>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</si>
  <si>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</si>
  <si>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</si>
  <si>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</si>
  <si>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</si>
  <si>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</si>
  <si>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</si>
  <si>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</si>
  <si>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</si>
  <si>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</si>
  <si>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</si>
  <si>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</si>
  <si>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</si>
  <si>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</si>
  <si>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</si>
  <si>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</si>
  <si>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</si>
  <si>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</si>
  <si>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</si>
  <si>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</si>
  <si>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</si>
  <si>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</si>
  <si>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</si>
  <si>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</si>
  <si>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</si>
  <si>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</si>
  <si>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</si>
  <si>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</si>
  <si>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</si>
  <si>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</si>
  <si>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</si>
  <si>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</si>
  <si>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</si>
  <si>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</si>
  <si>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</si>
  <si>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</si>
  <si>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</si>
  <si>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</si>
  <si>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</si>
  <si>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</si>
  <si>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</si>
  <si>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</si>
  <si>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</si>
  <si>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</si>
  <si>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</si>
  <si>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</si>
  <si>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</si>
  <si>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</si>
  <si>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</si>
  <si>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</si>
  <si>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</si>
  <si>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</si>
  <si>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</si>
  <si>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</si>
  <si>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</si>
  <si>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</si>
  <si>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</si>
  <si>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</si>
  <si>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</si>
  <si>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</si>
  <si>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</si>
  <si>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</si>
  <si>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</si>
  <si>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</si>
  <si>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</si>
  <si>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</si>
  <si>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</si>
  <si>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</si>
  <si>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</si>
  <si>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</si>
  <si>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</si>
  <si>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</si>
  <si>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</si>
  <si>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</si>
  <si>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</si>
  <si>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</si>
  <si>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</si>
  <si>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</si>
  <si>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</si>
  <si>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</si>
  <si>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</si>
  <si>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</si>
  <si>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</si>
  <si>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</si>
  <si>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</si>
  <si>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</si>
  <si>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</si>
  <si>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</si>
  <si>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</si>
  <si>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</si>
  <si>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</si>
  <si>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</si>
  <si>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</si>
  <si>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</si>
  <si>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</si>
  <si>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</si>
  <si>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</si>
  <si>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</si>
  <si>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</si>
  <si>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</si>
  <si>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</si>
  <si>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</si>
  <si>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</si>
  <si>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</si>
  <si>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</si>
  <si>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</si>
  <si>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</si>
  <si>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</si>
  <si>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</si>
  <si>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</si>
  <si>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</si>
  <si>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</si>
  <si>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</si>
  <si>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</si>
  <si>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</si>
  <si>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</si>
  <si>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</si>
  <si>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</si>
  <si>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</si>
  <si>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</si>
  <si>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</si>
  <si>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</si>
  <si>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</si>
  <si>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</si>
  <si>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</si>
  <si>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</si>
  <si>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</si>
  <si>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</si>
  <si>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</si>
  <si>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</si>
  <si>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</si>
  <si>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</si>
  <si>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</si>
  <si>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</si>
  <si>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</si>
  <si>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</si>
  <si>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</si>
  <si>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</si>
  <si>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</si>
  <si>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</si>
  <si>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</si>
  <si>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</si>
  <si>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</si>
  <si>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</si>
  <si>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</si>
  <si>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</si>
  <si>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</si>
  <si>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</si>
  <si>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</si>
  <si>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</si>
  <si>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</si>
  <si>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</si>
  <si>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</si>
  <si>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</si>
  <si>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</si>
  <si>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</si>
  <si>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</si>
  <si>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</si>
  <si>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</si>
  <si>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</si>
  <si>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</si>
  <si>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</si>
  <si>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</si>
  <si>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</si>
  <si>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</si>
  <si>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</si>
  <si>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</si>
  <si>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</si>
  <si>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</si>
  <si>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</si>
  <si>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</si>
  <si>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</si>
  <si>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</si>
  <si>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</si>
  <si>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</si>
  <si>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</si>
  <si>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</si>
  <si>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</si>
  <si>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</si>
  <si>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</si>
  <si>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</si>
  <si>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</si>
  <si>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</si>
  <si>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</si>
  <si>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</si>
  <si>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</si>
  <si>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</si>
  <si>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</si>
  <si>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</si>
  <si>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</si>
  <si>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</si>
  <si>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</si>
  <si>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</si>
  <si>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</si>
  <si>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</si>
  <si>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</si>
  <si>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</si>
  <si>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</si>
  <si>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</si>
  <si>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</si>
  <si>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</si>
  <si>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</si>
  <si>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</si>
  <si>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</si>
  <si>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</si>
  <si>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</si>
  <si>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</si>
  <si>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</si>
  <si>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</si>
  <si>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</si>
  <si>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</si>
  <si>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</si>
  <si>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</si>
  <si>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</si>
  <si>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</si>
  <si>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</si>
  <si>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</si>
  <si>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</si>
  <si>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</si>
  <si>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</si>
  <si>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</si>
  <si>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</si>
  <si>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</si>
  <si>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</si>
  <si>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</si>
  <si>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</si>
  <si>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</si>
  <si>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</si>
  <si>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</si>
  <si>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</si>
  <si>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</si>
  <si>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</si>
  <si>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</si>
  <si>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</si>
  <si>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</si>
  <si>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</si>
  <si>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</si>
  <si>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</si>
  <si>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</si>
  <si>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</si>
  <si>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</si>
  <si>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</si>
  <si>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</si>
  <si>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</si>
  <si>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</si>
  <si>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</si>
  <si>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</si>
  <si>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</si>
  <si>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</si>
  <si>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</si>
  <si>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</si>
  <si>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</si>
  <si>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</si>
  <si>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</si>
  <si>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</si>
  <si>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</si>
  <si>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</si>
  <si>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</si>
  <si>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</si>
  <si>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</si>
  <si>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</si>
  <si>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</si>
  <si>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</si>
  <si>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</si>
  <si>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</si>
  <si>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</si>
  <si>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</si>
  <si>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</si>
  <si>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</si>
  <si>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</si>
  <si>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</si>
  <si>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</si>
  <si>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</si>
  <si>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</si>
  <si>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</si>
  <si>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</si>
  <si>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</si>
  <si>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</si>
  <si>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</si>
  <si>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</si>
  <si>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</si>
  <si>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</si>
  <si>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</si>
  <si>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</si>
  <si>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</si>
  <si>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</si>
  <si>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</si>
  <si>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</si>
  <si>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</si>
  <si>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</si>
  <si>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</si>
  <si>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</si>
  <si>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</si>
  <si>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</si>
  <si>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</si>
  <si>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</si>
  <si>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</si>
  <si>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</si>
  <si>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</si>
  <si>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</si>
  <si>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</si>
  <si>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</si>
  <si>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</si>
  <si>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</si>
  <si>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</si>
  <si>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</si>
  <si>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</si>
  <si>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</si>
  <si>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</si>
  <si>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</si>
  <si>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</si>
  <si>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</si>
  <si>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</si>
  <si>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</si>
  <si>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</si>
  <si>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</si>
  <si>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</si>
  <si>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</si>
  <si>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</si>
  <si>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</si>
  <si>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</si>
  <si>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</si>
  <si>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</si>
  <si>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</si>
  <si>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</si>
  <si>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</si>
  <si>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</si>
  <si>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</si>
  <si>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</si>
  <si>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</si>
  <si>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</si>
  <si>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</si>
  <si>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</si>
  <si>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</si>
  <si>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</si>
  <si>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</si>
  <si>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</si>
  <si>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</si>
  <si>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</si>
  <si>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</si>
  <si>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</si>
  <si>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</si>
  <si>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</si>
  <si>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</si>
  <si>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</si>
  <si>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</si>
  <si>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</si>
  <si>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</si>
  <si>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</si>
  <si>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</si>
  <si>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</si>
  <si>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</si>
  <si>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</si>
  <si>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</si>
  <si>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</si>
  <si>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</si>
  <si>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</si>
  <si>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</si>
  <si>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</si>
  <si>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</si>
  <si>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</si>
  <si>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</si>
  <si>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</si>
  <si>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</si>
  <si>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</si>
  <si>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</si>
  <si>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</si>
  <si>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</si>
  <si>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</si>
  <si>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</si>
  <si>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</si>
  <si>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</si>
  <si>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</si>
  <si>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</si>
  <si>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</si>
  <si>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</si>
  <si>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</si>
  <si>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</si>
  <si>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</si>
  <si>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</si>
  <si>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</si>
  <si>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</si>
  <si>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</si>
  <si>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</si>
  <si>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</si>
  <si>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</si>
  <si>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</si>
  <si>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</si>
  <si>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</si>
  <si>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</si>
  <si>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</si>
  <si>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</si>
  <si>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</si>
  <si>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</si>
  <si>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</si>
  <si>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</si>
  <si>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</si>
  <si>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</si>
  <si>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</si>
  <si>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</si>
  <si>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</si>
  <si>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</si>
  <si>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</si>
  <si>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</si>
  <si>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</si>
  <si>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</si>
  <si>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</si>
  <si>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</si>
  <si>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</si>
  <si>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</si>
  <si>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</si>
  <si>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</si>
  <si>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</si>
  <si>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</si>
  <si>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</si>
  <si>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</si>
  <si>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</si>
  <si>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</si>
  <si>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</si>
  <si>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</si>
  <si>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</si>
  <si>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</si>
  <si>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</si>
  <si>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</si>
  <si>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</si>
  <si>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</si>
  <si>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</si>
  <si>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</si>
  <si>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</si>
  <si>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</si>
  <si>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</si>
  <si>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</si>
  <si>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</si>
  <si>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</si>
  <si>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</si>
  <si>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</si>
  <si>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</si>
  <si>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</si>
  <si>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</si>
  <si>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</si>
  <si>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</si>
  <si>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</si>
  <si>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</si>
  <si>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</si>
  <si>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</si>
  <si>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</si>
  <si>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</si>
  <si>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</si>
  <si>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</si>
  <si>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</si>
  <si>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</si>
  <si>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</si>
  <si>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</si>
  <si>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</si>
  <si>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</si>
  <si>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</si>
  <si>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</si>
  <si>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</si>
  <si>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</si>
  <si>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</si>
  <si>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</si>
  <si>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</si>
  <si>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</si>
  <si>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</si>
  <si>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</si>
  <si>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</si>
  <si>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</si>
  <si>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</si>
  <si>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</si>
  <si>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</si>
  <si>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</si>
  <si>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</si>
  <si>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</si>
  <si>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</si>
  <si>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</si>
  <si>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</si>
  <si>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</si>
  <si>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</si>
  <si>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</si>
  <si>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</si>
  <si>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</si>
  <si>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</si>
  <si>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</si>
  <si>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</si>
  <si>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</si>
  <si>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</si>
  <si>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</si>
  <si>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</si>
  <si>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</si>
  <si>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</si>
  <si>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</si>
  <si>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</si>
  <si>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</si>
  <si>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</si>
  <si>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</si>
  <si>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</si>
  <si>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</si>
  <si>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</si>
  <si>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</si>
  <si>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</si>
  <si>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</si>
  <si>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</si>
  <si>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</si>
  <si>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</si>
  <si>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</si>
  <si>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</si>
  <si>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</si>
  <si>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</si>
  <si>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</si>
  <si>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</si>
  <si>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</si>
  <si>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</si>
  <si>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</si>
  <si>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</si>
  <si>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</si>
  <si>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</si>
  <si>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</si>
  <si>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</si>
  <si>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</si>
  <si>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</si>
  <si>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</si>
  <si>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</si>
  <si>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</si>
  <si>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</si>
  <si>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</si>
  <si>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</si>
  <si>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</si>
  <si>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</si>
  <si>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</si>
  <si>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</si>
  <si>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</si>
  <si>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</si>
  <si>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</si>
  <si>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</si>
  <si>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</si>
  <si>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</si>
  <si>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</si>
  <si>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</si>
  <si>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</si>
  <si>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</si>
  <si>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</si>
  <si>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</si>
  <si>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</si>
  <si>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</si>
  <si>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</si>
  <si>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</si>
  <si>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</si>
  <si>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</si>
  <si>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</si>
  <si>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</si>
  <si>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</si>
  <si>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</si>
  <si>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</si>
  <si>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</si>
  <si>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</si>
  <si>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</si>
  <si>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</si>
  <si>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</si>
  <si>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</si>
  <si>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</si>
  <si>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</si>
  <si>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</si>
  <si>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</si>
  <si>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</si>
  <si>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</si>
  <si>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</si>
  <si>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</si>
  <si>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</si>
  <si>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</si>
  <si>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</si>
  <si>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</si>
  <si>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</si>
  <si>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</si>
  <si>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</si>
  <si>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</si>
  <si>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</si>
  <si>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</si>
  <si>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</si>
  <si>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</si>
  <si>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</si>
  <si>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</si>
  <si>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</si>
  <si>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</si>
  <si>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</si>
  <si>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</si>
  <si>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</si>
  <si>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</si>
  <si>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</si>
  <si>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</si>
  <si>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</si>
  <si>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</si>
  <si>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</si>
  <si>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</si>
  <si>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</si>
  <si>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</si>
  <si>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</si>
  <si>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</si>
  <si>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</si>
  <si>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</si>
  <si>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</si>
  <si>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</si>
  <si>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</si>
  <si>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</si>
  <si>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</si>
  <si>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</si>
  <si>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</si>
  <si>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</si>
  <si>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</si>
  <si>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</si>
  <si>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</si>
  <si>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</si>
  <si>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</si>
  <si>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</si>
  <si>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</si>
  <si>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</si>
  <si>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</si>
  <si>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</si>
  <si>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</si>
  <si>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</si>
  <si>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</si>
  <si>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</si>
  <si>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</si>
  <si>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</si>
  <si>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</si>
  <si>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</si>
  <si>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</si>
  <si>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</si>
  <si>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</si>
  <si>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</si>
  <si>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</si>
  <si>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</si>
  <si>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</si>
  <si>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</si>
  <si>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</si>
  <si>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</si>
  <si>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</si>
  <si>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</si>
  <si>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</si>
  <si>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</si>
  <si>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</si>
  <si>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</si>
  <si>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</si>
  <si>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</si>
  <si>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</si>
  <si>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</si>
  <si>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</si>
  <si>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</si>
  <si>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</si>
  <si>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</si>
  <si>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</si>
  <si>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</si>
  <si>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</si>
  <si>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</si>
  <si>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</si>
  <si>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</si>
  <si>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</si>
  <si>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</si>
  <si>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</si>
  <si>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</si>
  <si>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</si>
  <si>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</si>
  <si>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</si>
  <si>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</si>
  <si>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</si>
  <si>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</si>
  <si>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</si>
  <si>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</si>
  <si>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</si>
  <si>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</si>
  <si>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</si>
  <si>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</si>
  <si>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</si>
  <si>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</si>
  <si>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</si>
  <si>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</si>
  <si>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</si>
  <si>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</si>
  <si>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</si>
  <si>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</si>
  <si>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</si>
  <si>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</si>
  <si>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</si>
  <si>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</si>
  <si>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</si>
  <si>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</si>
  <si>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</si>
  <si>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</si>
  <si>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</si>
  <si>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</si>
  <si>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</si>
  <si>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</si>
  <si>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</si>
  <si>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</si>
  <si>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</si>
  <si>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</si>
  <si>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</si>
  <si>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</si>
  <si>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</si>
  <si>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</si>
  <si>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</si>
  <si>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</si>
  <si>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</si>
  <si>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</si>
  <si>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</si>
  <si>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</si>
  <si>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</si>
  <si>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</si>
  <si>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</si>
  <si>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</si>
  <si>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</si>
  <si>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</si>
  <si>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</si>
  <si>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</si>
  <si>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</si>
  <si>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</si>
  <si>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</si>
  <si>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</si>
  <si>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</si>
  <si>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</si>
  <si>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</si>
  <si>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</si>
  <si>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</si>
  <si>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</si>
  <si>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</si>
  <si>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</si>
  <si>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</si>
  <si>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</si>
  <si>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</si>
  <si>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</si>
  <si>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</si>
  <si>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</si>
  <si>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</si>
  <si>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</si>
  <si>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</si>
  <si>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</si>
  <si>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</si>
  <si>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</si>
  <si>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</si>
  <si>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</si>
  <si>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</si>
  <si>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</si>
  <si>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</si>
  <si>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</si>
  <si>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</si>
  <si>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</si>
  <si>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</si>
  <si>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</si>
  <si>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</si>
  <si>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</si>
  <si>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</si>
  <si>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</si>
  <si>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</si>
  <si>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</si>
  <si>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</si>
  <si>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</si>
  <si>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</si>
  <si>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</si>
  <si>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</si>
  <si>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</si>
  <si>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</si>
  <si>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</si>
  <si>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</si>
  <si>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</si>
  <si>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</si>
  <si>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</si>
  <si>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</si>
  <si>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</si>
  <si>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</si>
  <si>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</si>
  <si>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</si>
  <si>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</si>
  <si>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</si>
  <si>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</si>
  <si>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</si>
  <si>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</si>
  <si>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</si>
  <si>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</si>
  <si>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</si>
  <si>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</si>
  <si>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</si>
  <si>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</si>
  <si>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</si>
  <si>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</si>
  <si>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</si>
  <si>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</si>
  <si>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</si>
  <si>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</si>
  <si>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</si>
  <si>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</si>
  <si>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</si>
  <si>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</si>
  <si>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</si>
  <si>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</si>
  <si>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</si>
  <si>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</si>
  <si>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</si>
  <si>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</si>
  <si>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</si>
  <si>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</si>
  <si>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</si>
  <si>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</si>
  <si>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</si>
  <si>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</si>
  <si>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</si>
  <si>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</si>
  <si>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</si>
  <si>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</si>
  <si>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</si>
  <si>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</si>
  <si>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</si>
  <si>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</si>
  <si>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</si>
  <si>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</si>
  <si>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</si>
  <si>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</si>
  <si>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</si>
  <si>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</si>
  <si>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</si>
  <si>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</si>
  <si>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</si>
  <si>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</si>
  <si>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</si>
  <si>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</si>
  <si>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</si>
  <si>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</si>
  <si>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</si>
  <si>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</si>
  <si>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</si>
  <si>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</si>
  <si>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</si>
  <si>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</si>
  <si>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</si>
  <si>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</si>
  <si>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</si>
  <si>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</si>
  <si>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</si>
  <si>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</si>
  <si>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</si>
  <si>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</si>
  <si>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</si>
  <si>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</si>
  <si>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</si>
  <si>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</si>
  <si>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</si>
  <si>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</si>
  <si>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</si>
  <si>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</si>
  <si>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</si>
  <si>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</si>
  <si>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</si>
  <si>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</si>
  <si>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</si>
  <si>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</si>
  <si>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</si>
  <si>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</si>
  <si>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</si>
  <si>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</si>
  <si>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</si>
  <si>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</si>
  <si>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</si>
  <si>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</si>
  <si>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</si>
  <si>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</si>
  <si>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</si>
  <si>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</si>
  <si>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</si>
  <si>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</si>
  <si>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</si>
  <si>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</si>
  <si>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</si>
  <si>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</si>
  <si>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</si>
  <si>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</si>
  <si>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</si>
  <si>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</si>
  <si>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</si>
  <si>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</si>
  <si>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</si>
  <si>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</si>
  <si>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</si>
  <si>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</si>
  <si>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</si>
  <si>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</si>
  <si>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</si>
  <si>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</si>
  <si>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</si>
  <si>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</si>
  <si>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</si>
  <si>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</si>
  <si>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</si>
  <si>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</si>
  <si>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</si>
  <si>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</si>
  <si>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</si>
  <si>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</si>
  <si>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</si>
  <si>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</si>
  <si>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</si>
  <si>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</si>
  <si>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</si>
  <si>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</si>
  <si>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</si>
  <si>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</si>
  <si>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</si>
  <si>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</si>
  <si>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</si>
  <si>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</si>
  <si>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</si>
  <si>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</si>
  <si>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</si>
  <si>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</si>
  <si>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</si>
  <si>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</si>
  <si>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</si>
  <si>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</si>
  <si>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</si>
  <si>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</si>
  <si>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</si>
  <si>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</si>
  <si>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</si>
  <si>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</si>
  <si>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</si>
  <si>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</si>
  <si>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</si>
  <si>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</si>
  <si>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</si>
  <si>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</si>
  <si>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</si>
  <si>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</si>
  <si>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</si>
  <si>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</si>
  <si>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</si>
  <si>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</si>
  <si>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</si>
  <si>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</si>
  <si>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</si>
  <si>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</si>
  <si>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</si>
  <si>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</si>
  <si>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</si>
  <si>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</si>
  <si>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</si>
  <si>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</si>
  <si>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</si>
  <si>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</si>
  <si>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</si>
  <si>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</si>
  <si>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</si>
  <si>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</si>
  <si>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</si>
  <si>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</si>
  <si>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</si>
  <si>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</si>
  <si>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</si>
  <si>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</si>
  <si>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</si>
  <si>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</si>
  <si>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</si>
  <si>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</si>
  <si>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</si>
  <si>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</si>
  <si>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</si>
  <si>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</si>
  <si>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</si>
  <si>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</si>
  <si>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</si>
  <si>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</si>
  <si>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</si>
  <si>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</si>
  <si>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</si>
  <si>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</si>
  <si>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</si>
  <si>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</si>
  <si>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</si>
  <si>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</si>
  <si>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</si>
  <si>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</si>
  <si>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</si>
  <si>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</si>
  <si>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</si>
  <si>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</si>
  <si>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</si>
  <si>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</si>
  <si>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</si>
  <si>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</si>
  <si>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</si>
  <si>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</si>
  <si>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</si>
  <si>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</si>
  <si>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</si>
  <si>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</si>
  <si>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</si>
  <si>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</si>
  <si>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</si>
  <si>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</si>
  <si>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</si>
  <si>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</si>
  <si>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</si>
  <si>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</si>
  <si>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</si>
  <si>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</si>
  <si>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</si>
  <si>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</si>
  <si>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</si>
  <si>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</si>
  <si>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</si>
  <si>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</si>
  <si>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</si>
  <si>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</si>
  <si>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</si>
  <si>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</si>
  <si>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</si>
  <si>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</si>
  <si>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</si>
  <si>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</si>
  <si>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</si>
  <si>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</si>
  <si>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</si>
  <si>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</si>
  <si>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</si>
  <si>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</si>
  <si>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</si>
  <si>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</si>
  <si>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</si>
  <si>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</si>
  <si>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</si>
  <si>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</si>
  <si>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</si>
  <si>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</si>
  <si>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</si>
  <si>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</si>
  <si>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</si>
  <si>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</si>
  <si>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</si>
  <si>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</si>
  <si>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</si>
  <si>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</si>
  <si>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</si>
  <si>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</si>
  <si>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</si>
  <si>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</si>
  <si>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</si>
  <si>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</si>
  <si>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</si>
  <si>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</si>
  <si>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</si>
  <si>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</si>
  <si>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</si>
  <si>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</si>
  <si>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</si>
  <si>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</si>
  <si>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</si>
  <si>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</si>
  <si>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</si>
  <si>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</si>
  <si>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</si>
  <si>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</si>
  <si>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</si>
  <si>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</si>
  <si>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</si>
  <si>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</si>
  <si>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</si>
  <si>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</si>
  <si>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</si>
  <si>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</si>
  <si>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</si>
  <si>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</si>
  <si>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</si>
  <si>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</si>
  <si>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</si>
  <si>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</si>
  <si>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</si>
  <si>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</si>
  <si>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</si>
  <si>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</si>
  <si>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</si>
  <si>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</si>
  <si>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</si>
  <si>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</si>
  <si>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</si>
  <si>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</si>
  <si>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</si>
  <si>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</si>
  <si>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</si>
  <si>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</si>
  <si>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</si>
  <si>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</si>
  <si>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</si>
  <si>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</si>
  <si>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</si>
  <si>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</si>
  <si>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</si>
  <si>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</si>
  <si>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</si>
  <si>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</si>
  <si>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</si>
  <si>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</si>
  <si>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</si>
  <si>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</si>
  <si>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</si>
  <si>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</si>
  <si>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</si>
  <si>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</si>
  <si>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</si>
  <si>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</si>
  <si>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</si>
  <si>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</si>
  <si>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</si>
  <si>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</si>
  <si>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</si>
  <si>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</si>
  <si>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</si>
  <si>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</si>
  <si>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</si>
  <si>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</si>
  <si>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</si>
  <si>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</si>
  <si>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</si>
  <si>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</si>
  <si>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</si>
  <si>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</si>
  <si>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</si>
  <si>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</si>
  <si>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</si>
  <si>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</si>
  <si>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</si>
  <si>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</si>
  <si>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</si>
  <si>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</si>
  <si>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</si>
  <si>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</si>
  <si>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</si>
  <si>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</si>
  <si>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</si>
  <si>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</si>
  <si>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</si>
  <si>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</si>
  <si>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</si>
  <si>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</si>
  <si>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</si>
  <si>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</si>
  <si>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</si>
  <si>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</si>
  <si>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</si>
  <si>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</si>
  <si>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</si>
  <si>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</si>
  <si>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</si>
  <si>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</si>
  <si>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</si>
  <si>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</si>
  <si>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</si>
  <si>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</si>
  <si>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</si>
  <si>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</si>
  <si>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</si>
  <si>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</si>
  <si>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</si>
  <si>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</si>
  <si>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</si>
  <si>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</si>
  <si>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</si>
  <si>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</si>
  <si>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</si>
  <si>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</si>
  <si>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</si>
  <si>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</si>
  <si>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</si>
  <si>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</si>
  <si>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</si>
  <si>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</si>
  <si>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</si>
  <si>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</si>
  <si>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</si>
  <si>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</si>
  <si>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</si>
  <si>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</si>
  <si>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</si>
  <si>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</si>
  <si>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</si>
  <si>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</si>
  <si>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</si>
  <si>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</si>
  <si>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</si>
  <si>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</si>
  <si>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</si>
  <si>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</si>
  <si>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</si>
  <si>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</si>
  <si>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</si>
  <si>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</si>
  <si>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</si>
  <si>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</si>
  <si>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</si>
  <si>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</si>
  <si>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</si>
  <si>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</si>
  <si>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</si>
  <si>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</si>
  <si>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</si>
  <si>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</si>
  <si>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</si>
  <si>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</si>
  <si>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</si>
  <si>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</si>
  <si>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</si>
  <si>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</si>
  <si>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</si>
  <si>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</si>
  <si>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</si>
  <si>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</si>
  <si>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</si>
  <si>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</si>
  <si>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</si>
  <si>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</si>
  <si>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</si>
  <si>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</si>
  <si>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</si>
  <si>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</si>
  <si>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</si>
  <si>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</si>
  <si>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</si>
  <si>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</si>
  <si>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</si>
  <si>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</si>
  <si>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</si>
  <si>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</si>
  <si>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</si>
  <si>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</si>
  <si>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</si>
  <si>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</si>
  <si>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</si>
  <si>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</si>
  <si>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</si>
  <si>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</si>
  <si>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</si>
  <si>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</si>
  <si>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</si>
  <si>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</si>
  <si>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</si>
  <si>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</si>
  <si>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</si>
  <si>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</si>
  <si>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</si>
  <si>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</si>
  <si>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</si>
  <si>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</si>
  <si>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</si>
  <si>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</si>
  <si>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</si>
  <si>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</si>
  <si>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</si>
  <si>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</si>
  <si>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</si>
  <si>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</si>
  <si>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</si>
  <si>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</si>
  <si>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</si>
  <si>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</si>
  <si>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</si>
  <si>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</si>
  <si>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</si>
  <si>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</si>
  <si>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</si>
  <si>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</si>
  <si>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</si>
  <si>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</si>
  <si>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</si>
  <si>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</si>
  <si>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</si>
  <si>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</si>
  <si>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</si>
  <si>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</si>
  <si>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</si>
  <si>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</si>
  <si>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</si>
  <si>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</si>
  <si>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</si>
  <si>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</si>
  <si>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</si>
  <si>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</si>
  <si>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</si>
  <si>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</si>
  <si>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</si>
  <si>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</si>
  <si>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</si>
  <si>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</si>
  <si>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</si>
  <si>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</si>
  <si>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</si>
  <si>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</si>
  <si>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</si>
  <si>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</si>
  <si>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</si>
  <si>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</si>
  <si>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</si>
  <si>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</si>
  <si>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</si>
  <si>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</si>
  <si>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</si>
  <si>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</si>
  <si>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</si>
  <si>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</si>
  <si>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</si>
  <si>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</si>
  <si>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</si>
  <si>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</si>
  <si>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</si>
  <si>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</si>
  <si>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</si>
  <si>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</si>
  <si>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</si>
  <si>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</si>
  <si>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</si>
  <si>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</si>
  <si>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</si>
  <si>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</si>
  <si>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</si>
  <si>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</si>
  <si>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</si>
  <si>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</si>
  <si>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</si>
  <si>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</si>
  <si>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</si>
  <si>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</si>
  <si>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</si>
  <si>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</si>
  <si>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</si>
  <si>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</si>
  <si>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</si>
  <si>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</si>
  <si>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</si>
  <si>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</si>
  <si>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</si>
  <si>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</si>
  <si>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</si>
  <si>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</si>
  <si>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</si>
  <si>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</si>
  <si>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</si>
  <si>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</si>
  <si>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</si>
  <si>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</si>
  <si>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</si>
  <si>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</si>
  <si>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</si>
  <si>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</si>
  <si>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</si>
  <si>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</si>
  <si>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</si>
  <si>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</si>
  <si>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</si>
  <si>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</si>
  <si>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</si>
  <si>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</si>
  <si>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</si>
  <si>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</si>
  <si>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</si>
  <si>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</si>
  <si>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</si>
  <si>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</si>
  <si>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</si>
  <si>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</si>
  <si>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</si>
  <si>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</si>
  <si>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</si>
  <si>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</si>
  <si>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</si>
  <si>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</si>
  <si>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</si>
  <si>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</si>
  <si>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</si>
  <si>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</si>
  <si>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</si>
  <si>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</si>
  <si>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</si>
  <si>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</si>
  <si>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</si>
  <si>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</si>
  <si>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</si>
  <si>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</si>
  <si>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</si>
  <si>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</si>
  <si>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</si>
  <si>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</si>
  <si>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</si>
  <si>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</si>
  <si>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</si>
  <si>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</si>
  <si>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</si>
  <si>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</si>
  <si>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</si>
  <si>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</si>
  <si>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</si>
  <si>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</si>
  <si>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</si>
  <si>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</si>
  <si>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</si>
  <si>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</si>
  <si>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</si>
  <si>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</si>
  <si>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</si>
  <si>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</si>
  <si>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</si>
  <si>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</si>
  <si>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</si>
  <si>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</si>
  <si>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</si>
  <si>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</si>
  <si>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</si>
  <si>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</si>
  <si>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</si>
  <si>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</si>
  <si>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</si>
  <si>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</si>
  <si>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</si>
  <si>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</si>
  <si>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</si>
  <si>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</si>
  <si>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</si>
  <si>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</si>
  <si>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</si>
  <si>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</si>
  <si>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</si>
  <si>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</si>
  <si>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</si>
  <si>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</si>
  <si>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</si>
  <si>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</si>
  <si>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</si>
  <si>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</si>
  <si>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</si>
  <si>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</si>
  <si>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</si>
  <si>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</si>
  <si>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</si>
  <si>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</si>
  <si>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</si>
  <si>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</si>
  <si>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</si>
  <si>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</si>
  <si>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</si>
  <si>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</si>
  <si>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</si>
  <si>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</si>
  <si>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</si>
  <si>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</si>
  <si>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</si>
  <si>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</si>
  <si>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</si>
  <si>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</si>
  <si>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</si>
  <si>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</si>
  <si>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</si>
  <si>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</si>
  <si>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</si>
  <si>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</si>
  <si>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</si>
  <si>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</si>
  <si>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</si>
  <si>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</si>
  <si>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</si>
  <si>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</si>
  <si>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</si>
  <si>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</si>
  <si>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</si>
  <si>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</si>
  <si>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</si>
  <si>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</si>
  <si>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</si>
  <si>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</si>
  <si>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</si>
  <si>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</si>
  <si>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</si>
  <si>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</si>
  <si>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</si>
  <si>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</si>
  <si>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</si>
  <si>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</si>
  <si>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</si>
  <si>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</si>
  <si>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</si>
  <si>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</si>
  <si>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</si>
  <si>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</si>
  <si>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</si>
  <si>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</si>
  <si>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</si>
  <si>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</si>
  <si>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</si>
  <si>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</si>
  <si>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</si>
  <si>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</si>
  <si>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</si>
  <si>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</si>
  <si>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</si>
  <si>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</si>
  <si>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</si>
  <si>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</si>
  <si>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</si>
  <si>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</si>
  <si>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</si>
  <si>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</si>
  <si>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</si>
  <si>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</si>
  <si>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</si>
  <si>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</si>
  <si>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</si>
  <si>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</si>
  <si>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</si>
  <si>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</si>
  <si>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</si>
  <si>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</si>
  <si>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</si>
  <si>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</si>
  <si>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</si>
  <si>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</si>
  <si>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</si>
  <si>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</si>
  <si>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</si>
  <si>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</si>
  <si>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</si>
  <si>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</si>
  <si>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</si>
  <si>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</si>
  <si>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</si>
  <si>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</si>
  <si>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</si>
  <si>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</si>
  <si>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</si>
  <si>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</si>
  <si>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</si>
  <si>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</si>
  <si>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</si>
  <si>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</si>
  <si>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</si>
  <si>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</si>
  <si>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</si>
  <si>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</si>
  <si>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</si>
  <si>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</si>
  <si>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</si>
  <si>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</si>
  <si>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</si>
  <si>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</si>
  <si>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</si>
  <si>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</si>
  <si>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</si>
  <si>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</si>
  <si>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</si>
  <si>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</si>
  <si>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</si>
  <si>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</si>
  <si>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</si>
  <si>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</si>
  <si>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</si>
  <si>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</si>
  <si>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</si>
  <si>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</si>
  <si>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</si>
  <si>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</si>
  <si>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</si>
  <si>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</si>
  <si>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</si>
  <si>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</si>
  <si>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</si>
  <si>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</si>
  <si>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</si>
  <si>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</si>
  <si>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</si>
  <si>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</si>
  <si>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</si>
  <si>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</si>
  <si>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</si>
  <si>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</si>
  <si>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</si>
  <si>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</si>
  <si>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</si>
  <si>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</si>
  <si>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</si>
  <si>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</si>
  <si>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</si>
  <si>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</si>
  <si>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</si>
  <si>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</si>
  <si>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</si>
  <si>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</si>
  <si>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</si>
  <si>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</si>
  <si>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</si>
  <si>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</si>
  <si>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</si>
  <si>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</si>
  <si>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</si>
  <si>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</si>
  <si>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</si>
  <si>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</si>
  <si>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</si>
  <si>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</si>
  <si>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</si>
  <si>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</si>
  <si>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</si>
  <si>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</si>
  <si>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</si>
  <si>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</si>
  <si>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</si>
  <si>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</si>
  <si>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</si>
  <si>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</si>
  <si>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</si>
  <si>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</si>
  <si>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</si>
  <si>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</si>
  <si>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</si>
  <si>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</si>
  <si>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</si>
  <si>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</si>
  <si>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</si>
  <si>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</si>
  <si>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</si>
  <si>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</si>
  <si>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</si>
  <si>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</si>
  <si>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</si>
  <si>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</si>
  <si>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</si>
  <si>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</si>
  <si>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</si>
  <si>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</si>
  <si>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</si>
  <si>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</si>
  <si>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</si>
  <si>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</si>
  <si>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</si>
  <si>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</si>
  <si>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</si>
  <si>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</si>
  <si>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</si>
  <si>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</si>
  <si>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</si>
  <si>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</si>
  <si>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</si>
  <si>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</si>
  <si>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</si>
  <si>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</si>
  <si>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</si>
  <si>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</si>
  <si>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</si>
  <si>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</si>
  <si>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</si>
  <si>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</si>
  <si>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</si>
  <si>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</si>
  <si>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</si>
  <si>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</si>
  <si>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</si>
  <si>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</si>
  <si>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</si>
  <si>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</si>
  <si>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</si>
  <si>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</si>
  <si>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</si>
  <si>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</si>
  <si>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</si>
  <si>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</si>
  <si>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</si>
  <si>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</si>
  <si>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</si>
  <si>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</si>
  <si>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</si>
  <si>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</si>
  <si>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</si>
  <si>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</si>
  <si>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</si>
  <si>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</si>
  <si>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</si>
  <si>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</si>
  <si>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</si>
  <si>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</si>
  <si>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</si>
  <si>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</si>
  <si>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</si>
  <si>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</si>
  <si>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</si>
  <si>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</si>
  <si>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</si>
  <si>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</si>
  <si>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</si>
  <si>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</si>
  <si>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</si>
  <si>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</si>
  <si>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</si>
  <si>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</si>
  <si>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</si>
  <si>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</si>
  <si>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</si>
  <si>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</si>
  <si>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</si>
  <si>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</si>
  <si>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</si>
  <si>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</si>
  <si>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</si>
  <si>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</si>
  <si>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</si>
  <si>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</si>
  <si>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</si>
  <si>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</si>
  <si>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</si>
  <si>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</si>
  <si>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</si>
  <si>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</si>
  <si>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</si>
  <si>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</si>
  <si>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</si>
  <si>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</si>
  <si>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</si>
  <si>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</si>
  <si>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</si>
  <si>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</si>
  <si>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</si>
  <si>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</si>
  <si>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</si>
  <si>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</si>
  <si>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</si>
  <si>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</si>
  <si>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</si>
  <si>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</si>
  <si>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</si>
  <si>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</si>
  <si>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</si>
  <si>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</si>
  <si>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</si>
  <si>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</si>
  <si>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</si>
  <si>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</si>
  <si>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</si>
  <si>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</si>
  <si>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</si>
  <si>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</si>
  <si>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</si>
  <si>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</si>
  <si>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</si>
  <si>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</si>
  <si>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</si>
  <si>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</si>
  <si>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</si>
  <si>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</si>
  <si>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</si>
  <si>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</si>
  <si>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</si>
  <si>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</si>
  <si>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</si>
  <si>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</si>
  <si>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</si>
  <si>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</si>
  <si>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</si>
  <si>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</si>
  <si>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</si>
  <si>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</si>
  <si>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</si>
  <si>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</si>
  <si>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</si>
  <si>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</si>
  <si>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</si>
  <si>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</si>
  <si>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</si>
  <si>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</si>
  <si>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</si>
  <si>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</si>
  <si>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</si>
  <si>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</si>
  <si>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</si>
  <si>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</si>
  <si>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</si>
  <si>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</si>
  <si>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</si>
  <si>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</si>
  <si>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</si>
  <si>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</si>
  <si>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</si>
  <si>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</si>
  <si>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</si>
  <si>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</si>
  <si>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</si>
  <si>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</si>
  <si>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</si>
  <si>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</si>
  <si>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</si>
  <si>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</si>
  <si>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</si>
  <si>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</si>
  <si>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</si>
  <si>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</si>
  <si>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</si>
  <si>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</si>
  <si>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</si>
  <si>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</si>
  <si>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</si>
  <si>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</si>
  <si>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</si>
  <si>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</si>
  <si>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</si>
  <si>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</si>
  <si>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</si>
  <si>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</si>
  <si>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</si>
  <si>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</si>
  <si>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</si>
  <si>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</si>
  <si>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</si>
  <si>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</si>
  <si>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</si>
  <si>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</si>
  <si>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</si>
  <si>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</si>
  <si>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</si>
  <si>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</si>
  <si>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</si>
  <si>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</si>
  <si>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</si>
  <si>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</si>
  <si>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</si>
  <si>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</si>
  <si>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</si>
  <si>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</si>
  <si>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</si>
  <si>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</si>
  <si>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</si>
  <si>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</si>
  <si>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</si>
  <si>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</si>
  <si>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</si>
  <si>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</si>
  <si>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</si>
  <si>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</si>
  <si>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</si>
  <si>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</si>
  <si>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</si>
  <si>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</si>
  <si>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</si>
  <si>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</si>
  <si>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</si>
  <si>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</si>
  <si>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</si>
  <si>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</si>
  <si>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</si>
  <si>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</si>
  <si>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</si>
  <si>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</si>
  <si>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</si>
  <si>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</si>
  <si>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</si>
  <si>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</si>
  <si>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</si>
  <si>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</si>
  <si>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</si>
  <si>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</si>
  <si>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</si>
  <si>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</si>
  <si>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</si>
  <si>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</si>
  <si>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</si>
  <si>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</si>
  <si>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</si>
  <si>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</si>
  <si>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</si>
  <si>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</si>
  <si>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</si>
  <si>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</si>
  <si>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</si>
  <si>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</si>
  <si>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</si>
  <si>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</si>
  <si>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</si>
  <si>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</si>
  <si>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</si>
  <si>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</si>
  <si>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</si>
  <si>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</si>
  <si>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</si>
  <si>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</si>
  <si>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</si>
  <si>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</si>
  <si>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</si>
  <si>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</si>
  <si>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</si>
  <si>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</si>
  <si>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</si>
  <si>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</si>
  <si>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</si>
  <si>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</si>
  <si>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</si>
  <si>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</si>
  <si>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</si>
  <si>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</si>
  <si>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</si>
  <si>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</si>
  <si>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</si>
  <si>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</si>
  <si>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</si>
  <si>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</si>
  <si>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</si>
  <si>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</si>
  <si>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</si>
  <si>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</si>
  <si>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</si>
  <si>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</si>
  <si>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</si>
  <si>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</si>
  <si>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</si>
  <si>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</si>
  <si>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</si>
  <si>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</si>
  <si>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</si>
  <si>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</si>
  <si>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</si>
  <si>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</si>
  <si>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</si>
  <si>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</si>
  <si>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</si>
  <si>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</si>
  <si>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</si>
  <si>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</si>
  <si>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</si>
  <si>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</si>
  <si>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</si>
  <si>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</si>
  <si>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</si>
  <si>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</si>
  <si>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</si>
  <si>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</si>
  <si>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</si>
  <si>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</si>
  <si>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</si>
  <si>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</si>
  <si>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</si>
  <si>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</si>
  <si>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</si>
  <si>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</si>
  <si>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</si>
  <si>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</si>
  <si>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</si>
  <si>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</si>
  <si>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</si>
  <si>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</si>
  <si>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</si>
  <si>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</si>
  <si>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</si>
  <si>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</si>
  <si>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</si>
  <si>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</si>
  <si>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</si>
  <si>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</si>
  <si>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</si>
  <si>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</si>
  <si>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</si>
  <si>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</si>
  <si>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</si>
  <si>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</si>
  <si>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</si>
  <si>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</si>
  <si>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</si>
  <si>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</si>
  <si>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</si>
  <si>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</si>
  <si>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</si>
  <si>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</si>
  <si>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</si>
  <si>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</si>
  <si>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</si>
  <si>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</si>
  <si>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</si>
  <si>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</si>
  <si>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</si>
  <si>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</si>
  <si>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</si>
  <si>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</si>
  <si>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</si>
  <si>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</si>
  <si>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</si>
  <si>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</si>
  <si>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</si>
  <si>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</si>
  <si>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</si>
  <si>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</si>
  <si>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</si>
  <si>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</si>
  <si>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</si>
  <si>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</si>
  <si>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</si>
  <si>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</si>
  <si>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</si>
  <si>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</si>
  <si>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</si>
  <si>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</si>
  <si>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</si>
  <si>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</si>
  <si>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</si>
  <si>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</si>
  <si>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</si>
  <si>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</si>
  <si>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</si>
  <si>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</si>
  <si>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</si>
  <si>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</si>
  <si>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</si>
  <si>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</si>
  <si>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</si>
  <si>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</si>
  <si>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</si>
  <si>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</si>
  <si>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</si>
  <si>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</si>
  <si>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</si>
  <si>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</si>
  <si>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</si>
  <si>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</si>
  <si>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</si>
  <si>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</si>
  <si>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</si>
  <si>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</si>
  <si>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</si>
  <si>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</si>
  <si>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</si>
  <si>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</si>
  <si>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</si>
  <si>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</si>
  <si>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</si>
  <si>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</si>
  <si>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</si>
  <si>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</si>
  <si>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</si>
  <si>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</si>
  <si>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</si>
  <si>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</si>
  <si>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</si>
  <si>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</si>
  <si>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</si>
  <si>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</si>
  <si>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</si>
  <si>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</si>
  <si>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</si>
  <si>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</si>
  <si>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</si>
  <si>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</si>
  <si>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</si>
  <si>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</si>
  <si>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</si>
  <si>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</si>
  <si>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</si>
  <si>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</si>
  <si>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</si>
  <si>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</si>
  <si>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</si>
  <si>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</si>
  <si>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</si>
  <si>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</si>
  <si>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</si>
  <si>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</si>
  <si>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</si>
  <si>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</si>
  <si>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</si>
  <si>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</si>
  <si>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</si>
  <si>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</si>
  <si>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</si>
  <si>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</si>
  <si>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</si>
  <si>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</si>
  <si>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</si>
  <si>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</si>
  <si>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</si>
  <si>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</si>
  <si>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</si>
  <si>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</si>
  <si>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</si>
  <si>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</si>
  <si>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</si>
  <si>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</si>
  <si>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</si>
  <si>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</si>
  <si>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</si>
  <si>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</si>
  <si>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</si>
  <si>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</si>
  <si>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</si>
  <si>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</si>
  <si>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</si>
  <si>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</si>
  <si>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</si>
  <si>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</si>
  <si>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</si>
  <si>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</si>
  <si>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</si>
  <si>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</si>
  <si>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</si>
  <si>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</si>
  <si>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</si>
  <si>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</si>
  <si>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</si>
  <si>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</si>
  <si>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</si>
  <si>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</si>
  <si>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</si>
  <si>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</si>
  <si>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</si>
  <si>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</si>
  <si>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</si>
  <si>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</si>
  <si>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</si>
  <si>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</si>
  <si>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</si>
  <si>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</si>
  <si>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</si>
  <si>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</si>
  <si>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</si>
  <si>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</si>
  <si>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</si>
  <si>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</si>
  <si>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</si>
  <si>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</si>
  <si>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</si>
  <si>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</si>
  <si>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</si>
  <si>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</si>
  <si>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</si>
  <si>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</si>
  <si>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</si>
  <si>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</si>
  <si>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</si>
  <si>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</si>
  <si>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</si>
  <si>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</si>
  <si>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</si>
  <si>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</si>
  <si>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</si>
  <si>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</si>
  <si>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</si>
  <si>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</si>
  <si>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</si>
  <si>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</si>
  <si>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</si>
  <si>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</si>
  <si>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</si>
  <si>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</si>
  <si>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</si>
  <si>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</si>
  <si>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</si>
  <si>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</si>
  <si>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</si>
  <si>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</si>
  <si>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</si>
  <si>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</si>
  <si>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</si>
  <si>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</si>
  <si>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</si>
  <si>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</si>
  <si>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</si>
  <si>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</si>
  <si>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</si>
  <si>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</si>
  <si>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</si>
  <si>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</si>
  <si>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</si>
  <si>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</si>
  <si>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</si>
  <si>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</si>
  <si>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</si>
  <si>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</si>
  <si>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</si>
  <si>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</si>
  <si>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</si>
  <si>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</si>
  <si>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</si>
  <si>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</si>
  <si>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</si>
  <si>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</si>
  <si>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</si>
  <si>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</si>
  <si>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</si>
  <si>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</si>
  <si>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</si>
  <si>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</si>
  <si>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</si>
  <si>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</si>
  <si>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</si>
  <si>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</si>
  <si>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</si>
  <si>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</si>
  <si>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</si>
  <si>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</si>
  <si>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</si>
  <si>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</si>
  <si>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</si>
  <si>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</si>
  <si>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</si>
  <si>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</si>
  <si>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</si>
  <si>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</si>
  <si>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</si>
  <si>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</si>
  <si>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</si>
  <si>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</si>
  <si>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</si>
  <si>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</si>
  <si>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</si>
  <si>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</si>
  <si>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</si>
  <si>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</si>
  <si>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</si>
  <si>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</si>
  <si>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</si>
  <si>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</si>
  <si>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</si>
  <si>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</si>
  <si>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</si>
  <si>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</si>
  <si>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</si>
  <si>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</si>
  <si>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</si>
  <si>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</si>
  <si>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</si>
  <si>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</si>
  <si>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</si>
  <si>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</si>
  <si>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</si>
  <si>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</si>
  <si>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</si>
  <si>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</si>
  <si>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</si>
  <si>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</si>
  <si>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</si>
  <si>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</si>
  <si>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</si>
  <si>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</si>
  <si>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</si>
  <si>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</si>
  <si>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</si>
  <si>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</si>
  <si>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</si>
  <si>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</si>
  <si>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</si>
  <si>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</si>
  <si>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</si>
  <si>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</si>
  <si>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</si>
  <si>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</si>
  <si>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</si>
  <si>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</si>
  <si>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</si>
  <si>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</si>
  <si>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</si>
  <si>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</si>
  <si>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</si>
  <si>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</si>
  <si>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</si>
  <si>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</si>
  <si>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</si>
  <si>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</si>
  <si>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</si>
  <si>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</si>
  <si>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</si>
  <si>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</si>
  <si>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</si>
  <si>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</si>
  <si>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</si>
  <si>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</si>
  <si>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</si>
  <si>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</si>
  <si>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</si>
  <si>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</si>
  <si>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</si>
  <si>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</si>
  <si>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</si>
  <si>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</si>
  <si>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</si>
  <si>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</si>
  <si>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</si>
  <si>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</si>
  <si>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</si>
  <si>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</si>
  <si>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</si>
  <si>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</si>
  <si>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</si>
  <si>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</si>
  <si>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</si>
  <si>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</si>
  <si>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</si>
  <si>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</si>
  <si>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</si>
  <si>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</si>
  <si>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</si>
  <si>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</si>
  <si>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</si>
  <si>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</si>
  <si>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</si>
  <si>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</si>
  <si>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</si>
  <si>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</si>
  <si>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</si>
  <si>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</si>
  <si>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</si>
  <si>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</si>
  <si>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</si>
  <si>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</si>
  <si>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</si>
  <si>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</si>
  <si>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</si>
  <si>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</si>
  <si>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</si>
  <si>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</si>
  <si>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</si>
  <si>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</si>
  <si>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</si>
  <si>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</si>
  <si>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</si>
  <si>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</si>
  <si>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</si>
  <si>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</si>
  <si>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</si>
  <si>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</si>
  <si>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</si>
  <si>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</si>
  <si>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</si>
  <si>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</si>
  <si>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</si>
  <si>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</si>
  <si>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</si>
  <si>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</si>
  <si>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</si>
  <si>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</si>
  <si>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</si>
  <si>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</si>
  <si>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</si>
  <si>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</si>
  <si>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</si>
  <si>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</si>
  <si>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</si>
  <si>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</si>
  <si>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</si>
  <si>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</si>
  <si>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</si>
  <si>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</si>
  <si>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</si>
  <si>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</si>
  <si>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</si>
  <si>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</si>
  <si>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</si>
  <si>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</si>
  <si>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</si>
  <si>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</si>
  <si>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</si>
  <si>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</si>
  <si>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</si>
  <si>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</si>
  <si>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</si>
  <si>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</si>
  <si>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</si>
  <si>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</si>
  <si>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</si>
  <si>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</si>
  <si>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</si>
  <si>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</si>
  <si>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</si>
  <si>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</si>
  <si>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</si>
  <si>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</si>
  <si>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</si>
  <si>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</si>
  <si>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</si>
  <si>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</si>
  <si>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</si>
  <si>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</si>
  <si>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</si>
  <si>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</si>
  <si>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</si>
  <si>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</si>
  <si>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</si>
  <si>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</si>
  <si>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</si>
  <si>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</si>
  <si>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</si>
  <si>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</si>
  <si>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</si>
  <si>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</si>
  <si>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</si>
  <si>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</si>
  <si>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</si>
  <si>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</si>
  <si>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</si>
  <si>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</si>
  <si>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</si>
  <si>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</si>
  <si>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</si>
  <si>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</si>
  <si>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</si>
  <si>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</si>
  <si>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</si>
  <si>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</si>
  <si>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</si>
  <si>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</si>
  <si>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</si>
  <si>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</si>
  <si>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</si>
  <si>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</si>
  <si>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</si>
  <si>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</si>
  <si>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</si>
  <si>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</si>
  <si>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</si>
  <si>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</si>
  <si>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</si>
  <si>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</si>
  <si>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</si>
  <si>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</si>
  <si>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</si>
  <si>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</si>
  <si>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</si>
  <si>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</si>
  <si>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</si>
  <si>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</si>
  <si>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</si>
  <si>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</si>
  <si>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</si>
  <si>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</si>
  <si>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</si>
  <si>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</si>
  <si>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</si>
  <si>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</si>
  <si>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</si>
  <si>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</si>
  <si>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</si>
  <si>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</si>
  <si>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</si>
  <si>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</si>
  <si>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</si>
  <si>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</si>
  <si>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</si>
  <si>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</si>
  <si>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</si>
  <si>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</si>
  <si>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</si>
  <si>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</si>
  <si>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</si>
  <si>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</si>
  <si>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</si>
  <si>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</si>
  <si>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</si>
  <si>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</si>
  <si>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</si>
  <si>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</si>
  <si>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</si>
  <si>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</si>
  <si>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</si>
  <si>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</si>
  <si>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</si>
  <si>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</si>
  <si>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</si>
  <si>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</si>
  <si>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</si>
  <si>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</si>
  <si>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</si>
  <si>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</si>
  <si>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</si>
  <si>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</si>
  <si>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</si>
  <si>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</si>
  <si>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</si>
  <si>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</si>
  <si>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</si>
  <si>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</si>
  <si>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</si>
  <si>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</si>
  <si>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</si>
  <si>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</si>
  <si>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</si>
  <si>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</si>
  <si>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</si>
  <si>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</si>
  <si>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</si>
  <si>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</si>
  <si>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</si>
  <si>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</si>
  <si>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</si>
  <si>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</si>
  <si>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</si>
  <si>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</si>
  <si>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</si>
  <si>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</si>
  <si>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</si>
  <si>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</si>
  <si>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</si>
  <si>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</si>
  <si>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</si>
  <si>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</si>
  <si>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</si>
  <si>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</si>
  <si>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</si>
  <si>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</si>
  <si>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</si>
  <si>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</si>
  <si>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</si>
  <si>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</si>
  <si>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</si>
  <si>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</si>
  <si>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</si>
  <si>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</si>
  <si>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</si>
  <si>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</si>
  <si>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</si>
  <si>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</si>
  <si>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</si>
  <si>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</si>
  <si>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</si>
  <si>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</si>
  <si>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</si>
  <si>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</si>
  <si>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</si>
  <si>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</si>
  <si>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</si>
  <si>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</si>
  <si>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</si>
  <si>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</si>
  <si>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</si>
  <si>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</si>
  <si>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</si>
  <si>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</si>
  <si>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</si>
  <si>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</si>
  <si>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</si>
  <si>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</si>
  <si>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</si>
  <si>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</si>
  <si>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</si>
  <si>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</si>
  <si>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</si>
  <si>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</si>
  <si>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</si>
  <si>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</si>
  <si>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</si>
  <si>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</si>
  <si>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</si>
  <si>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</si>
  <si>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</si>
  <si>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</si>
  <si>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</si>
  <si>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</si>
  <si>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</si>
  <si>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</si>
  <si>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</si>
  <si>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</si>
  <si>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</si>
  <si>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</si>
  <si>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</si>
  <si>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</si>
  <si>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</si>
  <si>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</si>
  <si>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</si>
  <si>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</si>
  <si>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</si>
  <si>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</si>
  <si>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</si>
  <si>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</si>
  <si>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</si>
  <si>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</si>
  <si>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</si>
  <si>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</si>
  <si>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</si>
  <si>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</si>
  <si>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</si>
  <si>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</si>
  <si>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</si>
  <si>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</si>
  <si>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</si>
  <si>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</si>
  <si>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</si>
  <si>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</si>
  <si>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</si>
  <si>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</si>
  <si>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</si>
  <si>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</si>
  <si>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</si>
  <si>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</si>
  <si>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</si>
  <si>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</si>
  <si>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</si>
  <si>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</si>
  <si>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</si>
  <si>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</si>
  <si>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</si>
  <si>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</si>
  <si>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</si>
  <si>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</si>
  <si>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</si>
  <si>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</si>
  <si>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</si>
  <si>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</si>
  <si>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</si>
  <si>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</si>
  <si>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</si>
  <si>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</si>
  <si>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</si>
  <si>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</si>
  <si>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</si>
  <si>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</si>
  <si>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</si>
  <si>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</si>
  <si>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</si>
  <si>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</si>
  <si>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</si>
  <si>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</si>
  <si>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</si>
  <si>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</si>
  <si>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</si>
  <si>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</si>
  <si>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</si>
  <si>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</si>
  <si>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</si>
  <si>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</si>
  <si>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</si>
  <si>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</si>
  <si>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</si>
  <si>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</si>
  <si>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</si>
  <si>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</si>
  <si>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</si>
  <si>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</si>
  <si>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</si>
  <si>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</si>
  <si>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</si>
  <si>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</si>
  <si>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</si>
  <si>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</si>
  <si>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</si>
  <si>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</si>
  <si>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</si>
  <si>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</si>
  <si>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</si>
  <si>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</si>
  <si>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</si>
  <si>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</si>
  <si>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</si>
  <si>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</si>
  <si>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</si>
  <si>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</si>
  <si>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</si>
  <si>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</si>
  <si>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</si>
  <si>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</si>
  <si>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</si>
  <si>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</si>
  <si>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</si>
  <si>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</si>
  <si>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</si>
  <si>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</si>
  <si>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</si>
  <si>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</si>
  <si>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</si>
  <si>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</si>
  <si>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</si>
  <si>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</si>
  <si>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</si>
  <si>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</si>
  <si>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</si>
  <si>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</si>
  <si>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</si>
  <si>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</si>
  <si>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</si>
  <si>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</si>
  <si>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</si>
  <si>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</si>
  <si>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</si>
  <si>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</si>
  <si>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</si>
  <si>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</si>
  <si>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</si>
  <si>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</si>
  <si>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</si>
  <si>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</si>
  <si>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</si>
  <si>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</si>
  <si>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</si>
  <si>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</si>
  <si>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</si>
  <si>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</si>
  <si>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</si>
  <si>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</si>
  <si>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</si>
  <si>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</si>
  <si>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</si>
  <si>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</si>
  <si>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</si>
  <si>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</si>
  <si>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</si>
  <si>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</si>
  <si>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</si>
  <si>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</si>
  <si>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</si>
  <si>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</si>
  <si>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</si>
  <si>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</si>
  <si>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</si>
  <si>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</si>
  <si>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</si>
  <si>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</si>
  <si>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</si>
  <si>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</si>
  <si>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</si>
  <si>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</si>
  <si>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</si>
  <si>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</si>
  <si>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</si>
  <si>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</si>
  <si>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</si>
  <si>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</si>
  <si>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</si>
  <si>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</si>
  <si>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</si>
  <si>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</si>
  <si>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</si>
  <si>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</si>
  <si>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</si>
  <si>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</si>
  <si>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</si>
  <si>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</si>
  <si>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</si>
  <si>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</si>
  <si>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</si>
  <si>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</si>
  <si>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</si>
  <si>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</si>
  <si>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</si>
  <si>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</si>
  <si>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</si>
  <si>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</si>
  <si>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</si>
  <si>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</si>
  <si>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</si>
  <si>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</si>
  <si>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</si>
  <si>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</si>
  <si>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</si>
  <si>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</si>
  <si>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</si>
  <si>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</si>
  <si>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</si>
  <si>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</si>
  <si>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</si>
  <si>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</si>
  <si>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</si>
  <si>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</si>
  <si>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</si>
  <si>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</si>
  <si>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</si>
  <si>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</si>
  <si>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</si>
  <si>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</si>
  <si>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</si>
  <si>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</si>
  <si>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</si>
  <si>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</si>
  <si>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</si>
  <si>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</si>
  <si>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</si>
  <si>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</si>
  <si>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</si>
  <si>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</si>
  <si>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</si>
  <si>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</si>
  <si>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</si>
  <si>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</si>
  <si>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</si>
  <si>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</si>
  <si>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</si>
  <si>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</si>
  <si>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</si>
  <si>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</si>
  <si>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</si>
  <si>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</si>
  <si>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</si>
  <si>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</si>
  <si>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</si>
  <si>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</si>
  <si>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</si>
  <si>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</si>
  <si>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</si>
  <si>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</si>
  <si>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</si>
  <si>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</si>
  <si>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</si>
  <si>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</si>
  <si>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</si>
  <si>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</si>
  <si>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</si>
  <si>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</si>
  <si>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</si>
  <si>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</si>
  <si>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</si>
  <si>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</si>
  <si>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</si>
  <si>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</si>
  <si>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</si>
  <si>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</si>
  <si>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</si>
  <si>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</si>
  <si>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</si>
  <si>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</si>
  <si>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</si>
  <si>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</si>
  <si>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</si>
  <si>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</si>
  <si>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</si>
  <si>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</si>
  <si>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</si>
  <si>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</si>
  <si>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</si>
  <si>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</si>
  <si>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</si>
  <si>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</si>
  <si>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</si>
  <si>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</si>
  <si>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</si>
  <si>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</si>
  <si>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</si>
  <si>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</si>
  <si>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</si>
  <si>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</si>
  <si>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</si>
  <si>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</si>
  <si>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</si>
  <si>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</si>
  <si>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</si>
  <si>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</si>
  <si>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</si>
  <si>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</si>
  <si>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</si>
  <si>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</si>
  <si>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</si>
  <si>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</si>
  <si>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</si>
  <si>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</si>
  <si>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</si>
  <si>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</si>
  <si>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</si>
  <si>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</si>
  <si>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</si>
  <si>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</si>
  <si>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</si>
  <si>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</si>
  <si>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</si>
  <si>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</si>
  <si>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</si>
  <si>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</si>
  <si>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</si>
  <si>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</si>
  <si>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</si>
  <si>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</si>
  <si>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</si>
  <si>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</si>
  <si>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</si>
  <si>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</si>
  <si>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</si>
  <si>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</si>
  <si>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</si>
  <si>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</si>
  <si>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</si>
  <si>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</si>
  <si>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</si>
  <si>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</si>
  <si>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</si>
  <si>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</si>
  <si>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</si>
  <si>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</si>
  <si>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</si>
  <si>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</si>
  <si>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</si>
  <si>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</si>
  <si>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</si>
  <si>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</si>
  <si>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</si>
  <si>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</si>
  <si>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</si>
  <si>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</si>
  <si>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</si>
  <si>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</si>
  <si>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</si>
  <si>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</si>
  <si>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</si>
  <si>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</si>
  <si>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</si>
  <si>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</si>
  <si>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</si>
  <si>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</si>
  <si>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</si>
  <si>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</si>
  <si>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</si>
  <si>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</si>
  <si>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</si>
  <si>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</si>
  <si>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</si>
  <si>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</si>
  <si>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</si>
  <si>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</si>
  <si>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</si>
  <si>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</si>
  <si>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</si>
  <si>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</si>
  <si>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</si>
  <si>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</si>
  <si>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</si>
  <si>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</si>
  <si>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</si>
  <si>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</si>
  <si>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</si>
  <si>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</si>
  <si>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</si>
  <si>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</si>
  <si>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</si>
  <si>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</si>
  <si>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</si>
  <si>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</si>
  <si>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</si>
  <si>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</si>
  <si>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</si>
  <si>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</si>
  <si>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</si>
  <si>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</si>
  <si>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</si>
  <si>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</si>
  <si>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</si>
  <si>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</si>
  <si>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</si>
  <si>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</si>
  <si>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</si>
  <si>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</si>
  <si>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</si>
  <si>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</si>
  <si>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</si>
  <si>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</si>
  <si>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</si>
  <si>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</si>
  <si>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</si>
  <si>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</si>
  <si>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</si>
  <si>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</si>
  <si>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</si>
  <si>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</si>
  <si>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</si>
  <si>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</si>
  <si>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</si>
  <si>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</si>
  <si>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</si>
  <si>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</si>
  <si>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</si>
  <si>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</si>
  <si>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</si>
  <si>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</si>
  <si>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</si>
  <si>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</si>
  <si>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</si>
  <si>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</si>
  <si>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</si>
  <si>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</si>
  <si>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</si>
  <si>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</si>
  <si>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</si>
  <si>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</si>
  <si>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</si>
  <si>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</si>
  <si>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</si>
  <si>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</si>
  <si>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</si>
  <si>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</si>
  <si>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</si>
  <si>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</si>
  <si>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</si>
  <si>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</si>
  <si>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</si>
  <si>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</si>
  <si>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</si>
  <si>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</si>
  <si>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</si>
  <si>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</si>
  <si>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</si>
  <si>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</si>
  <si>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</si>
  <si>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</si>
  <si>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</si>
  <si>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</si>
  <si>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</si>
  <si>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</si>
  <si>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</si>
  <si>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</si>
  <si>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</si>
  <si>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</si>
  <si>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</si>
  <si>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</si>
  <si>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</si>
  <si>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</si>
  <si>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</si>
  <si>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</si>
  <si>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</si>
  <si>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</si>
  <si>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</si>
  <si>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</si>
  <si>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</si>
  <si>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</si>
  <si>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</si>
  <si>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</si>
  <si>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</si>
  <si>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</si>
  <si>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</si>
  <si>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</si>
  <si>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</si>
  <si>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</si>
  <si>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</si>
  <si>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</si>
  <si>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</si>
  <si>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</si>
  <si>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</si>
  <si>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</si>
  <si>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</si>
  <si>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</si>
  <si>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</si>
  <si>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</si>
  <si>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</si>
  <si>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</si>
  <si>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</si>
  <si>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</si>
  <si>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</si>
  <si>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</si>
  <si>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</si>
  <si>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</si>
  <si>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</si>
  <si>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</si>
  <si>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</si>
  <si>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</si>
  <si>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</si>
  <si>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</si>
  <si>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</si>
  <si>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</si>
  <si>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</si>
  <si>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</si>
  <si>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</si>
  <si>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</si>
  <si>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</si>
  <si>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</si>
  <si>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</si>
  <si>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</si>
  <si>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</si>
  <si>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</si>
  <si>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</si>
  <si>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</si>
  <si>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</si>
  <si>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</si>
  <si>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</si>
  <si>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</si>
  <si>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</si>
  <si>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</si>
  <si>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</si>
  <si>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</si>
  <si>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</si>
  <si>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</si>
  <si>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</si>
  <si>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</si>
  <si>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</si>
  <si>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</si>
  <si>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</si>
  <si>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</si>
  <si>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</si>
  <si>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</si>
  <si>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</si>
  <si>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</si>
  <si>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</si>
  <si>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</si>
  <si>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</si>
  <si>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</si>
  <si>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</si>
  <si>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</si>
  <si>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</si>
  <si>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</si>
  <si>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</si>
  <si>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</si>
  <si>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</si>
  <si>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</si>
  <si>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</si>
  <si>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</si>
  <si>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</si>
  <si>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</si>
  <si>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</si>
  <si>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</si>
  <si>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</si>
  <si>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</si>
  <si>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</si>
  <si>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</si>
  <si>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</si>
  <si>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</si>
  <si>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</si>
  <si>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</si>
  <si>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</si>
  <si>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</si>
  <si>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</si>
  <si>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</si>
  <si>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</si>
  <si>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</si>
  <si>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</si>
  <si>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</si>
  <si>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</si>
  <si>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</si>
  <si>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</si>
  <si>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</si>
  <si>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</si>
  <si>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</si>
  <si>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</si>
  <si>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</si>
  <si>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</si>
  <si>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</si>
  <si>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</si>
  <si>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</si>
  <si>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</si>
  <si>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</si>
  <si>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</si>
  <si>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</si>
  <si>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</si>
  <si>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</si>
  <si>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</si>
  <si>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</si>
  <si>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</si>
  <si>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</si>
  <si>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</si>
  <si>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</si>
  <si>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</si>
  <si>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</si>
  <si>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</si>
  <si>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</si>
  <si>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</si>
  <si>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</si>
  <si>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</si>
  <si>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</si>
  <si>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</si>
  <si>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</si>
  <si>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</si>
  <si>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</si>
  <si>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</si>
  <si>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</si>
  <si>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</si>
  <si>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</si>
  <si>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</si>
  <si>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</si>
  <si>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</si>
  <si>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</si>
  <si>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</si>
  <si>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</si>
  <si>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</si>
  <si>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</si>
  <si>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</si>
  <si>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</si>
  <si>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</si>
  <si>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</si>
  <si>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</si>
  <si>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</si>
  <si>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</si>
  <si>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</si>
  <si>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</si>
  <si>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</si>
  <si>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</si>
  <si>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</si>
  <si>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</si>
  <si>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</si>
  <si>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</si>
  <si>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</si>
  <si>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</si>
  <si>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</si>
  <si>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</si>
  <si>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</si>
  <si>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</si>
  <si>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</si>
  <si>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</si>
  <si>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</si>
  <si>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</si>
  <si>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</si>
  <si>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</si>
  <si>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</si>
  <si>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</si>
  <si>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</si>
  <si>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</si>
  <si>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</si>
  <si>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</si>
  <si>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</si>
  <si>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</si>
  <si>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</si>
  <si>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</si>
  <si>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</si>
  <si>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</si>
  <si>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</si>
  <si>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</si>
  <si>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</si>
  <si>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</si>
  <si>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</si>
  <si>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</si>
  <si>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</si>
  <si>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</si>
  <si>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</si>
  <si>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</si>
  <si>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</si>
  <si>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</si>
  <si>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</si>
  <si>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</si>
  <si>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</si>
  <si>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</si>
  <si>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</si>
  <si>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</si>
  <si>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</si>
  <si>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</si>
  <si>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</si>
  <si>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</si>
  <si>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</si>
  <si>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</si>
  <si>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</si>
  <si>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</si>
  <si>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</si>
  <si>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</si>
  <si>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</si>
  <si>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</si>
  <si>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</si>
  <si>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</si>
  <si>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</si>
  <si>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</si>
  <si>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</si>
  <si>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</si>
  <si>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</si>
  <si>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</si>
  <si>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</si>
  <si>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</si>
  <si>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</si>
  <si>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</si>
  <si>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</si>
  <si>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</si>
  <si>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</si>
  <si>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</si>
  <si>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</si>
  <si>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</si>
  <si>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</si>
  <si>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</si>
  <si>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</si>
  <si>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</si>
  <si>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</si>
  <si>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</si>
  <si>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</si>
  <si>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</si>
  <si>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</si>
  <si>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</si>
  <si>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</si>
  <si>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</si>
  <si>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</si>
  <si>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</si>
  <si>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</si>
  <si>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</si>
  <si>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</si>
  <si>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</si>
  <si>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</si>
  <si>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</si>
  <si>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</si>
  <si>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</si>
  <si>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</si>
  <si>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</si>
  <si>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</si>
  <si>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</si>
  <si>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</si>
  <si>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</si>
  <si>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</si>
  <si>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</si>
  <si>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</si>
  <si>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</si>
  <si>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</si>
  <si>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</si>
  <si>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</si>
  <si>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</si>
  <si>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</si>
  <si>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</si>
  <si>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</si>
  <si>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</si>
  <si>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</si>
  <si>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</si>
  <si>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</si>
  <si>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</si>
  <si>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</si>
  <si>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</si>
  <si>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</si>
  <si>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</si>
  <si>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</si>
  <si>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</si>
  <si>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</si>
  <si>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</si>
  <si>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</si>
  <si>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</si>
  <si>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</si>
  <si>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</si>
  <si>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</si>
  <si>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</si>
  <si>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</si>
  <si>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</si>
  <si>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</si>
  <si>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</si>
  <si>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</si>
  <si>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</si>
  <si>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</si>
  <si>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</si>
  <si>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</si>
  <si>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</si>
  <si>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</si>
  <si>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</si>
  <si>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</si>
  <si>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</si>
  <si>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</si>
  <si>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</si>
  <si>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</si>
  <si>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</si>
  <si>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</si>
  <si>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</si>
  <si>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</si>
  <si>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</si>
  <si>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</si>
  <si>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</si>
  <si>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</si>
  <si>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</si>
  <si>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</si>
  <si>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</si>
  <si>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</si>
  <si>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</si>
  <si>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</si>
  <si>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</si>
  <si>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</si>
  <si>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</si>
  <si>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</si>
  <si>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</si>
  <si>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</si>
  <si>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</si>
  <si>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</si>
  <si>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</si>
  <si>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</si>
  <si>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</si>
  <si>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</si>
  <si>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</si>
  <si>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</si>
  <si>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</si>
  <si>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</si>
  <si>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</si>
  <si>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</si>
  <si>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</si>
  <si>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</si>
  <si>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</si>
  <si>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</si>
  <si>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</si>
  <si>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</si>
  <si>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</si>
  <si>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</si>
  <si>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</si>
  <si>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</si>
  <si>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</si>
  <si>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</si>
  <si>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</si>
  <si>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</si>
  <si>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</si>
  <si>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</si>
  <si>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</si>
  <si>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</si>
  <si>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</si>
  <si>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</si>
  <si>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</si>
  <si>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</si>
  <si>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</si>
  <si>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</si>
  <si>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</si>
  <si>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</si>
  <si>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</si>
  <si>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</si>
  <si>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</si>
  <si>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</si>
  <si>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</si>
  <si>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</si>
  <si>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</si>
  <si>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</si>
  <si>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</si>
  <si>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</si>
  <si>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</si>
  <si>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</si>
  <si>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</si>
  <si>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</si>
  <si>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</si>
  <si>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</si>
  <si>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</si>
  <si>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</si>
  <si>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</si>
  <si>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</si>
  <si>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</si>
  <si>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</si>
  <si>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</si>
  <si>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</si>
  <si>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</si>
  <si>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</si>
  <si>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</si>
  <si>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</si>
  <si>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</si>
  <si>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</si>
  <si>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</si>
  <si>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</si>
  <si>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</si>
  <si>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</si>
  <si>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</si>
  <si>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</si>
  <si>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</si>
  <si>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</si>
  <si>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</si>
  <si>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</si>
  <si>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</si>
  <si>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</si>
  <si>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</si>
  <si>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</si>
  <si>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</si>
  <si>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</si>
  <si>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</si>
  <si>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</si>
  <si>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</si>
  <si>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</si>
  <si>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</si>
  <si>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</si>
  <si>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</si>
  <si>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</si>
  <si>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</si>
  <si>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</si>
  <si>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</si>
  <si>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</si>
  <si>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</si>
  <si>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</si>
  <si>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</si>
  <si>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</si>
  <si>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</si>
  <si>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</si>
  <si>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</si>
  <si>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</si>
  <si>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</si>
  <si>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</si>
  <si>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</si>
  <si>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</si>
  <si>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</si>
  <si>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</si>
  <si>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</si>
  <si>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</si>
  <si>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</si>
  <si>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</si>
  <si>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</si>
  <si>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</si>
  <si>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</si>
  <si>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</si>
  <si>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</si>
  <si>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</si>
  <si>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</si>
  <si>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</si>
  <si>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</si>
  <si>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</si>
  <si>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</si>
  <si>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</si>
  <si>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</si>
  <si>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</si>
  <si>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</si>
  <si>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</si>
  <si>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</si>
  <si>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</si>
  <si>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</si>
  <si>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</si>
  <si>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</si>
  <si>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</si>
  <si>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</si>
  <si>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</si>
  <si>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</si>
  <si>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</si>
  <si>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</si>
  <si>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</si>
  <si>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</si>
  <si>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</si>
  <si>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</si>
  <si>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</si>
  <si>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</si>
  <si>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</si>
  <si>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</si>
  <si>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</si>
  <si>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</si>
  <si>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</si>
  <si>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</si>
  <si>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</si>
  <si>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</si>
  <si>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</si>
  <si>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</si>
  <si>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</si>
  <si>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</si>
  <si>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</si>
  <si>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</si>
  <si>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</si>
  <si>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</si>
  <si>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</si>
  <si>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</si>
  <si>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</si>
  <si>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</si>
  <si>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</si>
  <si>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</si>
  <si>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</si>
  <si>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</si>
  <si>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</si>
  <si>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</si>
  <si>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</si>
  <si>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</si>
  <si>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</si>
  <si>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</si>
  <si>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</si>
  <si>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</si>
  <si>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</si>
  <si>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</si>
  <si>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</si>
  <si>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</si>
  <si>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</si>
  <si>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</si>
  <si>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</si>
  <si>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</si>
  <si>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</si>
  <si>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</si>
  <si>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</si>
  <si>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</si>
  <si>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</si>
  <si>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</si>
  <si>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</si>
  <si>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</si>
  <si>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</si>
  <si>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</si>
  <si>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</si>
  <si>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</si>
  <si>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</si>
  <si>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</si>
  <si>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</si>
  <si>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</si>
  <si>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</si>
  <si>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</si>
  <si>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</si>
  <si>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</si>
  <si>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</si>
  <si>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</si>
  <si>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</si>
  <si>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</si>
  <si>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</si>
  <si>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</si>
  <si>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</si>
  <si>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</si>
  <si>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</si>
  <si>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</si>
  <si>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</si>
  <si>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</si>
  <si>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</si>
  <si>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</si>
  <si>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</si>
  <si>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</si>
  <si>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</si>
  <si>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</si>
  <si>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</si>
  <si>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</si>
  <si>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</si>
  <si>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</si>
  <si>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</si>
  <si>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</si>
  <si>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</si>
  <si>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</si>
  <si>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</si>
  <si>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</si>
  <si>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</si>
  <si>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</si>
  <si>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</si>
  <si>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</si>
  <si>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</si>
  <si>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</si>
  <si>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</si>
  <si>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</si>
  <si>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</si>
  <si>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</si>
  <si>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</si>
  <si>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</si>
  <si>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</si>
  <si>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</si>
  <si>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</si>
  <si>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</si>
  <si>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</si>
  <si>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</si>
  <si>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</si>
  <si>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</si>
  <si>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</si>
  <si>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</si>
  <si>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</si>
  <si>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</si>
  <si>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</si>
  <si>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</si>
  <si>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</si>
  <si>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</si>
  <si>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</si>
  <si>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</si>
  <si>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</si>
  <si>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</si>
  <si>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</si>
  <si>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</si>
  <si>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</si>
  <si>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</si>
  <si>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</si>
  <si>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</si>
  <si>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</si>
  <si>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</si>
  <si>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</si>
  <si>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</si>
  <si>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</si>
  <si>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</si>
  <si>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</si>
  <si>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</si>
  <si>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</si>
  <si>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</si>
  <si>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</si>
  <si>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</si>
  <si>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</si>
  <si>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</si>
  <si>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</si>
  <si>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</si>
  <si>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</si>
  <si>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</si>
  <si>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</si>
  <si>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</si>
  <si>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</si>
  <si>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</si>
  <si>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</si>
  <si>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</si>
  <si>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</si>
  <si>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</si>
  <si>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</si>
  <si>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</si>
  <si>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</si>
  <si>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</si>
  <si>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</si>
  <si>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</si>
  <si>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</si>
  <si>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</si>
  <si>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</si>
  <si>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</si>
  <si>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</si>
  <si>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</si>
  <si>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</si>
  <si>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</si>
  <si>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</si>
  <si>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</si>
  <si>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</si>
  <si>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</si>
  <si>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</si>
  <si>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</si>
  <si>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</si>
  <si>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</si>
  <si>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</si>
  <si>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</si>
  <si>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</si>
  <si>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</si>
  <si>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</si>
  <si>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</si>
  <si>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</si>
  <si>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</si>
  <si>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</si>
  <si>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</si>
  <si>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</si>
  <si>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</si>
  <si>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</si>
  <si>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</si>
  <si>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</si>
  <si>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</si>
  <si>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</si>
  <si>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</si>
  <si>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</si>
  <si>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</si>
  <si>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</si>
  <si>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</si>
  <si>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</si>
  <si>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</si>
  <si>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</si>
  <si>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</si>
  <si>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</si>
  <si>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</si>
  <si>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</si>
  <si>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</si>
  <si>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</si>
  <si>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</si>
  <si>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</si>
  <si>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</si>
  <si>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</si>
  <si>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</si>
  <si>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</si>
  <si>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</si>
  <si>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</si>
  <si>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</si>
  <si>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</si>
  <si>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</si>
  <si>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</si>
  <si>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</si>
  <si>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</si>
  <si>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</si>
  <si>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</si>
  <si>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</si>
  <si>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</si>
  <si>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</si>
  <si>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</si>
  <si>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</si>
  <si>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</si>
  <si>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</si>
  <si>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</si>
  <si>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</si>
  <si>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</si>
  <si>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</si>
  <si>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</si>
  <si>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</si>
  <si>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</si>
  <si>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</si>
  <si>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</si>
  <si>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</si>
  <si>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</si>
  <si>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</si>
  <si>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</si>
  <si>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</si>
  <si>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</si>
  <si>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</si>
  <si>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</si>
  <si>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</si>
  <si>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</si>
  <si>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</si>
  <si>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</si>
  <si>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</si>
  <si>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</si>
  <si>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</si>
  <si>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</si>
  <si>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</si>
  <si>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</si>
  <si>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</si>
  <si>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</si>
  <si>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</si>
  <si>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</si>
  <si>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</si>
  <si>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</si>
  <si>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</si>
  <si>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</si>
  <si>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</si>
  <si>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</si>
  <si>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</si>
  <si>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</si>
  <si>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</si>
  <si>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</si>
  <si>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</si>
  <si>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</si>
  <si>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</si>
  <si>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</si>
  <si>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</si>
  <si>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</si>
  <si>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</si>
  <si>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</si>
  <si>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</si>
  <si>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</si>
  <si>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</si>
  <si>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</si>
  <si>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</si>
  <si>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</si>
  <si>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</si>
  <si>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</si>
  <si>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</si>
  <si>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</si>
  <si>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</si>
  <si>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</si>
  <si>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</si>
  <si>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</si>
  <si>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</si>
  <si>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</si>
  <si>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</si>
  <si>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</si>
  <si>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</si>
  <si>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</si>
  <si>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</si>
  <si>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</si>
  <si>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</si>
  <si>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</si>
  <si>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</si>
  <si>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</si>
  <si>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</si>
  <si>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</si>
  <si>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</si>
  <si>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</si>
  <si>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</si>
  <si>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</si>
  <si>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</si>
  <si>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</si>
  <si>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</si>
  <si>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</si>
  <si>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</si>
  <si>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</si>
  <si>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</si>
  <si>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</si>
  <si>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</si>
  <si>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</si>
  <si>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</si>
  <si>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</si>
  <si>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</si>
  <si>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</si>
  <si>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</si>
  <si>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</si>
  <si>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</si>
  <si>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</si>
  <si>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</si>
  <si>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</si>
  <si>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</si>
  <si>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</si>
  <si>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</si>
  <si>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</si>
  <si>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</si>
  <si>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</si>
  <si>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</si>
  <si>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</si>
  <si>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</si>
  <si>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</si>
  <si>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</si>
  <si>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</si>
  <si>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</si>
  <si>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</si>
  <si>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</si>
  <si>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</si>
  <si>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</si>
  <si>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</si>
  <si>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</si>
  <si>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</si>
  <si>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</si>
  <si>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</si>
  <si>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</si>
  <si>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</si>
  <si>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</si>
  <si>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</si>
  <si>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</si>
  <si>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</si>
  <si>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</si>
  <si>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</si>
  <si>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</si>
  <si>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</si>
  <si>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</si>
  <si>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</si>
  <si>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</si>
  <si>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</si>
  <si>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</si>
  <si>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</si>
  <si>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</si>
  <si>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</si>
  <si>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</si>
  <si>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</si>
  <si>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</si>
  <si>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</si>
  <si>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</si>
  <si>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</si>
  <si>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</si>
  <si>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</si>
  <si>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</si>
  <si>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</si>
  <si>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</si>
  <si>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</si>
  <si>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</si>
  <si>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</si>
  <si>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</si>
  <si>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</si>
  <si>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</si>
  <si>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</si>
  <si>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</si>
  <si>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</si>
  <si>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</si>
  <si>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</si>
  <si>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</si>
  <si>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</si>
  <si>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</si>
  <si>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</si>
  <si>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</si>
  <si>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</si>
  <si>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</si>
  <si>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</si>
  <si>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</si>
  <si>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</si>
  <si>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</si>
  <si>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</si>
  <si>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</si>
  <si>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</si>
  <si>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</si>
  <si>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</si>
  <si>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</si>
  <si>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</si>
  <si>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</si>
  <si>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</si>
  <si>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</si>
  <si>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</si>
  <si>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</si>
  <si>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</si>
  <si>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</si>
  <si>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</si>
  <si>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</si>
  <si>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</si>
  <si>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</si>
  <si>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</si>
  <si>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</si>
  <si>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</si>
  <si>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</si>
  <si>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</si>
  <si>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</si>
  <si>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</si>
  <si>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</si>
  <si>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</si>
  <si>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</si>
  <si>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</si>
  <si>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</si>
  <si>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</si>
  <si>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</si>
  <si>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</si>
  <si>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</si>
  <si>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</si>
  <si>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</si>
  <si>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</si>
  <si>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</si>
  <si>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</si>
  <si>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</si>
  <si>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</si>
  <si>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</si>
  <si>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</si>
  <si>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</si>
  <si>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</si>
  <si>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</si>
  <si>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</si>
  <si>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</si>
  <si>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</si>
  <si>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</si>
  <si>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</si>
  <si>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</si>
  <si>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</si>
  <si>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</si>
  <si>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</si>
  <si>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</si>
  <si>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</si>
  <si>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</si>
  <si>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</si>
  <si>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</si>
  <si>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</si>
  <si>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</si>
  <si>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</si>
  <si>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</si>
  <si>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</si>
  <si>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</si>
  <si>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</si>
  <si>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</si>
  <si>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</si>
  <si>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</si>
  <si>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</si>
  <si>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</si>
  <si>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</si>
  <si>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</si>
  <si>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</si>
  <si>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</si>
  <si>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</si>
  <si>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</si>
  <si>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</si>
  <si>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</si>
  <si>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</si>
  <si>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</si>
  <si>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</si>
  <si>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</si>
  <si>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</si>
  <si>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</si>
  <si>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</si>
  <si>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</si>
  <si>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</si>
  <si>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</si>
  <si>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</si>
  <si>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</si>
  <si>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</si>
  <si>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</si>
  <si>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</si>
  <si>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</si>
  <si>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</si>
  <si>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</si>
  <si>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</si>
  <si>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</si>
  <si>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</si>
  <si>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</si>
  <si>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</si>
  <si>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</si>
  <si>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</si>
  <si>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</si>
  <si>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</si>
  <si>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</si>
  <si>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</si>
  <si>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</si>
  <si>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</si>
  <si>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</si>
  <si>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</si>
  <si>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</si>
  <si>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</si>
  <si>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</si>
  <si>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</si>
  <si>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</si>
  <si>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</si>
  <si>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</si>
  <si>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</si>
  <si>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</si>
  <si>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</si>
  <si>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</si>
  <si>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</si>
  <si>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</si>
  <si>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</si>
  <si>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</si>
  <si>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</si>
  <si>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</si>
  <si>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</si>
  <si>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</si>
  <si>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</si>
  <si>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</si>
  <si>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</si>
  <si>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</si>
  <si>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</si>
  <si>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</si>
  <si>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</si>
  <si>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</si>
  <si>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</si>
  <si>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</si>
  <si>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</si>
  <si>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</si>
  <si>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</si>
  <si>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</si>
  <si>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</si>
  <si>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</si>
  <si>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</si>
  <si>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</si>
  <si>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</si>
  <si>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</si>
  <si>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</si>
  <si>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</si>
  <si>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</si>
  <si>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</si>
  <si>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</si>
  <si>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</si>
  <si>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</si>
  <si>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</si>
  <si>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</si>
  <si>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</si>
  <si>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</si>
  <si>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</si>
  <si>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</si>
  <si>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</si>
  <si>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</si>
  <si>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</si>
  <si>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</si>
  <si>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</si>
  <si>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</si>
  <si>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</si>
  <si>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</si>
  <si>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</si>
  <si>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</si>
  <si>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</si>
  <si>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</si>
  <si>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</si>
  <si>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</si>
  <si>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</si>
  <si>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</si>
  <si>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</si>
  <si>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</si>
  <si>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</si>
  <si>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</si>
  <si>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</si>
  <si>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</si>
  <si>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</si>
  <si>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</si>
  <si>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</si>
  <si>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</si>
  <si>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</si>
  <si>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</si>
  <si>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</si>
  <si>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</si>
  <si>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</si>
  <si>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</si>
  <si>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</si>
  <si>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</si>
  <si>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</si>
  <si>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</si>
  <si>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</si>
  <si>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</si>
  <si>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</si>
  <si>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</si>
  <si>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</si>
  <si>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</si>
  <si>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</si>
  <si>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</si>
  <si>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</si>
  <si>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</si>
  <si>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</si>
  <si>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</si>
  <si>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</si>
  <si>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</si>
  <si>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</si>
  <si>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</si>
  <si>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</si>
  <si>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</si>
  <si>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</si>
  <si>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</si>
  <si>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</si>
  <si>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</si>
  <si>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</si>
  <si>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</si>
  <si>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</si>
  <si>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</si>
  <si>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</si>
  <si>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</si>
  <si>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</si>
  <si>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</si>
  <si>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</si>
  <si>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</si>
  <si>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</si>
  <si>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</si>
  <si>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</si>
  <si>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</si>
  <si>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</si>
  <si>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</si>
  <si>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</si>
  <si>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</si>
  <si>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</si>
  <si>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</si>
  <si>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</si>
  <si>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</si>
  <si>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</si>
  <si>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</si>
  <si>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</si>
  <si>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</si>
  <si>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</si>
  <si>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</si>
  <si>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</si>
  <si>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</si>
  <si>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</si>
  <si>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</si>
  <si>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</si>
  <si>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</si>
  <si>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</si>
  <si>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</si>
  <si>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</si>
  <si>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</si>
  <si>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</si>
  <si>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</si>
  <si>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</si>
  <si>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</si>
  <si>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</si>
  <si>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</si>
  <si>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</si>
  <si>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</si>
  <si>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</si>
  <si>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</si>
  <si>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</si>
  <si>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</si>
  <si>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</si>
  <si>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</si>
  <si>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</si>
  <si>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</si>
  <si>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</si>
  <si>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</si>
  <si>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</si>
  <si>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category</t>
  </si>
  <si>
    <t>profit</t>
  </si>
  <si>
    <t>Slaes</t>
  </si>
  <si>
    <t>Sum of Quantity</t>
  </si>
  <si>
    <t>Count of Order ID</t>
  </si>
  <si>
    <t>Sum of Profit Margin</t>
  </si>
  <si>
    <t>g t slaes</t>
  </si>
  <si>
    <t>g t profit</t>
  </si>
  <si>
    <t>g t quantity</t>
  </si>
  <si>
    <t>g t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</si>
</sst>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 0.00,&quot;k&quot;"/>
    <numFmt numFmtId="166" formatCode="_([$$-409]* #,##0.00_);_([$$-409]* \(#,##0.00\);_([$$-409]* &quot;-&quot;??_);_(@_)"/>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applyAlignment="1">
      <alignment horizontal="left"/>
    </xf>
    <xf numFmtId="165" fontId="0" fillId="0" borderId="1" xfId="0" applyNumberFormat="1" applyBorder="1"/>
    <xf numFmtId="165" fontId="0" fillId="0" borderId="8" xfId="0" applyNumberFormat="1" applyBorder="1"/>
    <xf numFmtId="165" fontId="0" fillId="0" borderId="2" xfId="0" applyNumberFormat="1" applyBorder="1"/>
    <xf numFmtId="165" fontId="0" fillId="0" borderId="10"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4"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4" fontId="0" fillId="0" borderId="0" xfId="0" applyNumberFormat="1" applyAlignment="1">
      <alignment horizontal="center"/>
    </xf>
    <xf numFmtId="0" fontId="0" fillId="0" borderId="1" xfId="0" applyNumberFormat="1" applyBorder="1"/>
    <xf numFmtId="0" fontId="0" fillId="0" borderId="8" xfId="0" applyNumberFormat="1" applyBorder="1"/>
    <xf numFmtId="0" fontId="0" fillId="0" borderId="2" xfId="0" applyNumberFormat="1" applyBorder="1"/>
    <xf numFmtId="0" fontId="0" fillId="0" borderId="10" xfId="0" applyNumberFormat="1" applyBorder="1"/>
    <xf numFmtId="0" fontId="0" fillId="0" borderId="7" xfId="0" applyNumberFormat="1" applyBorder="1"/>
    <xf numFmtId="0" fontId="0" fillId="0" borderId="9"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11" xfId="0" applyNumberFormat="1" applyBorder="1"/>
    <xf numFmtId="0" fontId="0" fillId="0" borderId="12"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8">
    <dxf>
      <numFmt numFmtId="19" formatCode="m/d/yyyy"/>
    </dxf>
    <dxf>
      <numFmt numFmtId="19" formatCode="m/d/yyyy"/>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S" pivot="0" table="0" count="10" xr9:uid="{2A8286D3-075A-4ACC-9A59-C35FAB180D73}">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colors>
    <mruColors>
      <color rgb="FF4D4D4D"/>
      <color rgb="FFCCECFF"/>
      <color rgb="FF000000"/>
      <color rgb="FF09E954"/>
      <color rgb="FFFFFFFF"/>
      <color rgb="FF0000FF"/>
      <color rgb="FF996633"/>
      <color rgb="FF6699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3.xml"/><Relationship Id="rId5" Type="http://schemas.openxmlformats.org/officeDocument/2006/relationships/worksheet" Target="worksheets/sheet5.xml"/><Relationship Id="rId15" Type="http://customschemas.google.com/relationships/workbookmetadata" Target="metadata"/><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Analysis_2.xlsx]Combo Chart!PivotTable1</c:name>
    <c:fmtId val="0"/>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9277-4956-86AD-BE4A64D42FFB}"/>
            </c:ext>
          </c:extLst>
        </c:ser>
        <c:dLbls>
          <c:showLegendKey val="0"/>
          <c:showVal val="0"/>
          <c:showCatName val="0"/>
          <c:showSerName val="0"/>
          <c:showPercent val="0"/>
          <c:showBubbleSize val="0"/>
        </c:dLbls>
        <c:axId val="955753008"/>
        <c:axId val="955752048"/>
      </c:areaChart>
      <c:barChart>
        <c:barDir val="col"/>
        <c:grouping val="clustered"/>
        <c:varyColors val="0"/>
        <c:ser>
          <c:idx val="0"/>
          <c:order val="0"/>
          <c:tx>
            <c:strRef>
              <c:f>'Combo Chart'!$B$3</c:f>
              <c:strCache>
                <c:ptCount val="1"/>
                <c:pt idx="0">
                  <c:v>Sum of Sales</c:v>
                </c:pt>
              </c:strCache>
            </c:strRef>
          </c:tx>
          <c:spPr>
            <a:solidFill>
              <a:schemeClr val="tx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277-4956-86AD-BE4A64D42FFB}"/>
            </c:ext>
          </c:extLst>
        </c:ser>
        <c:dLbls>
          <c:showLegendKey val="0"/>
          <c:showVal val="0"/>
          <c:showCatName val="0"/>
          <c:showSerName val="0"/>
          <c:showPercent val="0"/>
          <c:showBubbleSize val="0"/>
        </c:dLbls>
        <c:gapWidth val="219"/>
        <c:overlap val="-27"/>
        <c:axId val="1008857040"/>
        <c:axId val="1008859440"/>
      </c:barChart>
      <c:catAx>
        <c:axId val="100885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859440"/>
        <c:crosses val="autoZero"/>
        <c:auto val="1"/>
        <c:lblAlgn val="ctr"/>
        <c:lblOffset val="100"/>
        <c:noMultiLvlLbl val="0"/>
      </c:catAx>
      <c:valAx>
        <c:axId val="10088594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857040"/>
        <c:crosses val="autoZero"/>
        <c:crossBetween val="between"/>
      </c:valAx>
      <c:valAx>
        <c:axId val="95575204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5753008"/>
        <c:crosses val="max"/>
        <c:crossBetween val="between"/>
      </c:valAx>
      <c:catAx>
        <c:axId val="955753008"/>
        <c:scaling>
          <c:orientation val="minMax"/>
        </c:scaling>
        <c:delete val="1"/>
        <c:axPos val="b"/>
        <c:numFmt formatCode="General" sourceLinked="1"/>
        <c:majorTickMark val="out"/>
        <c:minorTickMark val="none"/>
        <c:tickLblPos val="nextTo"/>
        <c:crossAx val="9557520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E2-48B8-855D-4111A80A62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E2-48B8-855D-4111A80A62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E2-48B8-855D-4111A80A62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59-47E6-8E3E-98BC0516752D}"/>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'Line Chart'!$E$3</c:f>
              <c:strCache>
                <c:ptCount val="1"/>
                <c:pt idx="0">
                  <c:v>Slaes</c:v>
                </c:pt>
              </c:strCache>
            </c:strRef>
          </c:tx>
          <c:spPr>
            <a:ln w="28575" cap="rnd">
              <a:solidFill>
                <a:schemeClr val="accent1"/>
              </a:solidFill>
              <a:round/>
            </a:ln>
            <a:effectLst/>
          </c:spPr>
          <c:marker>
            <c:symbol val="none"/>
          </c:marker>
          <c:cat>
            <c:strRef>
              <c:f>'Line Chart'!$D$4:$D$52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Chart'!$E$4:$E$52</c:f>
              <c:numCache>
                <c:formatCode>"$"\ 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0A6E-4660-8E91-FC763C9C9529}"/>
            </c:ext>
          </c:extLst>
        </c:ser>
        <c:dLbls>
          <c:showLegendKey val="0"/>
          <c:showVal val="0"/>
          <c:showCatName val="0"/>
          <c:showSerName val="0"/>
          <c:showPercent val="0"/>
          <c:showBubbleSize val="0"/>
        </c:dLbls>
        <c:smooth val="0"/>
        <c:axId val="1721491552"/>
        <c:axId val="1721492512"/>
      </c:lineChart>
      <c:catAx>
        <c:axId val="172149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492512"/>
        <c:crosses val="autoZero"/>
        <c:auto val="1"/>
        <c:lblAlgn val="ctr"/>
        <c:lblOffset val="100"/>
        <c:noMultiLvlLbl val="0"/>
      </c:catAx>
      <c:valAx>
        <c:axId val="17214925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49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Analysis_2.xlsx]Top5!PivotTable7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DF9-46C7-8B0C-0F6F011A7C45}"/>
            </c:ext>
          </c:extLst>
        </c:ser>
        <c:dLbls>
          <c:showLegendKey val="0"/>
          <c:showVal val="0"/>
          <c:showCatName val="0"/>
          <c:showSerName val="0"/>
          <c:showPercent val="0"/>
          <c:showBubbleSize val="0"/>
        </c:dLbls>
        <c:gapWidth val="182"/>
        <c:axId val="1157941328"/>
        <c:axId val="1157963648"/>
      </c:barChart>
      <c:catAx>
        <c:axId val="115794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63648"/>
        <c:crosses val="autoZero"/>
        <c:auto val="1"/>
        <c:lblAlgn val="ctr"/>
        <c:lblOffset val="100"/>
        <c:noMultiLvlLbl val="0"/>
      </c:catAx>
      <c:valAx>
        <c:axId val="1157963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94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2E-2"/>
          <c:y val="0.21256038647342995"/>
          <c:w val="0.86419753086419748"/>
          <c:h val="0.574879227053140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E76-48B9-A362-023A6C381B5E}"/>
            </c:ext>
          </c:extLst>
        </c:ser>
        <c:dLbls>
          <c:showLegendKey val="0"/>
          <c:showVal val="0"/>
          <c:showCatName val="0"/>
          <c:showSerName val="0"/>
          <c:showPercent val="0"/>
          <c:showBubbleSize val="0"/>
        </c:dLbls>
        <c:smooth val="0"/>
        <c:axId val="1110576992"/>
        <c:axId val="1110577984"/>
      </c:lineChart>
      <c:catAx>
        <c:axId val="1110576992"/>
        <c:scaling>
          <c:orientation val="minMax"/>
        </c:scaling>
        <c:delete val="1"/>
        <c:axPos val="b"/>
        <c:numFmt formatCode="General" sourceLinked="1"/>
        <c:majorTickMark val="none"/>
        <c:minorTickMark val="none"/>
        <c:tickLblPos val="nextTo"/>
        <c:crossAx val="1110577984"/>
        <c:crosses val="autoZero"/>
        <c:auto val="1"/>
        <c:lblAlgn val="ctr"/>
        <c:lblOffset val="100"/>
        <c:noMultiLvlLbl val="0"/>
      </c:catAx>
      <c:valAx>
        <c:axId val="1110577984"/>
        <c:scaling>
          <c:orientation val="minMax"/>
        </c:scaling>
        <c:delete val="1"/>
        <c:axPos val="l"/>
        <c:numFmt formatCode="General" sourceLinked="1"/>
        <c:majorTickMark val="none"/>
        <c:minorTickMark val="none"/>
        <c:tickLblPos val="nextTo"/>
        <c:crossAx val="111057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769805680119586E-2"/>
          <c:y val="0.23021600122056776"/>
          <c:w val="0.86846038863976083"/>
          <c:h val="0.5779373310956257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158-45E7-B089-CF34F1D331BE}"/>
            </c:ext>
          </c:extLst>
        </c:ser>
        <c:dLbls>
          <c:showLegendKey val="0"/>
          <c:showVal val="0"/>
          <c:showCatName val="0"/>
          <c:showSerName val="0"/>
          <c:showPercent val="0"/>
          <c:showBubbleSize val="0"/>
        </c:dLbls>
        <c:smooth val="0"/>
        <c:axId val="1157947280"/>
        <c:axId val="1157948272"/>
      </c:lineChart>
      <c:catAx>
        <c:axId val="1157947280"/>
        <c:scaling>
          <c:orientation val="minMax"/>
        </c:scaling>
        <c:delete val="1"/>
        <c:axPos val="b"/>
        <c:numFmt formatCode="General" sourceLinked="1"/>
        <c:majorTickMark val="none"/>
        <c:minorTickMark val="none"/>
        <c:tickLblPos val="nextTo"/>
        <c:crossAx val="1157948272"/>
        <c:crosses val="autoZero"/>
        <c:auto val="1"/>
        <c:lblAlgn val="ctr"/>
        <c:lblOffset val="100"/>
        <c:noMultiLvlLbl val="0"/>
      </c:catAx>
      <c:valAx>
        <c:axId val="1157948272"/>
        <c:scaling>
          <c:orientation val="minMax"/>
        </c:scaling>
        <c:delete val="1"/>
        <c:axPos val="l"/>
        <c:numFmt formatCode="General" sourceLinked="1"/>
        <c:majorTickMark val="none"/>
        <c:minorTickMark val="none"/>
        <c:tickLblPos val="nextTo"/>
        <c:crossAx val="11579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01675041876041E-2"/>
          <c:y val="0.21728411959492144"/>
          <c:w val="0.85259631490787269"/>
          <c:h val="0.5654317608101571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610-466A-B5BD-0C87C664BDA9}"/>
            </c:ext>
          </c:extLst>
        </c:ser>
        <c:dLbls>
          <c:showLegendKey val="0"/>
          <c:showVal val="0"/>
          <c:showCatName val="0"/>
          <c:showSerName val="0"/>
          <c:showPercent val="0"/>
          <c:showBubbleSize val="0"/>
        </c:dLbls>
        <c:smooth val="0"/>
        <c:axId val="1157968112"/>
        <c:axId val="1110578480"/>
      </c:lineChart>
      <c:catAx>
        <c:axId val="1157968112"/>
        <c:scaling>
          <c:orientation val="minMax"/>
        </c:scaling>
        <c:delete val="1"/>
        <c:axPos val="b"/>
        <c:numFmt formatCode="General" sourceLinked="1"/>
        <c:majorTickMark val="none"/>
        <c:minorTickMark val="none"/>
        <c:tickLblPos val="nextTo"/>
        <c:crossAx val="1110578480"/>
        <c:crosses val="autoZero"/>
        <c:auto val="1"/>
        <c:lblAlgn val="ctr"/>
        <c:lblOffset val="100"/>
        <c:noMultiLvlLbl val="0"/>
      </c:catAx>
      <c:valAx>
        <c:axId val="1110578480"/>
        <c:scaling>
          <c:orientation val="minMax"/>
        </c:scaling>
        <c:delete val="1"/>
        <c:axPos val="l"/>
        <c:numFmt formatCode="General" sourceLinked="1"/>
        <c:majorTickMark val="none"/>
        <c:minorTickMark val="none"/>
        <c:tickLblPos val="nextTo"/>
        <c:crossAx val="115796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267783752892715E-2"/>
          <c:y val="0.22297462817147851"/>
          <c:w val="0.87744422451135318"/>
          <c:h val="0.63561052842994303"/>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94-4EEB-A448-ED1D76A021B7}"/>
            </c:ext>
          </c:extLst>
        </c:ser>
        <c:dLbls>
          <c:showLegendKey val="0"/>
          <c:showVal val="0"/>
          <c:showCatName val="0"/>
          <c:showSerName val="0"/>
          <c:showPercent val="0"/>
          <c:showBubbleSize val="0"/>
        </c:dLbls>
        <c:smooth val="0"/>
        <c:axId val="996134528"/>
        <c:axId val="2141550624"/>
      </c:lineChart>
      <c:catAx>
        <c:axId val="996134528"/>
        <c:scaling>
          <c:orientation val="minMax"/>
        </c:scaling>
        <c:delete val="1"/>
        <c:axPos val="b"/>
        <c:numFmt formatCode="General" sourceLinked="1"/>
        <c:majorTickMark val="none"/>
        <c:minorTickMark val="none"/>
        <c:tickLblPos val="nextTo"/>
        <c:crossAx val="2141550624"/>
        <c:crosses val="autoZero"/>
        <c:auto val="1"/>
        <c:lblAlgn val="ctr"/>
        <c:lblOffset val="100"/>
        <c:noMultiLvlLbl val="0"/>
      </c:catAx>
      <c:valAx>
        <c:axId val="2141550624"/>
        <c:scaling>
          <c:orientation val="minMax"/>
        </c:scaling>
        <c:delete val="1"/>
        <c:axPos val="l"/>
        <c:numFmt formatCode="General" sourceLinked="1"/>
        <c:majorTickMark val="none"/>
        <c:minorTickMark val="none"/>
        <c:tickLblPos val="nextTo"/>
        <c:crossAx val="99613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EAA-4FB8-BAB7-37B3DC0A287F}"/>
            </c:ext>
          </c:extLst>
        </c:ser>
        <c:dLbls>
          <c:showLegendKey val="0"/>
          <c:showVal val="0"/>
          <c:showCatName val="0"/>
          <c:showSerName val="0"/>
          <c:showPercent val="0"/>
          <c:showBubbleSize val="0"/>
        </c:dLbls>
        <c:smooth val="0"/>
        <c:axId val="996131056"/>
        <c:axId val="1110563600"/>
      </c:lineChart>
      <c:catAx>
        <c:axId val="996131056"/>
        <c:scaling>
          <c:orientation val="minMax"/>
        </c:scaling>
        <c:delete val="1"/>
        <c:axPos val="b"/>
        <c:numFmt formatCode="General" sourceLinked="1"/>
        <c:majorTickMark val="none"/>
        <c:minorTickMark val="none"/>
        <c:tickLblPos val="nextTo"/>
        <c:crossAx val="1110563600"/>
        <c:crosses val="autoZero"/>
        <c:auto val="1"/>
        <c:lblAlgn val="ctr"/>
        <c:lblOffset val="100"/>
        <c:noMultiLvlLbl val="0"/>
      </c:catAx>
      <c:valAx>
        <c:axId val="1110563600"/>
        <c:scaling>
          <c:orientation val="minMax"/>
        </c:scaling>
        <c:delete val="1"/>
        <c:axPos val="l"/>
        <c:numFmt formatCode="General" sourceLinked="1"/>
        <c:majorTickMark val="none"/>
        <c:minorTickMark val="none"/>
        <c:tickLblPos val="nextTo"/>
        <c:crossAx val="99613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546565108328591E-3"/>
          <c:y val="1.4330642625013124E-2"/>
          <c:w val="0.99554534348916712"/>
          <c:h val="0.9856700909696697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8B8-4ECF-9F48-481245A0AB19}"/>
            </c:ext>
          </c:extLst>
        </c:ser>
        <c:dLbls>
          <c:showLegendKey val="0"/>
          <c:showVal val="0"/>
          <c:showCatName val="0"/>
          <c:showSerName val="0"/>
          <c:showPercent val="0"/>
          <c:showBubbleSize val="0"/>
        </c:dLbls>
        <c:smooth val="0"/>
        <c:axId val="1157947280"/>
        <c:axId val="1157948272"/>
      </c:lineChart>
      <c:catAx>
        <c:axId val="1157947280"/>
        <c:scaling>
          <c:orientation val="minMax"/>
        </c:scaling>
        <c:delete val="1"/>
        <c:axPos val="b"/>
        <c:numFmt formatCode="General" sourceLinked="1"/>
        <c:majorTickMark val="none"/>
        <c:minorTickMark val="none"/>
        <c:tickLblPos val="nextTo"/>
        <c:crossAx val="1157948272"/>
        <c:crosses val="autoZero"/>
        <c:auto val="1"/>
        <c:lblAlgn val="ctr"/>
        <c:lblOffset val="100"/>
        <c:noMultiLvlLbl val="0"/>
      </c:catAx>
      <c:valAx>
        <c:axId val="1157948272"/>
        <c:scaling>
          <c:orientation val="minMax"/>
        </c:scaling>
        <c:delete val="1"/>
        <c:axPos val="l"/>
        <c:numFmt formatCode="General" sourceLinked="1"/>
        <c:majorTickMark val="none"/>
        <c:minorTickMark val="none"/>
        <c:tickLblPos val="nextTo"/>
        <c:crossAx val="1157947280"/>
        <c:crosses val="autoZero"/>
        <c:crossBetween val="between"/>
      </c:valAx>
      <c:spPr>
        <a:solidFill>
          <a:srgbClr val="4D4D4D"/>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546376004538945E-2"/>
          <c:y val="6.4166254036996259E-2"/>
          <c:w val="0.9748184491769244"/>
          <c:h val="0.8972202905822589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A2D-4BF0-A0BF-B20B81B8CF62}"/>
            </c:ext>
          </c:extLst>
        </c:ser>
        <c:dLbls>
          <c:showLegendKey val="0"/>
          <c:showVal val="0"/>
          <c:showCatName val="0"/>
          <c:showSerName val="0"/>
          <c:showPercent val="0"/>
          <c:showBubbleSize val="0"/>
        </c:dLbls>
        <c:smooth val="0"/>
        <c:axId val="1157968112"/>
        <c:axId val="1110578480"/>
      </c:lineChart>
      <c:catAx>
        <c:axId val="1157968112"/>
        <c:scaling>
          <c:orientation val="minMax"/>
        </c:scaling>
        <c:delete val="1"/>
        <c:axPos val="b"/>
        <c:numFmt formatCode="General" sourceLinked="1"/>
        <c:majorTickMark val="none"/>
        <c:minorTickMark val="none"/>
        <c:tickLblPos val="nextTo"/>
        <c:crossAx val="1110578480"/>
        <c:crosses val="autoZero"/>
        <c:auto val="1"/>
        <c:lblAlgn val="ctr"/>
        <c:lblOffset val="100"/>
        <c:noMultiLvlLbl val="0"/>
      </c:catAx>
      <c:valAx>
        <c:axId val="1110578480"/>
        <c:scaling>
          <c:orientation val="minMax"/>
        </c:scaling>
        <c:delete val="1"/>
        <c:axPos val="l"/>
        <c:numFmt formatCode="General" sourceLinked="1"/>
        <c:majorTickMark val="none"/>
        <c:minorTickMark val="none"/>
        <c:tickLblPos val="nextTo"/>
        <c:crossAx val="1157968112"/>
        <c:crosses val="autoZero"/>
        <c:crossBetween val="between"/>
      </c:valAx>
      <c:spPr>
        <a:solidFill>
          <a:srgbClr val="4D4D4D"/>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62386416684311E-3"/>
          <c:y val="7.6061197981220185E-2"/>
          <c:w val="0.97426154869278569"/>
          <c:h val="0.90844926113584434"/>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6F3-4065-A83B-7D8BC20C2A5A}"/>
            </c:ext>
          </c:extLst>
        </c:ser>
        <c:dLbls>
          <c:showLegendKey val="0"/>
          <c:showVal val="0"/>
          <c:showCatName val="0"/>
          <c:showSerName val="0"/>
          <c:showPercent val="0"/>
          <c:showBubbleSize val="0"/>
        </c:dLbls>
        <c:smooth val="0"/>
        <c:axId val="996134528"/>
        <c:axId val="2141550624"/>
      </c:lineChart>
      <c:catAx>
        <c:axId val="996134528"/>
        <c:scaling>
          <c:orientation val="minMax"/>
        </c:scaling>
        <c:delete val="1"/>
        <c:axPos val="b"/>
        <c:numFmt formatCode="General" sourceLinked="1"/>
        <c:majorTickMark val="none"/>
        <c:minorTickMark val="none"/>
        <c:tickLblPos val="nextTo"/>
        <c:crossAx val="2141550624"/>
        <c:crosses val="autoZero"/>
        <c:auto val="1"/>
        <c:lblAlgn val="ctr"/>
        <c:lblOffset val="100"/>
        <c:noMultiLvlLbl val="0"/>
      </c:catAx>
      <c:valAx>
        <c:axId val="2141550624"/>
        <c:scaling>
          <c:orientation val="minMax"/>
        </c:scaling>
        <c:delete val="1"/>
        <c:axPos val="l"/>
        <c:numFmt formatCode="General" sourceLinked="1"/>
        <c:majorTickMark val="none"/>
        <c:minorTickMark val="none"/>
        <c:tickLblPos val="nextTo"/>
        <c:crossAx val="99613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0518120843699922E-2"/>
          <c:w val="0.99989966663273977"/>
          <c:h val="0.912988538160323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E16-4497-9278-B5208F6965F2}"/>
            </c:ext>
          </c:extLst>
        </c:ser>
        <c:dLbls>
          <c:showLegendKey val="0"/>
          <c:showVal val="0"/>
          <c:showCatName val="0"/>
          <c:showSerName val="0"/>
          <c:showPercent val="0"/>
          <c:showBubbleSize val="0"/>
        </c:dLbls>
        <c:smooth val="0"/>
        <c:axId val="996131056"/>
        <c:axId val="1110563600"/>
      </c:lineChart>
      <c:catAx>
        <c:axId val="996131056"/>
        <c:scaling>
          <c:orientation val="minMax"/>
        </c:scaling>
        <c:delete val="1"/>
        <c:axPos val="b"/>
        <c:numFmt formatCode="General" sourceLinked="1"/>
        <c:majorTickMark val="none"/>
        <c:minorTickMark val="none"/>
        <c:tickLblPos val="nextTo"/>
        <c:crossAx val="1110563600"/>
        <c:crosses val="autoZero"/>
        <c:auto val="1"/>
        <c:lblAlgn val="ctr"/>
        <c:lblOffset val="100"/>
        <c:noMultiLvlLbl val="0"/>
      </c:catAx>
      <c:valAx>
        <c:axId val="1110563600"/>
        <c:scaling>
          <c:orientation val="minMax"/>
        </c:scaling>
        <c:delete val="1"/>
        <c:axPos val="l"/>
        <c:numFmt formatCode="General" sourceLinked="1"/>
        <c:majorTickMark val="none"/>
        <c:minorTickMark val="none"/>
        <c:tickLblPos val="nextTo"/>
        <c:crossAx val="996131056"/>
        <c:crosses val="autoZero"/>
        <c:crossBetween val="between"/>
      </c:valAx>
      <c:spPr>
        <a:solidFill>
          <a:srgbClr val="4D4D4D"/>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Analysis_2.xlsx]KPI!PivotTable8</c:name>
    <c:fmtId val="2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31286743557172E-2"/>
          <c:y val="8.8284669168104901E-2"/>
          <c:w val="0.95957702568796721"/>
          <c:h val="0.8816676349371412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6FE-4F9D-9ABC-36CDACDC392F}"/>
            </c:ext>
          </c:extLst>
        </c:ser>
        <c:dLbls>
          <c:showLegendKey val="0"/>
          <c:showVal val="0"/>
          <c:showCatName val="0"/>
          <c:showSerName val="0"/>
          <c:showPercent val="0"/>
          <c:showBubbleSize val="0"/>
        </c:dLbls>
        <c:smooth val="0"/>
        <c:axId val="1110576992"/>
        <c:axId val="1110577984"/>
      </c:lineChart>
      <c:catAx>
        <c:axId val="1110576992"/>
        <c:scaling>
          <c:orientation val="minMax"/>
        </c:scaling>
        <c:delete val="1"/>
        <c:axPos val="b"/>
        <c:numFmt formatCode="General" sourceLinked="1"/>
        <c:majorTickMark val="none"/>
        <c:minorTickMark val="none"/>
        <c:tickLblPos val="nextTo"/>
        <c:crossAx val="1110577984"/>
        <c:crosses val="autoZero"/>
        <c:auto val="1"/>
        <c:lblAlgn val="ctr"/>
        <c:lblOffset val="100"/>
        <c:noMultiLvlLbl val="0"/>
      </c:catAx>
      <c:valAx>
        <c:axId val="1110577984"/>
        <c:scaling>
          <c:orientation val="minMax"/>
        </c:scaling>
        <c:delete val="1"/>
        <c:axPos val="l"/>
        <c:numFmt formatCode="General" sourceLinked="1"/>
        <c:majorTickMark val="none"/>
        <c:minorTickMark val="none"/>
        <c:tickLblPos val="nextTo"/>
        <c:crossAx val="111057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4D4D4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Analysis_2.xlsx]Combo Chart!PivotTable1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75168803131806"/>
          <c:y val="3.5020080162519111E-2"/>
          <c:w val="0.75105727754985818"/>
          <c:h val="0.82100414439878588"/>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78AB-4456-80D0-E54BDA77E806}"/>
            </c:ext>
          </c:extLst>
        </c:ser>
        <c:dLbls>
          <c:showLegendKey val="0"/>
          <c:showVal val="0"/>
          <c:showCatName val="0"/>
          <c:showSerName val="0"/>
          <c:showPercent val="0"/>
          <c:showBubbleSize val="0"/>
        </c:dLbls>
        <c:axId val="955753008"/>
        <c:axId val="95575204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78AB-4456-80D0-E54BDA77E806}"/>
            </c:ext>
          </c:extLst>
        </c:ser>
        <c:dLbls>
          <c:showLegendKey val="0"/>
          <c:showVal val="0"/>
          <c:showCatName val="0"/>
          <c:showSerName val="0"/>
          <c:showPercent val="0"/>
          <c:showBubbleSize val="0"/>
        </c:dLbls>
        <c:gapWidth val="150"/>
        <c:axId val="1008857040"/>
        <c:axId val="1008859440"/>
      </c:barChart>
      <c:catAx>
        <c:axId val="100885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08859440"/>
        <c:crosses val="autoZero"/>
        <c:auto val="1"/>
        <c:lblAlgn val="ctr"/>
        <c:lblOffset val="100"/>
        <c:noMultiLvlLbl val="0"/>
      </c:catAx>
      <c:valAx>
        <c:axId val="1008859440"/>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8857040"/>
        <c:crosses val="autoZero"/>
        <c:crossBetween val="between"/>
      </c:valAx>
      <c:valAx>
        <c:axId val="955752048"/>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55753008"/>
        <c:crosses val="max"/>
        <c:crossBetween val="between"/>
      </c:valAx>
      <c:catAx>
        <c:axId val="955753008"/>
        <c:scaling>
          <c:orientation val="minMax"/>
        </c:scaling>
        <c:delete val="1"/>
        <c:axPos val="b"/>
        <c:numFmt formatCode="General" sourceLinked="1"/>
        <c:majorTickMark val="none"/>
        <c:minorTickMark val="none"/>
        <c:tickLblPos val="nextTo"/>
        <c:crossAx val="955752048"/>
        <c:crosses val="autoZero"/>
        <c:auto val="1"/>
        <c:lblAlgn val="ctr"/>
        <c:lblOffset val="100"/>
        <c:noMultiLvlLbl val="0"/>
      </c:catAx>
      <c:spPr>
        <a:noFill/>
        <a:ln>
          <a:noFill/>
        </a:ln>
        <a:effectLst/>
      </c:spPr>
    </c:plotArea>
    <c:legend>
      <c:legendPos val="t"/>
      <c:layout>
        <c:manualLayout>
          <c:xMode val="edge"/>
          <c:yMode val="edge"/>
          <c:x val="0.32401328198584023"/>
          <c:y val="2.5503992529539197E-2"/>
          <c:w val="0.35424978903435911"/>
          <c:h val="0.105905252863776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6426696604946714"/>
          <c:y val="0.21237937566034767"/>
          <c:w val="0.41860262522878877"/>
          <c:h val="0.70868948271028065"/>
        </c:manualLayout>
      </c:layout>
      <c:doughnutChart>
        <c:varyColors val="1"/>
        <c:ser>
          <c:idx val="0"/>
          <c:order val="0"/>
          <c:tx>
            <c:strRef>
              <c:f>'pie Chart'!$B$3</c:f>
              <c:strCache>
                <c:ptCount val="1"/>
                <c:pt idx="0">
                  <c:v>Total</c:v>
                </c:pt>
              </c:strCache>
            </c:strRef>
          </c:tx>
          <c:spPr>
            <a:solidFill>
              <a:schemeClr val="accent6">
                <a:lumMod val="75000"/>
              </a:schemeClr>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8D1D-48AC-9FB5-C7082B905E94}"/>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D1D-48AC-9FB5-C7082B905E94}"/>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8D1D-48AC-9FB5-C7082B905E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D1D-48AC-9FB5-C7082B905E94}"/>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layout>
        <c:manualLayout>
          <c:xMode val="edge"/>
          <c:yMode val="edge"/>
          <c:x val="7.6840032776708075E-2"/>
          <c:y val="2.5570774416943557E-2"/>
          <c:w val="0.83121571141274031"/>
          <c:h val="0.1526263148436835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436989953079334"/>
          <c:y val="6.5981130435768295E-2"/>
          <c:w val="0.8378193130954501"/>
          <c:h val="0.50967990886385872"/>
        </c:manualLayout>
      </c:layout>
      <c:lineChart>
        <c:grouping val="standard"/>
        <c:varyColors val="0"/>
        <c:ser>
          <c:idx val="0"/>
          <c:order val="0"/>
          <c:tx>
            <c:strRef>
              <c:f>'Line Chart'!$E$3</c:f>
              <c:strCache>
                <c:ptCount val="1"/>
                <c:pt idx="0">
                  <c:v>Slaes</c:v>
                </c:pt>
              </c:strCache>
            </c:strRef>
          </c:tx>
          <c:spPr>
            <a:ln w="28575" cap="rnd">
              <a:solidFill>
                <a:schemeClr val="accent1"/>
              </a:solidFill>
              <a:round/>
            </a:ln>
            <a:effectLst/>
          </c:spPr>
          <c:marker>
            <c:symbol val="none"/>
          </c:marker>
          <c:cat>
            <c:strRef>
              <c:f>'Line Chart'!$D$4:$D$52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'Line Chart'!$E$4:$E$52</c:f>
              <c:numCache>
                <c:formatCode>"$"\ 0.00,"k"</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val>
          <c:smooth val="0"/>
          <c:extLst>
            <c:ext xmlns:c16="http://schemas.microsoft.com/office/drawing/2014/chart" uri="{C3380CC4-5D6E-409C-BE32-E72D297353CC}">
              <c16:uniqueId val="{00000000-1497-402A-BF24-A1173F1C3F4A}"/>
            </c:ext>
          </c:extLst>
        </c:ser>
        <c:dLbls>
          <c:showLegendKey val="0"/>
          <c:showVal val="0"/>
          <c:showCatName val="0"/>
          <c:showSerName val="0"/>
          <c:showPercent val="0"/>
          <c:showBubbleSize val="0"/>
        </c:dLbls>
        <c:smooth val="0"/>
        <c:axId val="1721491552"/>
        <c:axId val="1721492512"/>
      </c:lineChart>
      <c:catAx>
        <c:axId val="1721491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492512"/>
        <c:crosses val="autoZero"/>
        <c:auto val="1"/>
        <c:lblAlgn val="ctr"/>
        <c:lblOffset val="100"/>
        <c:noMultiLvlLbl val="0"/>
      </c:catAx>
      <c:valAx>
        <c:axId val="1721492512"/>
        <c:scaling>
          <c:orientation val="minMax"/>
        </c:scaling>
        <c:delete val="0"/>
        <c:axPos val="l"/>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2149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Analysis_2.xlsx]Top5!PivotTable7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ECFF"/>
          </a:solidFill>
          <a:ln>
            <a:noFill/>
          </a:ln>
          <a:effectLst/>
        </c:spPr>
        <c:marker>
          <c:symbol val="none"/>
        </c:marker>
        <c:dLbl>
          <c:idx val="0"/>
          <c:numFmt formatCode="&quot;$&quot;\ 0.00,&quot;k&quot;"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41143779950819"/>
          <c:y val="0.11502811586520402"/>
          <c:w val="0.79298865508601135"/>
          <c:h val="0.86680955005081639"/>
        </c:manualLayout>
      </c:layout>
      <c:barChart>
        <c:barDir val="bar"/>
        <c:grouping val="clustered"/>
        <c:varyColors val="0"/>
        <c:ser>
          <c:idx val="0"/>
          <c:order val="0"/>
          <c:tx>
            <c:strRef>
              <c:f>'Top5'!$B$3</c:f>
              <c:strCache>
                <c:ptCount val="1"/>
                <c:pt idx="0">
                  <c:v>Total</c:v>
                </c:pt>
              </c:strCache>
            </c:strRef>
          </c:tx>
          <c:spPr>
            <a:solidFill>
              <a:srgbClr val="CCECFF"/>
            </a:solidFill>
            <a:ln>
              <a:noFill/>
            </a:ln>
            <a:effectLst/>
          </c:spPr>
          <c:invertIfNegative val="0"/>
          <c:dLbls>
            <c:numFmt formatCode="&quot;$&quot;\ 0.00,&quot;k&quot;" sourceLinked="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068-4DE8-901A-803A9843EE91}"/>
            </c:ext>
          </c:extLst>
        </c:ser>
        <c:dLbls>
          <c:dLblPos val="inEnd"/>
          <c:showLegendKey val="0"/>
          <c:showVal val="1"/>
          <c:showCatName val="0"/>
          <c:showSerName val="0"/>
          <c:showPercent val="0"/>
          <c:showBubbleSize val="0"/>
        </c:dLbls>
        <c:gapWidth val="90"/>
        <c:axId val="1157941328"/>
        <c:axId val="1157963648"/>
      </c:barChart>
      <c:catAx>
        <c:axId val="115794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57963648"/>
        <c:crosses val="autoZero"/>
        <c:auto val="1"/>
        <c:lblAlgn val="ctr"/>
        <c:lblOffset val="100"/>
        <c:noMultiLvlLbl val="0"/>
      </c:catAx>
      <c:valAx>
        <c:axId val="1157963648"/>
        <c:scaling>
          <c:orientation val="minMax"/>
        </c:scaling>
        <c:delete val="1"/>
        <c:axPos val="b"/>
        <c:numFmt formatCode="General" sourceLinked="1"/>
        <c:majorTickMark val="out"/>
        <c:minorTickMark val="none"/>
        <c:tickLblPos val="nextTo"/>
        <c:crossAx val="115794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DD69391-0D70-46A0-8855-483487C9326A}">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plotSurface>
          <cx:spPr>
            <a:ln>
              <a:noFill/>
            </a:ln>
          </cx:spPr>
        </cx:plotSurface>
        <cx:series layoutId="waterfall" uniqueId="{2DD69391-0D70-46A0-8855-483487C9326A}">
          <cx:tx>
            <cx:txData>
              <cx:f>_xlchart.v1.4</cx:f>
              <cx:v>profit</cx:v>
            </cx:txData>
          </cx:tx>
          <cx:spPr>
            <a:gradFill>
              <a:gsLst>
                <a:gs pos="4587">
                  <a:schemeClr val="bg1"/>
                </a:gs>
                <a:gs pos="100000">
                  <a:schemeClr val="accent1">
                    <a:lumMod val="100000"/>
                  </a:schemeClr>
                </a:gs>
              </a:gsLst>
              <a:lin ang="7200000" scaled="0"/>
            </a:gradFill>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900" b="0">
                <a:solidFill>
                  <a:schemeClr val="bg1"/>
                </a:solidFill>
                <a:latin typeface="Lato black" panose="020B0604020202020204" pitchFamily="34" charset="0"/>
                <a:ea typeface="Lato black" panose="020B0604020202020204" pitchFamily="34" charset="0"/>
                <a:cs typeface="Lato black" panose="020B0604020202020204" pitchFamily="34" charset="0"/>
              </a:defRPr>
            </a:pPr>
            <a:endParaRPr lang="en-US" sz="900" b="0"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endParaRPr>
          </a:p>
        </cx:txPr>
      </cx:axis>
      <cx:axis id="1" hidden="1">
        <cx:valScaling/>
        <cx:tickLabels/>
      </cx:axis>
    </cx:plotArea>
  </cx:chart>
  <cx:spPr>
    <a:solidFill>
      <a:srgbClr val="4D4D4D"/>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6.xml"/><Relationship Id="rId3" Type="http://schemas.openxmlformats.org/officeDocument/2006/relationships/chart" Target="../charts/chart10.xml"/><Relationship Id="rId7" Type="http://schemas.openxmlformats.org/officeDocument/2006/relationships/image" Target="../media/image5.emf"/><Relationship Id="rId12" Type="http://schemas.microsoft.com/office/2014/relationships/chartEx" Target="../charts/chartEx2.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12.xml"/><Relationship Id="rId11" Type="http://schemas.openxmlformats.org/officeDocument/2006/relationships/chart" Target="../charts/chart15.xml"/><Relationship Id="rId5" Type="http://schemas.openxmlformats.org/officeDocument/2006/relationships/image" Target="../media/image4.emf"/><Relationship Id="rId15" Type="http://schemas.openxmlformats.org/officeDocument/2006/relationships/chart" Target="../charts/chart18.xml"/><Relationship Id="rId10" Type="http://schemas.openxmlformats.org/officeDocument/2006/relationships/chart" Target="../charts/chart14.xml"/><Relationship Id="rId4" Type="http://schemas.openxmlformats.org/officeDocument/2006/relationships/chart" Target="../charts/chart11.xml"/><Relationship Id="rId9" Type="http://schemas.openxmlformats.org/officeDocument/2006/relationships/image" Target="../media/image6.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png"/><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638175</xdr:colOff>
      <xdr:row>5</xdr:row>
      <xdr:rowOff>147637</xdr:rowOff>
    </xdr:from>
    <xdr:to>
      <xdr:col>10</xdr:col>
      <xdr:colOff>104775</xdr:colOff>
      <xdr:row>20</xdr:row>
      <xdr:rowOff>33337</xdr:rowOff>
    </xdr:to>
    <xdr:graphicFrame macro="">
      <xdr:nvGraphicFramePr>
        <xdr:cNvPr id="2" name="Chart 1">
          <a:extLst>
            <a:ext uri="{FF2B5EF4-FFF2-40B4-BE49-F238E27FC236}">
              <a16:creationId xmlns:a16="http://schemas.microsoft.com/office/drawing/2014/main" id="{D28FA841-84DA-18A0-65BF-C971FD0CC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352425</xdr:colOff>
      <xdr:row>5</xdr:row>
      <xdr:rowOff>147637</xdr:rowOff>
    </xdr:from>
    <xdr:to>
      <xdr:col>12</xdr:col>
      <xdr:colOff>323850</xdr:colOff>
      <xdr:row>20</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0036695-A0E9-2381-D056-79C83CE631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14750" y="1100137"/>
              <a:ext cx="4848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5</xdr:row>
      <xdr:rowOff>147637</xdr:rowOff>
    </xdr:from>
    <xdr:to>
      <xdr:col>13</xdr:col>
      <xdr:colOff>76200</xdr:colOff>
      <xdr:row>20</xdr:row>
      <xdr:rowOff>33337</xdr:rowOff>
    </xdr:to>
    <xdr:graphicFrame macro="">
      <xdr:nvGraphicFramePr>
        <xdr:cNvPr id="2" name="Chart 1">
          <a:extLst>
            <a:ext uri="{FF2B5EF4-FFF2-40B4-BE49-F238E27FC236}">
              <a16:creationId xmlns:a16="http://schemas.microsoft.com/office/drawing/2014/main" id="{BE5344E2-B388-8279-0363-A6729FAB21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180975</xdr:colOff>
      <xdr:row>1</xdr:row>
      <xdr:rowOff>142875</xdr:rowOff>
    </xdr:from>
    <xdr:to>
      <xdr:col>10</xdr:col>
      <xdr:colOff>180975</xdr:colOff>
      <xdr:row>15</xdr:row>
      <xdr:rowOff>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834F160-FE9F-029D-4741-33153160C67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333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xdr:colOff>
      <xdr:row>4</xdr:row>
      <xdr:rowOff>47625</xdr:rowOff>
    </xdr:from>
    <xdr:to>
      <xdr:col>11</xdr:col>
      <xdr:colOff>47625</xdr:colOff>
      <xdr:row>17</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069522D-3F34-2367-F6D4-5F1C41CD7A9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809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523875</xdr:colOff>
      <xdr:row>6</xdr:row>
      <xdr:rowOff>142875</xdr:rowOff>
    </xdr:from>
    <xdr:to>
      <xdr:col>11</xdr:col>
      <xdr:colOff>523875</xdr:colOff>
      <xdr:row>20</xdr:row>
      <xdr:rowOff>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2B0508F-A072-EBFF-28BD-79FD55173F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285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463826</xdr:colOff>
      <xdr:row>34</xdr:row>
      <xdr:rowOff>3313</xdr:rowOff>
    </xdr:from>
    <xdr:to>
      <xdr:col>10</xdr:col>
      <xdr:colOff>546652</xdr:colOff>
      <xdr:row>48</xdr:row>
      <xdr:rowOff>79513</xdr:rowOff>
    </xdr:to>
    <xdr:graphicFrame macro="">
      <xdr:nvGraphicFramePr>
        <xdr:cNvPr id="3" name="Chart 2">
          <a:extLst>
            <a:ext uri="{FF2B5EF4-FFF2-40B4-BE49-F238E27FC236}">
              <a16:creationId xmlns:a16="http://schemas.microsoft.com/office/drawing/2014/main" id="{93D38E81-4933-7E89-E612-857B9D9C2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5</xdr:row>
      <xdr:rowOff>147637</xdr:rowOff>
    </xdr:from>
    <xdr:to>
      <xdr:col>10</xdr:col>
      <xdr:colOff>333375</xdr:colOff>
      <xdr:row>20</xdr:row>
      <xdr:rowOff>33337</xdr:rowOff>
    </xdr:to>
    <xdr:graphicFrame macro="">
      <xdr:nvGraphicFramePr>
        <xdr:cNvPr id="2" name="Chart 1">
          <a:extLst>
            <a:ext uri="{FF2B5EF4-FFF2-40B4-BE49-F238E27FC236}">
              <a16:creationId xmlns:a16="http://schemas.microsoft.com/office/drawing/2014/main" id="{20F330C6-A788-96DB-1D49-D684DB4AD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9525</xdr:colOff>
      <xdr:row>18</xdr:row>
      <xdr:rowOff>104775</xdr:rowOff>
    </xdr:from>
    <xdr:to>
      <xdr:col>2</xdr:col>
      <xdr:colOff>381000</xdr:colOff>
      <xdr:row>22</xdr:row>
      <xdr:rowOff>0</xdr:rowOff>
    </xdr:to>
    <xdr:graphicFrame macro="">
      <xdr:nvGraphicFramePr>
        <xdr:cNvPr id="2" name="Chart 1">
          <a:extLst>
            <a:ext uri="{FF2B5EF4-FFF2-40B4-BE49-F238E27FC236}">
              <a16:creationId xmlns:a16="http://schemas.microsoft.com/office/drawing/2014/main" id="{DF39D966-F8EF-69A0-9626-1C16D2C93E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47625</xdr:colOff>
      <xdr:row>18</xdr:row>
      <xdr:rowOff>114299</xdr:rowOff>
    </xdr:from>
    <xdr:to>
      <xdr:col>5</xdr:col>
      <xdr:colOff>457200</xdr:colOff>
      <xdr:row>22</xdr:row>
      <xdr:rowOff>14286</xdr:rowOff>
    </xdr:to>
    <xdr:graphicFrame macro="">
      <xdr:nvGraphicFramePr>
        <xdr:cNvPr id="3" name="Chart 2">
          <a:extLst>
            <a:ext uri="{FF2B5EF4-FFF2-40B4-BE49-F238E27FC236}">
              <a16:creationId xmlns:a16="http://schemas.microsoft.com/office/drawing/2014/main" id="{C9BA040B-5858-4DB2-616F-03C1F7096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18</xdr:row>
      <xdr:rowOff>76199</xdr:rowOff>
    </xdr:from>
    <xdr:to>
      <xdr:col>8</xdr:col>
      <xdr:colOff>123825</xdr:colOff>
      <xdr:row>21</xdr:row>
      <xdr:rowOff>147636</xdr:rowOff>
    </xdr:to>
    <xdr:graphicFrame macro="">
      <xdr:nvGraphicFramePr>
        <xdr:cNvPr id="4" name="Chart 3">
          <a:extLst>
            <a:ext uri="{FF2B5EF4-FFF2-40B4-BE49-F238E27FC236}">
              <a16:creationId xmlns:a16="http://schemas.microsoft.com/office/drawing/2014/main" id="{E3BEEE2E-549A-4029-6F0B-C1FA9244FE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600074</xdr:colOff>
      <xdr:row>18</xdr:row>
      <xdr:rowOff>57150</xdr:rowOff>
    </xdr:from>
    <xdr:to>
      <xdr:col>11</xdr:col>
      <xdr:colOff>28575</xdr:colOff>
      <xdr:row>21</xdr:row>
      <xdr:rowOff>114300</xdr:rowOff>
    </xdr:to>
    <xdr:graphicFrame macro="">
      <xdr:nvGraphicFramePr>
        <xdr:cNvPr id="5" name="Chart 4">
          <a:extLst>
            <a:ext uri="{FF2B5EF4-FFF2-40B4-BE49-F238E27FC236}">
              <a16:creationId xmlns:a16="http://schemas.microsoft.com/office/drawing/2014/main" id="{DCC0F092-7D18-699B-DDB9-3D4E3136C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19050</xdr:colOff>
      <xdr:row>18</xdr:row>
      <xdr:rowOff>47624</xdr:rowOff>
    </xdr:from>
    <xdr:to>
      <xdr:col>14</xdr:col>
      <xdr:colOff>142875</xdr:colOff>
      <xdr:row>21</xdr:row>
      <xdr:rowOff>119061</xdr:rowOff>
    </xdr:to>
    <xdr:graphicFrame macro="">
      <xdr:nvGraphicFramePr>
        <xdr:cNvPr id="6" name="Chart 5">
          <a:extLst>
            <a:ext uri="{FF2B5EF4-FFF2-40B4-BE49-F238E27FC236}">
              <a16:creationId xmlns:a16="http://schemas.microsoft.com/office/drawing/2014/main" id="{7943E42B-C699-F6B5-5200-276DDB0E82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28576</xdr:colOff>
      <xdr:row>0</xdr:row>
      <xdr:rowOff>76200</xdr:rowOff>
    </xdr:from>
    <xdr:ext cx="127635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28576" y="76200"/>
          <a:ext cx="12763500" cy="314325"/>
        </a:xfrm>
        <a:prstGeom prst="roundRect">
          <a:avLst>
            <a:gd name="adj" fmla="val 16667"/>
          </a:avLst>
        </a:prstGeom>
        <a:solidFill>
          <a:srgbClr val="6699FF"/>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rgbClr val="996633"/>
              </a:solidFill>
              <a:latin typeface="Lato"/>
              <a:ea typeface="Lato"/>
              <a:cs typeface="Lato"/>
              <a:sym typeface="Lato"/>
            </a:rPr>
            <a:t>ECOMMERCE</a:t>
          </a:r>
          <a:r>
            <a:rPr lang="en-US" sz="2400" b="1">
              <a:solidFill>
                <a:schemeClr val="lt1"/>
              </a:solidFill>
              <a:latin typeface="Lato"/>
              <a:ea typeface="Lato"/>
              <a:cs typeface="Lato"/>
              <a:sym typeface="Lato"/>
            </a:rPr>
            <a:t> </a:t>
          </a:r>
          <a:r>
            <a:rPr lang="en-US" sz="2400" b="1">
              <a:solidFill>
                <a:srgbClr val="996633"/>
              </a:solidFill>
              <a:latin typeface="Lato"/>
              <a:ea typeface="Lato"/>
              <a:cs typeface="Lato"/>
              <a:sym typeface="Lato"/>
            </a:rPr>
            <a:t>SALES ANALYSIS DASHBOARD</a:t>
          </a:r>
          <a:endParaRPr sz="1400">
            <a:solidFill>
              <a:srgbClr val="996633"/>
            </a:solidFill>
          </a:endParaRPr>
        </a:p>
      </xdr:txBody>
    </xdr:sp>
    <xdr:clientData fLocksWithSheet="0"/>
  </xdr:oneCellAnchor>
  <xdr:oneCellAnchor>
    <xdr:from>
      <xdr:col>0</xdr:col>
      <xdr:colOff>28576</xdr:colOff>
      <xdr:row>2</xdr:row>
      <xdr:rowOff>20171</xdr:rowOff>
    </xdr:from>
    <xdr:ext cx="12763500" cy="1438275"/>
    <xdr:grpSp>
      <xdr:nvGrpSpPr>
        <xdr:cNvPr id="22" name="Shape 21">
          <a:extLst>
            <a:ext uri="{FF2B5EF4-FFF2-40B4-BE49-F238E27FC236}">
              <a16:creationId xmlns:a16="http://schemas.microsoft.com/office/drawing/2014/main" id="{00000000-0008-0000-0100-000016000000}"/>
            </a:ext>
          </a:extLst>
        </xdr:cNvPr>
        <xdr:cNvGrpSpPr/>
      </xdr:nvGrpSpPr>
      <xdr:grpSpPr>
        <a:xfrm>
          <a:off x="28576" y="382121"/>
          <a:ext cx="12763500" cy="1438275"/>
          <a:chOff x="28382" y="453254"/>
          <a:chExt cx="12622656"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28382" y="455409"/>
            <a:ext cx="2623746" cy="1381412"/>
            <a:chOff x="20083" y="462055"/>
            <a:chExt cx="2799317" cy="1357220"/>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30845" y="728945"/>
              <a:ext cx="2788555" cy="109033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20083" y="462055"/>
              <a:ext cx="2769181" cy="243590"/>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rgbClr val="6699FF"/>
                  </a:solidFill>
                  <a:latin typeface="Lato"/>
                  <a:ea typeface="Lato"/>
                  <a:cs typeface="Lato"/>
                  <a:sym typeface="Lato"/>
                </a:rPr>
                <a:t> </a:t>
              </a:r>
              <a:r>
                <a:rPr lang="en-US" sz="1600" b="1">
                  <a:solidFill>
                    <a:srgbClr val="000000"/>
                  </a:solidFill>
                  <a:latin typeface="Lato"/>
                  <a:ea typeface="Lato"/>
                  <a:cs typeface="Lato"/>
                  <a:sym typeface="Lato"/>
                </a:rPr>
                <a:t>SALES</a:t>
              </a:r>
              <a:endParaRPr sz="1400">
                <a:solidFill>
                  <a:srgbClr val="000000"/>
                </a:solidFill>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000000"/>
                  </a:solidFill>
                  <a:latin typeface="Lato"/>
                  <a:ea typeface="Lato"/>
                  <a:cs typeface="Lato"/>
                  <a:sym typeface="Lato"/>
                </a:rPr>
                <a:t>PROFIT</a:t>
              </a:r>
              <a:endParaRPr sz="1400">
                <a:solidFill>
                  <a:srgbClr val="000000"/>
                </a:solidFill>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000000"/>
                  </a:solidFill>
                  <a:latin typeface="Lato"/>
                  <a:ea typeface="Lato"/>
                  <a:cs typeface="Lato"/>
                  <a:sym typeface="Lato"/>
                </a:rPr>
                <a:t>QUANTITY</a:t>
              </a:r>
              <a:endParaRPr sz="1400">
                <a:solidFill>
                  <a:srgbClr val="000000"/>
                </a:solidFill>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tx1">
                      <a:lumMod val="95000"/>
                      <a:lumOff val="5000"/>
                    </a:schemeClr>
                  </a:solidFill>
                  <a:latin typeface="Lato"/>
                  <a:ea typeface="Lato"/>
                  <a:cs typeface="Lato"/>
                  <a:sym typeface="Lato"/>
                </a:rPr>
                <a:t>NO OF ORDERS</a:t>
              </a:r>
              <a:endParaRPr sz="1400">
                <a:solidFill>
                  <a:schemeClr val="tx1">
                    <a:lumMod val="95000"/>
                    <a:lumOff val="5000"/>
                  </a:schemeClr>
                </a:solidFill>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rgbClr val="000000"/>
                  </a:solidFill>
                  <a:latin typeface="Lato"/>
                  <a:ea typeface="Lato"/>
                  <a:cs typeface="Lato"/>
                  <a:sym typeface="Lato"/>
                </a:rPr>
                <a:t>PROFIT MARGIN</a:t>
              </a:r>
              <a:endParaRPr sz="1400">
                <a:solidFill>
                  <a:srgbClr val="000000"/>
                </a:solidFill>
              </a:endParaRPr>
            </a:p>
          </xdr:txBody>
        </xdr:sp>
      </xdr:grpSp>
    </xdr:grpSp>
    <xdr:clientData fLocksWithSheet="0"/>
  </xdr:oneCellAnchor>
  <xdr:twoCellAnchor>
    <xdr:from>
      <xdr:col>17</xdr:col>
      <xdr:colOff>457200</xdr:colOff>
      <xdr:row>3</xdr:row>
      <xdr:rowOff>112060</xdr:rowOff>
    </xdr:from>
    <xdr:to>
      <xdr:col>22</xdr:col>
      <xdr:colOff>9525</xdr:colOff>
      <xdr:row>5</xdr:row>
      <xdr:rowOff>11205</xdr:rowOff>
    </xdr:to>
    <xdr:sp macro="" textlink="KPI!$N$17">
      <xdr:nvSpPr>
        <xdr:cNvPr id="71" name="Rectangle: Rounded Corners 70">
          <a:extLst>
            <a:ext uri="{FF2B5EF4-FFF2-40B4-BE49-F238E27FC236}">
              <a16:creationId xmlns:a16="http://schemas.microsoft.com/office/drawing/2014/main" id="{02A6AAA4-C16C-ACC2-505A-78A9BB3013AD}"/>
            </a:ext>
          </a:extLst>
        </xdr:cNvPr>
        <xdr:cNvSpPr/>
      </xdr:nvSpPr>
      <xdr:spPr>
        <a:xfrm>
          <a:off x="10334625" y="654985"/>
          <a:ext cx="2457450" cy="261095"/>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CA16E9D-A8F6-473C-B2DF-864259B1F019}" type="TxLink">
            <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12.47%</a:t>
          </a:fld>
          <a:endParaRPr lang="en-US" sz="1400" b="1">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xdr:from>
      <xdr:col>0</xdr:col>
      <xdr:colOff>19051</xdr:colOff>
      <xdr:row>3</xdr:row>
      <xdr:rowOff>123264</xdr:rowOff>
    </xdr:from>
    <xdr:to>
      <xdr:col>21</xdr:col>
      <xdr:colOff>571500</xdr:colOff>
      <xdr:row>10</xdr:row>
      <xdr:rowOff>33618</xdr:rowOff>
    </xdr:to>
    <xdr:grpSp>
      <xdr:nvGrpSpPr>
        <xdr:cNvPr id="6" name="Group 5">
          <a:extLst>
            <a:ext uri="{FF2B5EF4-FFF2-40B4-BE49-F238E27FC236}">
              <a16:creationId xmlns:a16="http://schemas.microsoft.com/office/drawing/2014/main" id="{A730FC9E-F859-9068-4054-FCFB36BE5982}"/>
            </a:ext>
          </a:extLst>
        </xdr:cNvPr>
        <xdr:cNvGrpSpPr/>
      </xdr:nvGrpSpPr>
      <xdr:grpSpPr>
        <a:xfrm>
          <a:off x="19051" y="666189"/>
          <a:ext cx="12753974" cy="1177179"/>
          <a:chOff x="19051" y="666189"/>
          <a:chExt cx="11881595" cy="1177179"/>
        </a:xfrm>
      </xdr:grpSpPr>
      <xdr:grpSp>
        <xdr:nvGrpSpPr>
          <xdr:cNvPr id="44" name="Group 43">
            <a:extLst>
              <a:ext uri="{FF2B5EF4-FFF2-40B4-BE49-F238E27FC236}">
                <a16:creationId xmlns:a16="http://schemas.microsoft.com/office/drawing/2014/main" id="{DC338CF7-BC6C-9972-35D2-AF1DF6A719C0}"/>
              </a:ext>
            </a:extLst>
          </xdr:cNvPr>
          <xdr:cNvGrpSpPr/>
        </xdr:nvGrpSpPr>
        <xdr:grpSpPr>
          <a:xfrm>
            <a:off x="19051" y="679077"/>
            <a:ext cx="2457955" cy="1140197"/>
            <a:chOff x="118497" y="733425"/>
            <a:chExt cx="2352205" cy="1066203"/>
          </a:xfrm>
          <a:gradFill>
            <a:gsLst>
              <a:gs pos="0">
                <a:srgbClr val="000000">
                  <a:alpha val="96000"/>
                </a:srgbClr>
              </a:gs>
              <a:gs pos="100000">
                <a:schemeClr val="tx1">
                  <a:lumMod val="65000"/>
                  <a:lumOff val="35000"/>
                </a:schemeClr>
              </a:gs>
            </a:gsLst>
            <a:lin ang="5400000" scaled="1"/>
          </a:gradFill>
        </xdr:grpSpPr>
        <xdr:sp macro="" textlink="KPI!B17">
          <xdr:nvSpPr>
            <xdr:cNvPr id="39" name="Rectangle: Rounded Corners 38">
              <a:extLst>
                <a:ext uri="{FF2B5EF4-FFF2-40B4-BE49-F238E27FC236}">
                  <a16:creationId xmlns:a16="http://schemas.microsoft.com/office/drawing/2014/main" id="{DBEC4183-6673-63D7-AB20-0ED6E5FE10CA}"/>
                </a:ext>
              </a:extLst>
            </xdr:cNvPr>
            <xdr:cNvSpPr/>
          </xdr:nvSpPr>
          <xdr:spPr>
            <a:xfrm>
              <a:off x="118497" y="733425"/>
              <a:ext cx="2352205" cy="247650"/>
            </a:xfrm>
            <a:prstGeom prst="roundRect">
              <a:avLst/>
            </a:prstGeom>
            <a:grpFill/>
            <a:ln>
              <a:gradFill>
                <a:gsLst>
                  <a:gs pos="0">
                    <a:srgbClr val="000000"/>
                  </a:gs>
                  <a:gs pos="100000">
                    <a:schemeClr val="accent1">
                      <a:lumMod val="35000"/>
                      <a:lumOff val="65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7C7BA02-C6A4-49C8-AD64-576485ECAED0}" type="TxLink">
                <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$2,297,200.86 </a:t>
              </a:fld>
              <a:endParaRPr lang="en-US" sz="1400" b="1">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41" name="Rectangle: Rounded Corners 40">
              <a:extLst>
                <a:ext uri="{FF2B5EF4-FFF2-40B4-BE49-F238E27FC236}">
                  <a16:creationId xmlns:a16="http://schemas.microsoft.com/office/drawing/2014/main" id="{EC01F5E7-0DF9-46AB-AE41-F0988B791E23}"/>
                </a:ext>
              </a:extLst>
            </xdr:cNvPr>
            <xdr:cNvSpPr/>
          </xdr:nvSpPr>
          <xdr:spPr>
            <a:xfrm>
              <a:off x="228190" y="1491412"/>
              <a:ext cx="2238375" cy="284566"/>
            </a:xfrm>
            <a:prstGeom prst="roundRect">
              <a:avLst/>
            </a:prstGeom>
            <a:solidFill>
              <a:srgbClr val="4D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t>  YOY</a:t>
              </a:r>
              <a:r>
                <a:rPr lang="en-US" sz="1200" b="1"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rPr>
                <a:t> GROWTH</a:t>
              </a:r>
              <a:endPar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mc:AlternateContent xmlns:mc="http://schemas.openxmlformats.org/markup-compatibility/2006">
          <mc:Choice xmlns:a14="http://schemas.microsoft.com/office/drawing/2010/main" Requires="a14">
            <xdr:pic>
              <xdr:nvPicPr>
                <xdr:cNvPr id="43" name="Picture 42">
                  <a:extLst>
                    <a:ext uri="{FF2B5EF4-FFF2-40B4-BE49-F238E27FC236}">
                      <a16:creationId xmlns:a16="http://schemas.microsoft.com/office/drawing/2014/main" id="{DE4A4F06-2EB0-4528-6D1C-2ABD3C1DB323}"/>
                    </a:ext>
                  </a:extLst>
                </xdr:cNvPr>
                <xdr:cNvPicPr>
                  <a:picLocks noChangeAspect="1" noChangeArrowheads="1"/>
                  <a:extLst>
                    <a:ext uri="{84589F7E-364E-4C9E-8A38-B11213B215E9}">
                      <a14:cameraTool cellRange="'KPI YOY'!$B$11" spid="_x0000_s7299"/>
                    </a:ext>
                  </a:extLst>
                </xdr:cNvPicPr>
              </xdr:nvPicPr>
              <xdr:blipFill>
                <a:blip xmlns:r="http://schemas.openxmlformats.org/officeDocument/2006/relationships" r:embed="rId1"/>
                <a:srcRect/>
                <a:stretch>
                  <a:fillRect/>
                </a:stretch>
              </xdr:blipFill>
              <xdr:spPr bwMode="auto">
                <a:xfrm>
                  <a:off x="1514475" y="1518452"/>
                  <a:ext cx="914400" cy="281176"/>
                </a:xfrm>
                <a:prstGeom prst="rect">
                  <a:avLst/>
                </a:prstGeom>
                <a:grpFill/>
                <a:effectLst>
                  <a:outerShdw blurRad="50800" dist="38100" dir="2700000" algn="tl" rotWithShape="0">
                    <a:prstClr val="black">
                      <a:alpha val="40000"/>
                    </a:prstClr>
                  </a:outerShdw>
                </a:effectLst>
              </xdr:spPr>
            </xdr:pic>
          </mc:Choice>
          <mc:Fallback/>
        </mc:AlternateContent>
      </xdr:grpSp>
      <xdr:sp macro="" textlink="KPI!$K$17">
        <xdr:nvSpPr>
          <xdr:cNvPr id="66" name="Rectangle: Rounded Corners 65">
            <a:extLst>
              <a:ext uri="{FF2B5EF4-FFF2-40B4-BE49-F238E27FC236}">
                <a16:creationId xmlns:a16="http://schemas.microsoft.com/office/drawing/2014/main" id="{8A1DFAFB-1FDE-1DFA-5B43-BE33F32383E4}"/>
              </a:ext>
            </a:extLst>
          </xdr:cNvPr>
          <xdr:cNvSpPr/>
        </xdr:nvSpPr>
        <xdr:spPr>
          <a:xfrm>
            <a:off x="7308477" y="666189"/>
            <a:ext cx="2245658" cy="27230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4622C9F-374A-4FB6-AF48-4D28C06210FE}" type="TxLink">
              <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9994</a:t>
            </a:fld>
            <a:endParaRPr lang="en-US" sz="1400" b="1">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68" name="Rectangle: Rounded Corners 67">
            <a:extLst>
              <a:ext uri="{FF2B5EF4-FFF2-40B4-BE49-F238E27FC236}">
                <a16:creationId xmlns:a16="http://schemas.microsoft.com/office/drawing/2014/main" id="{FC75203E-BC90-95A8-F1C1-88718BF9BD8B}"/>
              </a:ext>
            </a:extLst>
          </xdr:cNvPr>
          <xdr:cNvSpPr/>
        </xdr:nvSpPr>
        <xdr:spPr>
          <a:xfrm>
            <a:off x="7319681" y="1526241"/>
            <a:ext cx="2212042" cy="305921"/>
          </a:xfrm>
          <a:prstGeom prst="roundRect">
            <a:avLst/>
          </a:prstGeom>
          <a:solidFill>
            <a:srgbClr val="4D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t>  YOY</a:t>
            </a:r>
            <a:r>
              <a:rPr lang="en-US" sz="1200" b="1"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rPr>
              <a:t> GROWTH</a:t>
            </a:r>
            <a:endPar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73" name="Rectangle: Rounded Corners 72">
            <a:extLst>
              <a:ext uri="{FF2B5EF4-FFF2-40B4-BE49-F238E27FC236}">
                <a16:creationId xmlns:a16="http://schemas.microsoft.com/office/drawing/2014/main" id="{19DCFE97-740A-2855-293D-788E9D1C370B}"/>
              </a:ext>
            </a:extLst>
          </xdr:cNvPr>
          <xdr:cNvSpPr/>
        </xdr:nvSpPr>
        <xdr:spPr>
          <a:xfrm>
            <a:off x="9621370" y="1526241"/>
            <a:ext cx="2245659" cy="283509"/>
          </a:xfrm>
          <a:prstGeom prst="roundRect">
            <a:avLst/>
          </a:prstGeom>
          <a:solidFill>
            <a:srgbClr val="4D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t>  YOY</a:t>
            </a:r>
            <a:r>
              <a:rPr lang="en-US" sz="1200" b="1"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rPr>
              <a:t> GROWTH</a:t>
            </a:r>
            <a:endPar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KPI!$E$17">
        <xdr:nvSpPr>
          <xdr:cNvPr id="51" name="Rectangle: Rounded Corners 50">
            <a:extLst>
              <a:ext uri="{FF2B5EF4-FFF2-40B4-BE49-F238E27FC236}">
                <a16:creationId xmlns:a16="http://schemas.microsoft.com/office/drawing/2014/main" id="{3A2EF4CD-8F51-45D4-B4E0-024545C5EFA8}"/>
              </a:ext>
            </a:extLst>
          </xdr:cNvPr>
          <xdr:cNvSpPr/>
        </xdr:nvSpPr>
        <xdr:spPr>
          <a:xfrm>
            <a:off x="2538312" y="677396"/>
            <a:ext cx="2331229" cy="261096"/>
          </a:xfrm>
          <a:prstGeom prst="roundRect">
            <a:avLst/>
          </a:prstGeom>
          <a:solidFill>
            <a:schemeClr val="tx1"/>
          </a:solidFill>
          <a:ln>
            <a:gradFill>
              <a:gsLst>
                <a:gs pos="100000">
                  <a:srgbClr val="000000"/>
                </a:gs>
                <a:gs pos="100000">
                  <a:schemeClr val="bg1"/>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E1CE10B-1745-4052-88E8-28419F11B607}" type="TxLink">
              <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marL="0" indent="0" algn="ctr"/>
              <a:t> $286,397.02 </a:t>
            </a:fld>
            <a:endPar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53" name="Rectangle: Rounded Corners 52">
            <a:extLst>
              <a:ext uri="{FF2B5EF4-FFF2-40B4-BE49-F238E27FC236}">
                <a16:creationId xmlns:a16="http://schemas.microsoft.com/office/drawing/2014/main" id="{B9A9709B-5153-0211-E9CD-8AEA234F0AFB}"/>
              </a:ext>
            </a:extLst>
          </xdr:cNvPr>
          <xdr:cNvSpPr/>
        </xdr:nvSpPr>
        <xdr:spPr>
          <a:xfrm>
            <a:off x="2548217" y="1582271"/>
            <a:ext cx="2324101" cy="261097"/>
          </a:xfrm>
          <a:prstGeom prst="roundRect">
            <a:avLst/>
          </a:prstGeom>
          <a:solidFill>
            <a:srgbClr val="4D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t>  YOY</a:t>
            </a:r>
            <a:r>
              <a:rPr lang="en-US" sz="1200" b="1"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rPr>
              <a:t> GROWTH</a:t>
            </a:r>
            <a:endPar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mc:AlternateContent xmlns:mc="http://schemas.openxmlformats.org/markup-compatibility/2006">
        <mc:Choice xmlns:a14="http://schemas.microsoft.com/office/drawing/2010/main" Requires="a14">
          <xdr:pic>
            <xdr:nvPicPr>
              <xdr:cNvPr id="82" name="Picture 81">
                <a:extLst>
                  <a:ext uri="{FF2B5EF4-FFF2-40B4-BE49-F238E27FC236}">
                    <a16:creationId xmlns:a16="http://schemas.microsoft.com/office/drawing/2014/main" id="{D2B1BB3C-72ED-0087-E4AC-3B234D46E8FF}"/>
                  </a:ext>
                </a:extLst>
              </xdr:cNvPr>
              <xdr:cNvPicPr>
                <a:picLocks noChangeAspect="1" noChangeArrowheads="1"/>
                <a:extLst>
                  <a:ext uri="{84589F7E-364E-4C9E-8A38-B11213B215E9}">
                    <a14:cameraTool cellRange="'KPI YOY'!$C$11" spid="_x0000_s7300"/>
                  </a:ext>
                </a:extLst>
              </xdr:cNvPicPr>
            </xdr:nvPicPr>
            <xdr:blipFill>
              <a:blip xmlns:r="http://schemas.openxmlformats.org/officeDocument/2006/relationships" r:embed="rId2"/>
              <a:srcRect/>
              <a:stretch>
                <a:fillRect/>
              </a:stretch>
            </xdr:blipFill>
            <xdr:spPr bwMode="auto">
              <a:xfrm>
                <a:off x="3817465" y="1559859"/>
                <a:ext cx="1010679" cy="272303"/>
              </a:xfrm>
              <a:prstGeom prst="rect">
                <a:avLst/>
              </a:prstGeom>
              <a:gradFill>
                <a:gsLst>
                  <a:gs pos="0">
                    <a:srgbClr val="000000">
                      <a:alpha val="80000"/>
                      <a:lumMod val="85000"/>
                      <a:lumOff val="15000"/>
                    </a:srgbClr>
                  </a:gs>
                  <a:gs pos="100000">
                    <a:schemeClr val="tx1">
                      <a:lumMod val="65000"/>
                      <a:lumOff val="35000"/>
                    </a:schemeClr>
                  </a:gs>
                </a:gsLst>
                <a:lin ang="5400000" scaled="1"/>
              </a:gradFill>
            </xdr:spPr>
          </xdr:pic>
        </mc:Choice>
        <mc:Fallback/>
      </mc:AlternateContent>
      <xdr:graphicFrame macro="">
        <xdr:nvGraphicFramePr>
          <xdr:cNvPr id="83" name="Chart 82">
            <a:extLst>
              <a:ext uri="{FF2B5EF4-FFF2-40B4-BE49-F238E27FC236}">
                <a16:creationId xmlns:a16="http://schemas.microsoft.com/office/drawing/2014/main" id="{FE419CD1-5C00-4F3F-9FDB-926F00666420}"/>
              </a:ext>
            </a:extLst>
          </xdr:cNvPr>
          <xdr:cNvGraphicFramePr>
            <a:graphicFrameLocks/>
          </xdr:cNvGraphicFramePr>
        </xdr:nvGraphicFramePr>
        <xdr:xfrm>
          <a:off x="2538311" y="983316"/>
          <a:ext cx="2329679" cy="554131"/>
        </xdr:xfrm>
        <a:graphic>
          <a:graphicData uri="http://schemas.openxmlformats.org/drawingml/2006/chart">
            <c:chart xmlns:c="http://schemas.openxmlformats.org/drawingml/2006/chart" xmlns:r="http://schemas.openxmlformats.org/officeDocument/2006/relationships" r:id="rId3"/>
          </a:graphicData>
        </a:graphic>
      </xdr:graphicFrame>
      <xdr:sp macro="" textlink="KPI!$H$17">
        <xdr:nvSpPr>
          <xdr:cNvPr id="61" name="Rectangle: Rounded Corners 60">
            <a:extLst>
              <a:ext uri="{FF2B5EF4-FFF2-40B4-BE49-F238E27FC236}">
                <a16:creationId xmlns:a16="http://schemas.microsoft.com/office/drawing/2014/main" id="{2C87121D-FE5C-4656-40D3-9D12B13548B0}"/>
              </a:ext>
            </a:extLst>
          </xdr:cNvPr>
          <xdr:cNvSpPr/>
        </xdr:nvSpPr>
        <xdr:spPr>
          <a:xfrm>
            <a:off x="4950759" y="666189"/>
            <a:ext cx="2312894" cy="249890"/>
          </a:xfrm>
          <a:prstGeom prst="roundRect">
            <a:avLst/>
          </a:prstGeom>
          <a:solidFill>
            <a:schemeClr val="tx1"/>
          </a:solidFill>
          <a:ln>
            <a:gradFill>
              <a:gsLst>
                <a:gs pos="0">
                  <a:schemeClr val="tx1">
                    <a:alpha val="85000"/>
                    <a:lumMod val="95000"/>
                    <a:lumOff val="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3A3620-7F60-410A-88F6-3BD43234E44D}" type="TxLink">
              <a:rPr lang="en-US" sz="14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pPr algn="ctr"/>
              <a:t># 37873</a:t>
            </a:fld>
            <a:endParaRPr lang="en-US" sz="1400" b="1">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63" name="Rectangle: Rounded Corners 62">
            <a:extLst>
              <a:ext uri="{FF2B5EF4-FFF2-40B4-BE49-F238E27FC236}">
                <a16:creationId xmlns:a16="http://schemas.microsoft.com/office/drawing/2014/main" id="{88B45970-F6C3-1F60-9973-04D761CC3059}"/>
              </a:ext>
            </a:extLst>
          </xdr:cNvPr>
          <xdr:cNvSpPr/>
        </xdr:nvSpPr>
        <xdr:spPr>
          <a:xfrm>
            <a:off x="4950759" y="1559858"/>
            <a:ext cx="2268069" cy="272303"/>
          </a:xfrm>
          <a:prstGeom prst="roundRect">
            <a:avLst/>
          </a:prstGeom>
          <a:solidFill>
            <a:srgbClr val="4D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rPr>
              <a:t>  YOY</a:t>
            </a:r>
            <a:r>
              <a:rPr lang="en-US" sz="1200" b="1" i="0" u="none" strike="noStrike" baseline="0">
                <a:solidFill>
                  <a:schemeClr val="bg1"/>
                </a:solidFill>
                <a:latin typeface="Lato Black" panose="020B0604020202020204" pitchFamily="34" charset="0"/>
                <a:ea typeface="Lato Black" panose="020B0604020202020204" pitchFamily="34" charset="0"/>
                <a:cs typeface="Lato Black" panose="020B0604020202020204" pitchFamily="34" charset="0"/>
              </a:rPr>
              <a:t> GROWTH</a:t>
            </a:r>
            <a:endParaRPr lang="en-US" sz="1200" b="1" i="0" u="none" strike="noStrike">
              <a:solidFill>
                <a:schemeClr val="bg1"/>
              </a:solidFill>
              <a:latin typeface="Lato Black" panose="020B0604020202020204" pitchFamily="34" charset="0"/>
              <a:ea typeface="Lato Black" panose="020B0604020202020204" pitchFamily="34" charset="0"/>
              <a:cs typeface="Lato Black" panose="020B0604020202020204" pitchFamily="34" charset="0"/>
            </a:endParaRPr>
          </a:p>
        </xdr:txBody>
      </xdr:sp>
      <xdr:graphicFrame macro="">
        <xdr:nvGraphicFramePr>
          <xdr:cNvPr id="84" name="Chart 83">
            <a:extLst>
              <a:ext uri="{FF2B5EF4-FFF2-40B4-BE49-F238E27FC236}">
                <a16:creationId xmlns:a16="http://schemas.microsoft.com/office/drawing/2014/main" id="{8CCC777C-6F83-4EA6-98BB-26F10A7D6824}"/>
              </a:ext>
            </a:extLst>
          </xdr:cNvPr>
          <xdr:cNvGraphicFramePr>
            <a:graphicFrameLocks/>
          </xdr:cNvGraphicFramePr>
        </xdr:nvGraphicFramePr>
        <xdr:xfrm>
          <a:off x="4939553" y="904875"/>
          <a:ext cx="2312894" cy="621366"/>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pic>
            <xdr:nvPicPr>
              <xdr:cNvPr id="86" name="Picture 85">
                <a:extLst>
                  <a:ext uri="{FF2B5EF4-FFF2-40B4-BE49-F238E27FC236}">
                    <a16:creationId xmlns:a16="http://schemas.microsoft.com/office/drawing/2014/main" id="{43D7E3BB-24F4-94D0-78CF-85C403D70394}"/>
                  </a:ext>
                </a:extLst>
              </xdr:cNvPr>
              <xdr:cNvPicPr>
                <a:picLocks noChangeAspect="1" noChangeArrowheads="1"/>
                <a:extLst>
                  <a:ext uri="{84589F7E-364E-4C9E-8A38-B11213B215E9}">
                    <a14:cameraTool cellRange="'KPI YOY'!$D$11" spid="_x0000_s7301"/>
                  </a:ext>
                </a:extLst>
              </xdr:cNvPicPr>
            </xdr:nvPicPr>
            <xdr:blipFill>
              <a:blip xmlns:r="http://schemas.openxmlformats.org/officeDocument/2006/relationships" r:embed="rId5"/>
              <a:srcRect/>
              <a:stretch>
                <a:fillRect/>
              </a:stretch>
            </xdr:blipFill>
            <xdr:spPr bwMode="auto">
              <a:xfrm>
                <a:off x="6203470" y="1526241"/>
                <a:ext cx="1015359" cy="317127"/>
              </a:xfrm>
              <a:prstGeom prst="rect">
                <a:avLst/>
              </a:prstGeom>
              <a:solidFill>
                <a:srgbClr val="4D4D4D"/>
              </a:solidFill>
            </xdr:spPr>
          </xdr:pic>
        </mc:Choice>
        <mc:Fallback/>
      </mc:AlternateContent>
      <xdr:graphicFrame macro="">
        <xdr:nvGraphicFramePr>
          <xdr:cNvPr id="87" name="Chart 86">
            <a:extLst>
              <a:ext uri="{FF2B5EF4-FFF2-40B4-BE49-F238E27FC236}">
                <a16:creationId xmlns:a16="http://schemas.microsoft.com/office/drawing/2014/main" id="{0168A1E8-30C9-4651-876F-5A02D4F01898}"/>
              </a:ext>
            </a:extLst>
          </xdr:cNvPr>
          <xdr:cNvGraphicFramePr>
            <a:graphicFrameLocks/>
          </xdr:cNvGraphicFramePr>
        </xdr:nvGraphicFramePr>
        <xdr:xfrm>
          <a:off x="7330887" y="916081"/>
          <a:ext cx="2223248" cy="610161"/>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pic>
            <xdr:nvPicPr>
              <xdr:cNvPr id="89" name="Picture 88">
                <a:extLst>
                  <a:ext uri="{FF2B5EF4-FFF2-40B4-BE49-F238E27FC236}">
                    <a16:creationId xmlns:a16="http://schemas.microsoft.com/office/drawing/2014/main" id="{1DFF60DA-170F-40C3-B744-8509AAC58AF5}"/>
                  </a:ext>
                </a:extLst>
              </xdr:cNvPr>
              <xdr:cNvPicPr>
                <a:picLocks noChangeAspect="1" noChangeArrowheads="1"/>
                <a:extLst>
                  <a:ext uri="{84589F7E-364E-4C9E-8A38-B11213B215E9}">
                    <a14:cameraTool cellRange="'KPI YOY'!$E$11" spid="_x0000_s7302"/>
                  </a:ext>
                </a:extLst>
              </xdr:cNvPicPr>
            </xdr:nvPicPr>
            <xdr:blipFill>
              <a:blip xmlns:r="http://schemas.openxmlformats.org/officeDocument/2006/relationships" r:embed="rId7"/>
              <a:srcRect/>
              <a:stretch>
                <a:fillRect/>
              </a:stretch>
            </xdr:blipFill>
            <xdr:spPr bwMode="auto">
              <a:xfrm>
                <a:off x="8586610" y="1559859"/>
                <a:ext cx="922702" cy="272303"/>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90" name="Chart 89">
            <a:extLst>
              <a:ext uri="{FF2B5EF4-FFF2-40B4-BE49-F238E27FC236}">
                <a16:creationId xmlns:a16="http://schemas.microsoft.com/office/drawing/2014/main" id="{E5C08705-6586-4A17-AEB2-024CFB282778}"/>
              </a:ext>
            </a:extLst>
          </xdr:cNvPr>
          <xdr:cNvGraphicFramePr>
            <a:graphicFrameLocks/>
          </xdr:cNvGraphicFramePr>
        </xdr:nvGraphicFramePr>
        <xdr:xfrm>
          <a:off x="9598959" y="927286"/>
          <a:ext cx="2301687" cy="576542"/>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mc:Choice xmlns:a14="http://schemas.microsoft.com/office/drawing/2010/main" Requires="a14">
          <xdr:pic>
            <xdr:nvPicPr>
              <xdr:cNvPr id="92" name="Picture 91">
                <a:extLst>
                  <a:ext uri="{FF2B5EF4-FFF2-40B4-BE49-F238E27FC236}">
                    <a16:creationId xmlns:a16="http://schemas.microsoft.com/office/drawing/2014/main" id="{B4631595-0194-4C3C-802A-FD005F7EB1EB}"/>
                  </a:ext>
                </a:extLst>
              </xdr:cNvPr>
              <xdr:cNvPicPr>
                <a:picLocks noChangeAspect="1" noChangeArrowheads="1"/>
                <a:extLst>
                  <a:ext uri="{84589F7E-364E-4C9E-8A38-B11213B215E9}">
                    <a14:cameraTool cellRange="'KPI YOY'!$F$11" spid="_x0000_s7303"/>
                  </a:ext>
                </a:extLst>
              </xdr:cNvPicPr>
            </xdr:nvPicPr>
            <xdr:blipFill>
              <a:blip xmlns:r="http://schemas.openxmlformats.org/officeDocument/2006/relationships" r:embed="rId9"/>
              <a:srcRect/>
              <a:stretch>
                <a:fillRect/>
              </a:stretch>
            </xdr:blipFill>
            <xdr:spPr bwMode="auto">
              <a:xfrm>
                <a:off x="10906685" y="1523806"/>
                <a:ext cx="949138" cy="286620"/>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45" name="Chart 44">
            <a:extLst>
              <a:ext uri="{FF2B5EF4-FFF2-40B4-BE49-F238E27FC236}">
                <a16:creationId xmlns:a16="http://schemas.microsoft.com/office/drawing/2014/main" id="{3AE62968-C9CB-4FF4-9895-E4F4AC6EC84C}"/>
              </a:ext>
            </a:extLst>
          </xdr:cNvPr>
          <xdr:cNvGraphicFramePr>
            <a:graphicFrameLocks/>
          </xdr:cNvGraphicFramePr>
        </xdr:nvGraphicFramePr>
        <xdr:xfrm>
          <a:off x="76200" y="983317"/>
          <a:ext cx="2371164" cy="509307"/>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0</xdr:colOff>
      <xdr:row>10</xdr:row>
      <xdr:rowOff>28015</xdr:rowOff>
    </xdr:from>
    <xdr:to>
      <xdr:col>21</xdr:col>
      <xdr:colOff>561976</xdr:colOff>
      <xdr:row>22</xdr:row>
      <xdr:rowOff>149678</xdr:rowOff>
    </xdr:to>
    <xdr:grpSp>
      <xdr:nvGrpSpPr>
        <xdr:cNvPr id="8" name="Group 7">
          <a:extLst>
            <a:ext uri="{FF2B5EF4-FFF2-40B4-BE49-F238E27FC236}">
              <a16:creationId xmlns:a16="http://schemas.microsoft.com/office/drawing/2014/main" id="{ACABAADE-0352-C6B6-0FFC-CE8E9AA62038}"/>
            </a:ext>
          </a:extLst>
        </xdr:cNvPr>
        <xdr:cNvGrpSpPr/>
      </xdr:nvGrpSpPr>
      <xdr:grpSpPr>
        <a:xfrm>
          <a:off x="0" y="1837765"/>
          <a:ext cx="12763501" cy="2293363"/>
          <a:chOff x="0" y="1837765"/>
          <a:chExt cx="11940670" cy="2293363"/>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86845" y="2116792"/>
            <a:ext cx="4944596" cy="2009775"/>
          </a:xfrm>
          <a:prstGeom prst="roundRect">
            <a:avLst>
              <a:gd name="adj" fmla="val 5729"/>
            </a:avLst>
          </a:prstGeom>
          <a:solidFill>
            <a:srgbClr val="4D4D4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9" name="Shape 19">
            <a:extLst>
              <a:ext uri="{FF2B5EF4-FFF2-40B4-BE49-F238E27FC236}">
                <a16:creationId xmlns:a16="http://schemas.microsoft.com/office/drawing/2014/main" id="{00000000-0008-0000-0100-000013000000}"/>
              </a:ext>
            </a:extLst>
          </xdr:cNvPr>
          <xdr:cNvSpPr/>
        </xdr:nvSpPr>
        <xdr:spPr>
          <a:xfrm>
            <a:off x="8465401" y="2111829"/>
            <a:ext cx="3475269" cy="2012578"/>
          </a:xfrm>
          <a:prstGeom prst="roundRect">
            <a:avLst>
              <a:gd name="adj" fmla="val 8264"/>
            </a:avLst>
          </a:prstGeom>
          <a:solidFill>
            <a:srgbClr val="4D4D4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0" name="Group 49">
            <a:extLst>
              <a:ext uri="{FF2B5EF4-FFF2-40B4-BE49-F238E27FC236}">
                <a16:creationId xmlns:a16="http://schemas.microsoft.com/office/drawing/2014/main" id="{C3478704-FCDE-DEBE-192F-832F50A6A2A6}"/>
              </a:ext>
            </a:extLst>
          </xdr:cNvPr>
          <xdr:cNvGrpSpPr/>
        </xdr:nvGrpSpPr>
        <xdr:grpSpPr>
          <a:xfrm>
            <a:off x="0" y="1845050"/>
            <a:ext cx="5006575" cy="2285439"/>
            <a:chOff x="134470" y="1800000"/>
            <a:chExt cx="4993233" cy="2265353"/>
          </a:xfrm>
        </xdr:grpSpPr>
        <xdr:sp macro="" textlink="">
          <xdr:nvSpPr>
            <xdr:cNvPr id="16" name="Shape 16">
              <a:extLst>
                <a:ext uri="{FF2B5EF4-FFF2-40B4-BE49-F238E27FC236}">
                  <a16:creationId xmlns:a16="http://schemas.microsoft.com/office/drawing/2014/main" id="{00000000-0008-0000-0100-000010000000}"/>
                </a:ext>
              </a:extLst>
            </xdr:cNvPr>
            <xdr:cNvSpPr/>
          </xdr:nvSpPr>
          <xdr:spPr>
            <a:xfrm>
              <a:off x="139081" y="1800000"/>
              <a:ext cx="4988622" cy="246529"/>
            </a:xfrm>
            <a:prstGeom prst="roundRect">
              <a:avLst>
                <a:gd name="adj" fmla="val 40910"/>
              </a:avLst>
            </a:prstGeom>
            <a:solidFill>
              <a:schemeClr val="tx1">
                <a:lumMod val="50000"/>
                <a:lumOff val="50000"/>
              </a:schemeClr>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bg2"/>
                  </a:solidFill>
                  <a:latin typeface=" Lato Black"/>
                  <a:ea typeface="Lato"/>
                  <a:cs typeface="Lato"/>
                  <a:sym typeface="Lato"/>
                </a:rPr>
                <a:t>SALES AND</a:t>
              </a:r>
              <a:r>
                <a:rPr lang="en-US" sz="1200" b="1" baseline="0">
                  <a:solidFill>
                    <a:schemeClr val="bg2"/>
                  </a:solidFill>
                  <a:latin typeface=" Lato Black"/>
                  <a:ea typeface="Lato"/>
                  <a:cs typeface="Lato"/>
                  <a:sym typeface="Lato"/>
                </a:rPr>
                <a:t> PROFIT ANALYSIS</a:t>
              </a:r>
              <a:endParaRPr sz="1200" b="1">
                <a:solidFill>
                  <a:schemeClr val="bg2"/>
                </a:solidFill>
                <a:latin typeface=" Lato Black"/>
                <a:ea typeface="Lato"/>
                <a:cs typeface="Lato"/>
                <a:sym typeface="Lato"/>
              </a:endParaRPr>
            </a:p>
          </xdr:txBody>
        </xdr:sp>
        <xdr:graphicFrame macro="">
          <xdr:nvGraphicFramePr>
            <xdr:cNvPr id="49" name="Chart 48">
              <a:extLst>
                <a:ext uri="{FF2B5EF4-FFF2-40B4-BE49-F238E27FC236}">
                  <a16:creationId xmlns:a16="http://schemas.microsoft.com/office/drawing/2014/main" id="{90F6F045-EEBA-418A-ABF3-6A6026015E0C}"/>
                </a:ext>
              </a:extLst>
            </xdr:cNvPr>
            <xdr:cNvGraphicFramePr>
              <a:graphicFrameLocks/>
            </xdr:cNvGraphicFramePr>
          </xdr:nvGraphicFramePr>
          <xdr:xfrm>
            <a:off x="134470" y="2059499"/>
            <a:ext cx="4885763" cy="2005854"/>
          </xdr:xfrm>
          <a:graphic>
            <a:graphicData uri="http://schemas.openxmlformats.org/drawingml/2006/chart">
              <c:chart xmlns:c="http://schemas.openxmlformats.org/drawingml/2006/chart" xmlns:r="http://schemas.openxmlformats.org/officeDocument/2006/relationships" r:id="rId11"/>
            </a:graphicData>
          </a:graphic>
        </xdr:graphicFrame>
      </xdr:grpSp>
      <xdr:grpSp>
        <xdr:nvGrpSpPr>
          <xdr:cNvPr id="60" name="Group 59">
            <a:extLst>
              <a:ext uri="{FF2B5EF4-FFF2-40B4-BE49-F238E27FC236}">
                <a16:creationId xmlns:a16="http://schemas.microsoft.com/office/drawing/2014/main" id="{D914689A-9953-1131-CB9A-166F63435DEF}"/>
              </a:ext>
            </a:extLst>
          </xdr:cNvPr>
          <xdr:cNvGrpSpPr/>
        </xdr:nvGrpSpPr>
        <xdr:grpSpPr>
          <a:xfrm>
            <a:off x="5034244" y="1837765"/>
            <a:ext cx="3423957" cy="2293363"/>
            <a:chOff x="5095475" y="1796944"/>
            <a:chExt cx="3448636" cy="2244377"/>
          </a:xfrm>
        </xdr:grpSpPr>
        <xdr:sp macro="" textlink="">
          <xdr:nvSpPr>
            <xdr:cNvPr id="18" name="Shape 18">
              <a:extLst>
                <a:ext uri="{FF2B5EF4-FFF2-40B4-BE49-F238E27FC236}">
                  <a16:creationId xmlns:a16="http://schemas.microsoft.com/office/drawing/2014/main" id="{00000000-0008-0000-0100-000012000000}"/>
                </a:ext>
              </a:extLst>
            </xdr:cNvPr>
            <xdr:cNvSpPr/>
          </xdr:nvSpPr>
          <xdr:spPr>
            <a:xfrm>
              <a:off x="5109481" y="1796944"/>
              <a:ext cx="3434630" cy="274544"/>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CATEGORY</a:t>
              </a:r>
              <a:r>
                <a:rPr lang="en-US" sz="1200" b="1" baseline="0">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 WISE PROFIT</a:t>
              </a:r>
              <a:endParaRPr sz="1200" b="1">
                <a:latin typeface="Lato black" panose="020B0604020202020204" pitchFamily="34" charset="0"/>
                <a:ea typeface="Lato black" panose="020B0604020202020204" pitchFamily="34" charset="0"/>
                <a:cs typeface="Lato black" panose="020B0604020202020204" pitchFamily="34" charset="0"/>
              </a:endParaRPr>
            </a:p>
          </xdr:txBody>
        </xdr:sp>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232AF43C-1AC0-43C3-872C-E1FF3F091384}"/>
                    </a:ext>
                  </a:extLst>
                </xdr:cNvPr>
                <xdr:cNvGraphicFramePr/>
              </xdr:nvGraphicFramePr>
              <xdr:xfrm>
                <a:off x="5095475" y="2081412"/>
                <a:ext cx="3422595" cy="1959909"/>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5475" y="2081412"/>
                  <a:ext cx="3422595" cy="19599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clientData/>
  </xdr:twoCellAnchor>
  <xdr:twoCellAnchor>
    <xdr:from>
      <xdr:col>15</xdr:col>
      <xdr:colOff>333374</xdr:colOff>
      <xdr:row>10</xdr:row>
      <xdr:rowOff>9845</xdr:rowOff>
    </xdr:from>
    <xdr:to>
      <xdr:col>21</xdr:col>
      <xdr:colOff>571494</xdr:colOff>
      <xdr:row>22</xdr:row>
      <xdr:rowOff>166006</xdr:rowOff>
    </xdr:to>
    <xdr:grpSp>
      <xdr:nvGrpSpPr>
        <xdr:cNvPr id="62" name="Group 61">
          <a:extLst>
            <a:ext uri="{FF2B5EF4-FFF2-40B4-BE49-F238E27FC236}">
              <a16:creationId xmlns:a16="http://schemas.microsoft.com/office/drawing/2014/main" id="{6D27C7C0-44DC-6D8C-4EF9-989763E46A97}"/>
            </a:ext>
          </a:extLst>
        </xdr:cNvPr>
        <xdr:cNvGrpSpPr/>
      </xdr:nvGrpSpPr>
      <xdr:grpSpPr>
        <a:xfrm>
          <a:off x="9048749" y="1819595"/>
          <a:ext cx="3724270" cy="2327861"/>
          <a:chOff x="8470400" y="1807349"/>
          <a:chExt cx="3565887" cy="2274793"/>
        </a:xfrm>
      </xdr:grpSpPr>
      <xdr:sp macro="" textlink="">
        <xdr:nvSpPr>
          <xdr:cNvPr id="56" name="Shape 18">
            <a:extLst>
              <a:ext uri="{FF2B5EF4-FFF2-40B4-BE49-F238E27FC236}">
                <a16:creationId xmlns:a16="http://schemas.microsoft.com/office/drawing/2014/main" id="{687BF7EA-D94C-43E4-A4E6-7E0B5F4AE2E0}"/>
              </a:ext>
            </a:extLst>
          </xdr:cNvPr>
          <xdr:cNvSpPr/>
        </xdr:nvSpPr>
        <xdr:spPr>
          <a:xfrm>
            <a:off x="8470400" y="1807349"/>
            <a:ext cx="3565887" cy="274544"/>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CATEGGORY</a:t>
            </a:r>
            <a:r>
              <a:rPr lang="en-US" sz="1200" b="1" baseline="0">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 WISE SALES SHARE %</a:t>
            </a:r>
            <a:endParaRPr sz="1200" b="1">
              <a:latin typeface="Lato black" panose="020B0604020202020204" pitchFamily="34" charset="0"/>
              <a:ea typeface="Lato black" panose="020B0604020202020204" pitchFamily="34" charset="0"/>
              <a:cs typeface="Lato black" panose="020B0604020202020204" pitchFamily="34" charset="0"/>
            </a:endParaRPr>
          </a:p>
        </xdr:txBody>
      </xdr:sp>
      <xdr:graphicFrame macro="">
        <xdr:nvGraphicFramePr>
          <xdr:cNvPr id="57" name="Chart 56">
            <a:extLst>
              <a:ext uri="{FF2B5EF4-FFF2-40B4-BE49-F238E27FC236}">
                <a16:creationId xmlns:a16="http://schemas.microsoft.com/office/drawing/2014/main" id="{6875AC86-4B3A-4265-B28B-0F93427F51FB}"/>
              </a:ext>
            </a:extLst>
          </xdr:cNvPr>
          <xdr:cNvGraphicFramePr>
            <a:graphicFrameLocks/>
          </xdr:cNvGraphicFramePr>
        </xdr:nvGraphicFramePr>
        <xdr:xfrm>
          <a:off x="8556493" y="2095499"/>
          <a:ext cx="3363364" cy="1986643"/>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0</xdr:col>
      <xdr:colOff>85725</xdr:colOff>
      <xdr:row>22</xdr:row>
      <xdr:rowOff>145596</xdr:rowOff>
    </xdr:from>
    <xdr:to>
      <xdr:col>21</xdr:col>
      <xdr:colOff>552450</xdr:colOff>
      <xdr:row>36</xdr:row>
      <xdr:rowOff>104775</xdr:rowOff>
    </xdr:to>
    <xdr:grpSp>
      <xdr:nvGrpSpPr>
        <xdr:cNvPr id="11" name="Group 10">
          <a:extLst>
            <a:ext uri="{FF2B5EF4-FFF2-40B4-BE49-F238E27FC236}">
              <a16:creationId xmlns:a16="http://schemas.microsoft.com/office/drawing/2014/main" id="{675CAFB6-EDCB-1EF2-C408-C35A1049557E}"/>
            </a:ext>
          </a:extLst>
        </xdr:cNvPr>
        <xdr:cNvGrpSpPr/>
      </xdr:nvGrpSpPr>
      <xdr:grpSpPr>
        <a:xfrm>
          <a:off x="85725" y="4127046"/>
          <a:ext cx="12668250" cy="2492829"/>
          <a:chOff x="76200" y="4165146"/>
          <a:chExt cx="12668250" cy="2492829"/>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76200" y="4486276"/>
            <a:ext cx="12639675" cy="2171699"/>
            <a:chOff x="76363" y="3390563"/>
            <a:chExt cx="13430796" cy="2270230"/>
          </a:xfrm>
          <a:solidFill>
            <a:schemeClr val="bg1"/>
          </a:solidFill>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76363" y="3405506"/>
              <a:ext cx="5267942" cy="2219325"/>
            </a:xfrm>
            <a:prstGeom prst="roundRect">
              <a:avLst>
                <a:gd name="adj" fmla="val 7219"/>
              </a:avLst>
            </a:prstGeom>
            <a:solidFill>
              <a:srgbClr val="4D4D4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200"/>
            </a:p>
          </xdr:txBody>
        </xdr:sp>
        <xdr:sp macro="" textlink="">
          <xdr:nvSpPr>
            <xdr:cNvPr id="10" name="Shape 10">
              <a:extLst>
                <a:ext uri="{FF2B5EF4-FFF2-40B4-BE49-F238E27FC236}">
                  <a16:creationId xmlns:a16="http://schemas.microsoft.com/office/drawing/2014/main" id="{00000000-0008-0000-0100-00000A000000}"/>
                </a:ext>
              </a:extLst>
            </xdr:cNvPr>
            <xdr:cNvSpPr/>
          </xdr:nvSpPr>
          <xdr:spPr>
            <a:xfrm>
              <a:off x="5400100" y="3400519"/>
              <a:ext cx="3866288" cy="2260274"/>
            </a:xfrm>
            <a:prstGeom prst="roundRect">
              <a:avLst>
                <a:gd name="adj" fmla="val 7534"/>
              </a:avLst>
            </a:prstGeom>
            <a:solidFill>
              <a:srgbClr val="4D4D4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100-00000D000000}"/>
                </a:ext>
              </a:extLst>
            </xdr:cNvPr>
            <xdr:cNvSpPr/>
          </xdr:nvSpPr>
          <xdr:spPr>
            <a:xfrm>
              <a:off x="9296751" y="3390563"/>
              <a:ext cx="4210408" cy="2260274"/>
            </a:xfrm>
            <a:prstGeom prst="roundRect">
              <a:avLst>
                <a:gd name="adj" fmla="val 6632"/>
              </a:avLst>
            </a:prstGeom>
            <a:solidFill>
              <a:srgbClr val="4D4D4D"/>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sp macro="" textlink="">
        <xdr:nvSpPr>
          <xdr:cNvPr id="58" name="Shape 18">
            <a:extLst>
              <a:ext uri="{FF2B5EF4-FFF2-40B4-BE49-F238E27FC236}">
                <a16:creationId xmlns:a16="http://schemas.microsoft.com/office/drawing/2014/main" id="{E3F7AA91-EAF0-48C6-8DEB-BD0D6B394675}"/>
              </a:ext>
            </a:extLst>
          </xdr:cNvPr>
          <xdr:cNvSpPr/>
        </xdr:nvSpPr>
        <xdr:spPr>
          <a:xfrm>
            <a:off x="92338" y="4180234"/>
            <a:ext cx="4883945" cy="296127"/>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SALES</a:t>
            </a:r>
            <a:r>
              <a:rPr lang="en-US" sz="1200" b="1" baseline="0">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 BY STATE</a:t>
            </a:r>
            <a:endParaRPr sz="1200" b="1">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7170" name="Shape 18">
            <a:extLst>
              <a:ext uri="{FF2B5EF4-FFF2-40B4-BE49-F238E27FC236}">
                <a16:creationId xmlns:a16="http://schemas.microsoft.com/office/drawing/2014/main" id="{1A1D0698-7DAC-457F-9AA8-62AD6A9417AB}"/>
              </a:ext>
            </a:extLst>
          </xdr:cNvPr>
          <xdr:cNvSpPr/>
        </xdr:nvSpPr>
        <xdr:spPr>
          <a:xfrm>
            <a:off x="5017932" y="4170116"/>
            <a:ext cx="3745068" cy="292899"/>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TOP</a:t>
            </a:r>
            <a:r>
              <a:rPr lang="en-US" sz="1200" b="1" baseline="0">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 5 SUB CATEGORIES</a:t>
            </a:r>
            <a:endParaRPr sz="1200" b="1">
              <a:latin typeface="Lato black" panose="020B0604020202020204" pitchFamily="34" charset="0"/>
              <a:ea typeface="Lato black" panose="020B0604020202020204" pitchFamily="34" charset="0"/>
              <a:cs typeface="Lato black" panose="020B0604020202020204" pitchFamily="34" charset="0"/>
            </a:endParaRPr>
          </a:p>
        </xdr:txBody>
      </xdr:sp>
      <xdr:sp macro="" textlink="">
        <xdr:nvSpPr>
          <xdr:cNvPr id="7172" name="Shape 18">
            <a:extLst>
              <a:ext uri="{FF2B5EF4-FFF2-40B4-BE49-F238E27FC236}">
                <a16:creationId xmlns:a16="http://schemas.microsoft.com/office/drawing/2014/main" id="{05278BD3-C11A-49B4-B420-D1D38DE9FC61}"/>
              </a:ext>
            </a:extLst>
          </xdr:cNvPr>
          <xdr:cNvSpPr/>
        </xdr:nvSpPr>
        <xdr:spPr>
          <a:xfrm>
            <a:off x="8747592" y="4165146"/>
            <a:ext cx="3996858" cy="292899"/>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TOP</a:t>
            </a:r>
            <a:r>
              <a:rPr lang="en-US" sz="1200" b="1" baseline="0">
                <a:solidFill>
                  <a:schemeClr val="lt1"/>
                </a:solidFill>
                <a:latin typeface="Lato black" panose="020B0604020202020204" pitchFamily="34" charset="0"/>
                <a:ea typeface="Lato black" panose="020B0604020202020204" pitchFamily="34" charset="0"/>
                <a:cs typeface="Lato black" panose="020B0604020202020204" pitchFamily="34" charset="0"/>
                <a:sym typeface="Lato"/>
              </a:rPr>
              <a:t> 5 SUB CATEGORIES</a:t>
            </a:r>
            <a:endParaRPr sz="1200" b="1">
              <a:latin typeface="Lato black" panose="020B0604020202020204" pitchFamily="34" charset="0"/>
              <a:ea typeface="Lato black" panose="020B0604020202020204" pitchFamily="34" charset="0"/>
              <a:cs typeface="Lato black" panose="020B0604020202020204" pitchFamily="34" charset="0"/>
            </a:endParaRPr>
          </a:p>
        </xdr:txBody>
      </xdr:sp>
      <xdr:grpSp>
        <xdr:nvGrpSpPr>
          <xdr:cNvPr id="9" name="Group 8">
            <a:extLst>
              <a:ext uri="{FF2B5EF4-FFF2-40B4-BE49-F238E27FC236}">
                <a16:creationId xmlns:a16="http://schemas.microsoft.com/office/drawing/2014/main" id="{3AC6A92D-6045-C51B-6551-B23130FA64CA}"/>
              </a:ext>
            </a:extLst>
          </xdr:cNvPr>
          <xdr:cNvGrpSpPr/>
        </xdr:nvGrpSpPr>
        <xdr:grpSpPr>
          <a:xfrm>
            <a:off x="85724" y="4477164"/>
            <a:ext cx="12653841" cy="2155135"/>
            <a:chOff x="71559" y="4467639"/>
            <a:chExt cx="11855398" cy="2155135"/>
          </a:xfrm>
        </xdr:grpSpPr>
        <xdr:graphicFrame macro="">
          <xdr:nvGraphicFramePr>
            <xdr:cNvPr id="7169" name="Chart 7168">
              <a:extLst>
                <a:ext uri="{FF2B5EF4-FFF2-40B4-BE49-F238E27FC236}">
                  <a16:creationId xmlns:a16="http://schemas.microsoft.com/office/drawing/2014/main" id="{DCCEDFCB-6720-44FE-BACA-7D785E66D18E}"/>
                </a:ext>
              </a:extLst>
            </xdr:cNvPr>
            <xdr:cNvGraphicFramePr>
              <a:graphicFrameLocks/>
            </xdr:cNvGraphicFramePr>
          </xdr:nvGraphicFramePr>
          <xdr:xfrm>
            <a:off x="71559" y="4479472"/>
            <a:ext cx="4631547" cy="2117272"/>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7171" name="Chart 7170">
              <a:extLst>
                <a:ext uri="{FF2B5EF4-FFF2-40B4-BE49-F238E27FC236}">
                  <a16:creationId xmlns:a16="http://schemas.microsoft.com/office/drawing/2014/main" id="{3C3F03BC-69F7-42F6-9526-AECA10B70BEE}"/>
                </a:ext>
              </a:extLst>
            </xdr:cNvPr>
            <xdr:cNvGraphicFramePr>
              <a:graphicFrameLocks/>
            </xdr:cNvGraphicFramePr>
          </xdr:nvGraphicFramePr>
          <xdr:xfrm>
            <a:off x="5026216" y="4483613"/>
            <a:ext cx="3098610" cy="2097748"/>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a14="http://schemas.microsoft.com/office/drawing/2010/main" Requires="a14">
            <xdr:graphicFrame macro="">
              <xdr:nvGraphicFramePr>
                <xdr:cNvPr id="7173" name="Year 1">
                  <a:extLst>
                    <a:ext uri="{FF2B5EF4-FFF2-40B4-BE49-F238E27FC236}">
                      <a16:creationId xmlns:a16="http://schemas.microsoft.com/office/drawing/2014/main" id="{7BF7407B-AECA-4F1C-A11C-C773F9EE155B}"/>
                    </a:ext>
                  </a:extLst>
                </xdr:cNvPr>
                <xdr:cNvGraphicFramePr/>
              </xdr:nvGraphicFramePr>
              <xdr:xfrm>
                <a:off x="8200610" y="4492488"/>
                <a:ext cx="1220029" cy="2130286"/>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71779" y="4463913"/>
                  <a:ext cx="1302196" cy="21302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74" name="Segment 1">
                  <a:extLst>
                    <a:ext uri="{FF2B5EF4-FFF2-40B4-BE49-F238E27FC236}">
                      <a16:creationId xmlns:a16="http://schemas.microsoft.com/office/drawing/2014/main" id="{EE4F0C07-FEEB-4695-82DD-1B5A50C0B5EB}"/>
                    </a:ext>
                  </a:extLst>
                </xdr:cNvPr>
                <xdr:cNvGraphicFramePr/>
              </xdr:nvGraphicFramePr>
              <xdr:xfrm>
                <a:off x="9424780" y="4488346"/>
                <a:ext cx="1257300" cy="2134428"/>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078395" y="4459771"/>
                  <a:ext cx="1341977" cy="21344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175" name="Region 1">
                  <a:extLst>
                    <a:ext uri="{FF2B5EF4-FFF2-40B4-BE49-F238E27FC236}">
                      <a16:creationId xmlns:a16="http://schemas.microsoft.com/office/drawing/2014/main" id="{5FD568AD-E0CB-4DF2-936D-92EED0F284D4}"/>
                    </a:ext>
                  </a:extLst>
                </xdr:cNvPr>
                <xdr:cNvGraphicFramePr/>
              </xdr:nvGraphicFramePr>
              <xdr:xfrm>
                <a:off x="10682081" y="4467639"/>
                <a:ext cx="1244876" cy="2155134"/>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420373" y="4439064"/>
                  <a:ext cx="1328717" cy="2155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editAs="oneCell">
    <xdr:from>
      <xdr:col>10</xdr:col>
      <xdr:colOff>409575</xdr:colOff>
      <xdr:row>8</xdr:row>
      <xdr:rowOff>66675</xdr:rowOff>
    </xdr:from>
    <xdr:to>
      <xdr:col>12</xdr:col>
      <xdr:colOff>266700</xdr:colOff>
      <xdr:row>10</xdr:row>
      <xdr:rowOff>19050</xdr:rowOff>
    </xdr:to>
    <xdr:sp macro="" textlink="">
      <xdr:nvSpPr>
        <xdr:cNvPr id="7211" name="AutoShape 43">
          <a:extLst>
            <a:ext uri="{FF2B5EF4-FFF2-40B4-BE49-F238E27FC236}">
              <a16:creationId xmlns:a16="http://schemas.microsoft.com/office/drawing/2014/main" id="{777C4D94-6DB6-D3A2-6579-9519CA80034D}"/>
            </a:ext>
          </a:extLst>
        </xdr:cNvPr>
        <xdr:cNvSpPr>
          <a:spLocks noChangeAspect="1" noChangeArrowheads="1"/>
        </xdr:cNvSpPr>
      </xdr:nvSpPr>
      <xdr:spPr bwMode="auto">
        <a:xfrm>
          <a:off x="6219825" y="1514475"/>
          <a:ext cx="1019175"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083.837595833334" createdVersion="8" refreshedVersion="8" minRefreshableVersion="3" recordCount="9994" xr:uid="{0D2009A6-EAF4-4855-920D-062ACABB167F}">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8635532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19FD64-261C-4583-8483-00C51A3954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19D5B3-D74C-460A-BF58-A873E48B833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3428BD-A627-462F-9670-F284EF2CD7A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D40A5F-B64C-4132-B2C8-00E84A9E8B9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72D2B7-5631-401B-996D-CC1E80883D0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C7E801-30B8-45D4-B36C-FFDD209C354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F81E3C-507C-47C3-B94A-0F0BF1866A9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Row Labels">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205949-ACE2-4223-9E6C-8DBE197E1B7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ow Labels">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FF6F77-4745-4DD2-A948-27558CC41CC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93E5A9D-6D06-4BF5-9904-27C18B8B365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C1F4A92-BC2E-4325-9629-7DFC421B52B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6309A0F-AF65-4BEB-9433-C712640D17D9}" sourceName="Year">
  <pivotTables>
    <pivotTable tabId="5" name="PivotTable3"/>
    <pivotTable tabId="3" name="PivotTable1"/>
    <pivotTable tabId="8" name="PivotTable10"/>
    <pivotTable tabId="8" name="PivotTable11"/>
    <pivotTable tabId="8" name="PivotTable12"/>
    <pivotTable tabId="8" name="PivotTable8"/>
    <pivotTable tabId="8" name="PivotTable9"/>
    <pivotTable tabId="6" name="PivotTable4"/>
    <pivotTable tabId="7" name="PivotTable7"/>
    <pivotTable tabId="4" name="PivotTable2"/>
  </pivotTables>
  <data>
    <tabular pivotCacheId="8635532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3103AFE-D9B5-4276-A9D1-F00A90D64644}" sourceName="Segment">
  <pivotTables>
    <pivotTable tabId="5" name="PivotTable3"/>
    <pivotTable tabId="3" name="PivotTable1"/>
    <pivotTable tabId="8" name="PivotTable10"/>
    <pivotTable tabId="8" name="PivotTable11"/>
    <pivotTable tabId="8" name="PivotTable12"/>
    <pivotTable tabId="8" name="PivotTable8"/>
    <pivotTable tabId="8" name="PivotTable9"/>
    <pivotTable tabId="11" name="PivotTable13"/>
    <pivotTable tabId="6" name="PivotTable4"/>
    <pivotTable tabId="7" name="PivotTable7"/>
    <pivotTable tabId="4" name="PivotTable2"/>
  </pivotTables>
  <data>
    <tabular pivotCacheId="8635532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CF13EE-C97B-4853-A446-6E8554C12BDB}" sourceName="Region">
  <pivotTables>
    <pivotTable tabId="5" name="PivotTable3"/>
    <pivotTable tabId="3" name="PivotTable1"/>
    <pivotTable tabId="8" name="PivotTable10"/>
    <pivotTable tabId="8" name="PivotTable11"/>
    <pivotTable tabId="8" name="PivotTable12"/>
    <pivotTable tabId="8" name="PivotTable8"/>
    <pivotTable tabId="8" name="PivotTable9"/>
    <pivotTable tabId="11" name="PivotTable13"/>
    <pivotTable tabId="6" name="PivotTable4"/>
    <pivotTable tabId="7" name="PivotTable7"/>
    <pivotTable tabId="4" name="PivotTable2"/>
  </pivotTables>
  <data>
    <tabular pivotCacheId="8635532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8678CFB-E1E1-4A83-952A-AB030844637F}" cache="Slicer_Year" caption="Year" rowHeight="241300"/>
  <slicer name="Segment" xr10:uid="{F22FD90B-A0A2-414D-BF15-367591262813}" cache="Slicer_Segment" caption="Segment" rowHeight="241300"/>
  <slicer name="Region" xr10:uid="{CAC05340-E770-4623-93BF-1F7AAEA536A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8CF35EE-4885-452A-9F12-238ACE620CF2}" cache="Slicer_Year" caption="Year" style="AS" rowHeight="241300"/>
  <slicer name="Segment 1" xr10:uid="{552C9A6C-4AA6-46DD-BDB8-E14F41F4DF96}" cache="Slicer_Segment" caption="Segment" style="AS" rowHeight="241300"/>
  <slicer name="Region 1" xr10:uid="{9B4661AD-E035-4C11-9774-0E9E02593C15}" cache="Slicer_Region" caption="Region" style="A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A65BC1F-7914-462D-8592-67554E36DD6F}" name="Table2" displayName="Table2" ref="A1:V681" totalsRowShown="0">
  <autoFilter ref="A1:V681" xr:uid="{DA65BC1F-7914-462D-8592-67554E36DD6F}"/>
  <tableColumns count="22">
    <tableColumn id="1" xr3:uid="{232276FE-7774-4313-9CB8-F54639EB495F}" name="Row ID"/>
    <tableColumn id="2" xr3:uid="{177CA68D-6137-4B42-8351-AF01A4116DAC}" name="Order ID"/>
    <tableColumn id="3" xr3:uid="{3454014F-B4FE-4B0F-9CC9-4D4952F7A998}" name="Year"/>
    <tableColumn id="4" xr3:uid="{EB378980-3D92-40BC-9AFA-620286DC4AB8}" name="Order Date" dataDxfId="1"/>
    <tableColumn id="5" xr3:uid="{B0F1BD98-9750-4109-93C3-ED3B7F42138F}" name="Ship Date" dataDxfId="0"/>
    <tableColumn id="6" xr3:uid="{77ED460F-678A-42A3-A16A-ACDCC0D8DA6E}" name="Ship Mode"/>
    <tableColumn id="7" xr3:uid="{66E55B0B-9218-422D-9981-22028AADD374}" name="Customer ID"/>
    <tableColumn id="8" xr3:uid="{DC966C02-F3F6-4443-9BD0-EB793FF8FC7D}" name="Customer Name"/>
    <tableColumn id="9" xr3:uid="{60B9ED8D-E3BB-42F9-B9F9-F0210DA1C708}" name="Segment"/>
    <tableColumn id="10" xr3:uid="{0F0E6D38-9FF4-4C49-9BD5-1939E7A6E6DD}" name="Country"/>
    <tableColumn id="11" xr3:uid="{3B88F132-1FFB-441F-872E-66DD0D6D13EE}" name="City"/>
    <tableColumn id="12" xr3:uid="{0CD08CFA-8ED4-4C14-AEAC-D37265C9B1A7}" name="State"/>
    <tableColumn id="13" xr3:uid="{9654C98F-558E-4F3D-A263-0CB3C8E49BE8}" name="Postal Code"/>
    <tableColumn id="14" xr3:uid="{3E648C78-B5CC-4A81-AE96-738E315F03B9}" name="Region"/>
    <tableColumn id="15" xr3:uid="{3E0675D7-AD33-4507-A6C2-32B8544623D3}" name="Product ID"/>
    <tableColumn id="16" xr3:uid="{FBDA5E0D-1CFE-411B-A0C9-3F18F2DC553A}" name="Category"/>
    <tableColumn id="17" xr3:uid="{62659F73-2FD7-40DB-95B2-0B0F338D971C}" name="Sub-Category"/>
    <tableColumn id="18" xr3:uid="{089C88B8-ED02-4BFD-BAD7-3C6E9B68EC0A}" name="Product Name"/>
    <tableColumn id="19" xr3:uid="{A4DA8CF7-AAD4-4EB6-9A75-ED1323FC9C48}" name="Sales"/>
    <tableColumn id="20" xr3:uid="{F187287F-6C3F-4511-8F13-79EC985B6825}" name="Quantity"/>
    <tableColumn id="21" xr3:uid="{70D2CAC4-F045-4DC3-BFCF-5104D4A72E98}" name="Discount"/>
    <tableColumn id="22" xr3:uid="{5B6BD2FC-3616-45E0-A041-D71AF508E7D3}"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1A81-7CD6-491D-B112-BEE19AE21AC8}">
  <dimension ref="A3:C16"/>
  <sheetViews>
    <sheetView workbookViewId="0">
      <selection activeCell="L11" sqref="L1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10947</v>
      </c>
      <c r="C3" s="10" t="s">
        <v>10948</v>
      </c>
    </row>
    <row r="4" spans="1:3" x14ac:dyDescent="0.25">
      <c r="A4" s="8" t="s">
        <v>10935</v>
      </c>
      <c r="B4" s="12">
        <v>95365.937600000019</v>
      </c>
      <c r="C4" s="13">
        <v>9199.2699999999986</v>
      </c>
    </row>
    <row r="5" spans="1:3" x14ac:dyDescent="0.25">
      <c r="A5" s="11" t="s">
        <v>10936</v>
      </c>
      <c r="B5" s="14">
        <v>60172.649400000024</v>
      </c>
      <c r="C5" s="15">
        <v>10288.898699999991</v>
      </c>
    </row>
    <row r="6" spans="1:3" x14ac:dyDescent="0.25">
      <c r="A6" s="11" t="s">
        <v>10937</v>
      </c>
      <c r="B6" s="14">
        <v>199252.98399999991</v>
      </c>
      <c r="C6" s="15">
        <v>26806.573700000015</v>
      </c>
    </row>
    <row r="7" spans="1:3" x14ac:dyDescent="0.25">
      <c r="A7" s="11" t="s">
        <v>10938</v>
      </c>
      <c r="B7" s="14">
        <v>141851.5674</v>
      </c>
      <c r="C7" s="15">
        <v>13437.806799999998</v>
      </c>
    </row>
    <row r="8" spans="1:3" x14ac:dyDescent="0.25">
      <c r="A8" s="11" t="s">
        <v>10939</v>
      </c>
      <c r="B8" s="14">
        <v>156122.28669999994</v>
      </c>
      <c r="C8" s="15">
        <v>22308.51279999999</v>
      </c>
    </row>
    <row r="9" spans="1:3" x14ac:dyDescent="0.25">
      <c r="A9" s="11" t="s">
        <v>10940</v>
      </c>
      <c r="B9" s="14">
        <v>147082.61130000011</v>
      </c>
      <c r="C9" s="15">
        <v>20899.334500000012</v>
      </c>
    </row>
    <row r="10" spans="1:3" x14ac:dyDescent="0.25">
      <c r="A10" s="11" t="s">
        <v>10941</v>
      </c>
      <c r="B10" s="14">
        <v>149580.83800000031</v>
      </c>
      <c r="C10" s="15">
        <v>13535.38299999998</v>
      </c>
    </row>
    <row r="11" spans="1:3" x14ac:dyDescent="0.25">
      <c r="A11" s="11" t="s">
        <v>10942</v>
      </c>
      <c r="B11" s="14">
        <v>159589.45099999988</v>
      </c>
      <c r="C11" s="15">
        <v>21896.715399999972</v>
      </c>
    </row>
    <row r="12" spans="1:3" x14ac:dyDescent="0.25">
      <c r="A12" s="11" t="s">
        <v>10943</v>
      </c>
      <c r="B12" s="14">
        <v>309770.09970000025</v>
      </c>
      <c r="C12" s="15">
        <v>37293.192500000034</v>
      </c>
    </row>
    <row r="13" spans="1:3" x14ac:dyDescent="0.25">
      <c r="A13" s="11" t="s">
        <v>10944</v>
      </c>
      <c r="B13" s="14">
        <v>197115.20170000009</v>
      </c>
      <c r="C13" s="15">
        <v>31469.663800000035</v>
      </c>
    </row>
    <row r="14" spans="1:3" x14ac:dyDescent="0.25">
      <c r="A14" s="11" t="s">
        <v>10945</v>
      </c>
      <c r="B14" s="14">
        <v>349120.07400000008</v>
      </c>
      <c r="C14" s="15">
        <v>35825.536599999927</v>
      </c>
    </row>
    <row r="15" spans="1:3" x14ac:dyDescent="0.25">
      <c r="A15" s="11" t="s">
        <v>10946</v>
      </c>
      <c r="B15" s="14">
        <v>332177.15950000001</v>
      </c>
      <c r="C15" s="15">
        <v>43436.13390000003</v>
      </c>
    </row>
    <row r="16" spans="1:3" x14ac:dyDescent="0.25">
      <c r="A16" s="9" t="s">
        <v>10934</v>
      </c>
      <c r="B16" s="32">
        <v>2297200.8603000008</v>
      </c>
      <c r="C16" s="33">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AC270-5915-4796-BF88-EDE8D1DADF4B}">
  <dimension ref="A3:D7"/>
  <sheetViews>
    <sheetView workbookViewId="0">
      <selection activeCell="B5" sqref="B5"/>
    </sheetView>
  </sheetViews>
  <sheetFormatPr defaultRowHeight="15" x14ac:dyDescent="0.25"/>
  <cols>
    <col min="1" max="1" width="14.5703125" bestFit="1" customWidth="1"/>
    <col min="2" max="2" width="12.5703125" bestFit="1" customWidth="1"/>
    <col min="4" max="4" width="14.140625" customWidth="1"/>
  </cols>
  <sheetData>
    <row r="3" spans="1:4" x14ac:dyDescent="0.25">
      <c r="A3" s="6" t="s">
        <v>10933</v>
      </c>
      <c r="B3" s="7" t="s">
        <v>10948</v>
      </c>
      <c r="C3" s="16" t="s">
        <v>10949</v>
      </c>
      <c r="D3" s="16" t="s">
        <v>10950</v>
      </c>
    </row>
    <row r="4" spans="1:4" x14ac:dyDescent="0.25">
      <c r="A4" s="8" t="s">
        <v>32</v>
      </c>
      <c r="B4" s="34">
        <v>18451.272799999992</v>
      </c>
      <c r="C4" t="str">
        <f>A4</f>
        <v>Furniture</v>
      </c>
      <c r="D4" s="17">
        <f>GETPIVOTDATA("Profit",$A$3,"Category",A4)</f>
        <v>18451.272799999992</v>
      </c>
    </row>
    <row r="5" spans="1:4" x14ac:dyDescent="0.25">
      <c r="A5" s="11" t="s">
        <v>46</v>
      </c>
      <c r="B5" s="35">
        <v>122490.8008000001</v>
      </c>
      <c r="C5" t="str">
        <f t="shared" ref="C5:C7" si="0">A5</f>
        <v>Office Supplies</v>
      </c>
      <c r="D5" s="17">
        <f t="shared" ref="D5:D6" si="1">GETPIVOTDATA("Profit",$A$3,"Category",A5)</f>
        <v>122490.8008000001</v>
      </c>
    </row>
    <row r="6" spans="1:4" x14ac:dyDescent="0.25">
      <c r="A6" s="11" t="s">
        <v>71</v>
      </c>
      <c r="B6" s="35">
        <v>145454.9480999998</v>
      </c>
      <c r="C6" t="str">
        <f t="shared" si="0"/>
        <v>Technology</v>
      </c>
      <c r="D6" s="17">
        <f t="shared" si="1"/>
        <v>145454.9480999998</v>
      </c>
    </row>
    <row r="7" spans="1:4" x14ac:dyDescent="0.25">
      <c r="A7" s="9" t="s">
        <v>10934</v>
      </c>
      <c r="B7" s="36">
        <v>286397.02169999992</v>
      </c>
      <c r="C7" t="str">
        <f t="shared" si="0"/>
        <v>Grand Total</v>
      </c>
      <c r="D7" s="1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8871C-A69F-4F4C-8506-AD8E2AC1C4E0}">
  <dimension ref="A3:B7"/>
  <sheetViews>
    <sheetView workbookViewId="0">
      <selection activeCell="B4" sqref="B4"/>
    </sheetView>
  </sheetViews>
  <sheetFormatPr defaultRowHeight="15" x14ac:dyDescent="0.25"/>
  <cols>
    <col min="1" max="1" width="14.5703125" bestFit="1" customWidth="1"/>
    <col min="2" max="2" width="12.140625" bestFit="1" customWidth="1"/>
  </cols>
  <sheetData>
    <row r="3" spans="1:2" x14ac:dyDescent="0.25">
      <c r="A3" s="6" t="s">
        <v>10933</v>
      </c>
      <c r="B3" s="7" t="s">
        <v>10947</v>
      </c>
    </row>
    <row r="4" spans="1:2" x14ac:dyDescent="0.25">
      <c r="A4" s="8" t="s">
        <v>32</v>
      </c>
      <c r="B4" s="18">
        <v>0.32300170530281774</v>
      </c>
    </row>
    <row r="5" spans="1:2" x14ac:dyDescent="0.25">
      <c r="A5" s="11" t="s">
        <v>46</v>
      </c>
      <c r="B5" s="19">
        <v>0.31301008302169103</v>
      </c>
    </row>
    <row r="6" spans="1:2" x14ac:dyDescent="0.25">
      <c r="A6" s="11" t="s">
        <v>71</v>
      </c>
      <c r="B6" s="19">
        <v>0.36398821167549117</v>
      </c>
    </row>
    <row r="7" spans="1:2" x14ac:dyDescent="0.25">
      <c r="A7" s="9" t="s">
        <v>10934</v>
      </c>
      <c r="B7" s="2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2063-B670-49E4-893A-88836050C0ED}">
  <dimension ref="A3:E53"/>
  <sheetViews>
    <sheetView topLeftCell="A31" zoomScale="115" zoomScaleNormal="115" workbookViewId="0">
      <selection activeCell="L45" sqref="L45"/>
    </sheetView>
  </sheetViews>
  <sheetFormatPr defaultRowHeight="15" x14ac:dyDescent="0.25"/>
  <cols>
    <col min="1" max="1" width="18.7109375" bestFit="1" customWidth="1"/>
    <col min="2" max="2" width="13.42578125" bestFit="1" customWidth="1"/>
    <col min="5" max="5" width="12.140625" customWidth="1"/>
  </cols>
  <sheetData>
    <row r="3" spans="1:5" x14ac:dyDescent="0.25">
      <c r="A3" s="6" t="s">
        <v>10933</v>
      </c>
      <c r="B3" s="7" t="s">
        <v>10947</v>
      </c>
      <c r="D3" s="16" t="s">
        <v>11</v>
      </c>
      <c r="E3" s="16" t="s">
        <v>10951</v>
      </c>
    </row>
    <row r="4" spans="1:5" x14ac:dyDescent="0.25">
      <c r="A4" s="8" t="s">
        <v>358</v>
      </c>
      <c r="B4" s="34">
        <v>19510.639999999992</v>
      </c>
      <c r="D4" t="str">
        <f>A4</f>
        <v>Alabama</v>
      </c>
      <c r="E4" s="17">
        <f>GETPIVOTDATA("Sales",$A$3,"State",A4)</f>
        <v>19510.639999999992</v>
      </c>
    </row>
    <row r="5" spans="1:5" x14ac:dyDescent="0.25">
      <c r="A5" s="11" t="s">
        <v>310</v>
      </c>
      <c r="B5" s="35">
        <v>35282.000999999997</v>
      </c>
      <c r="D5" t="str">
        <f t="shared" ref="D5:D52" si="0">A5</f>
        <v>Arizona</v>
      </c>
      <c r="E5" s="17">
        <f t="shared" ref="E5:E52" si="1">GETPIVOTDATA("Sales",$A$3,"State",A5)</f>
        <v>35282.000999999997</v>
      </c>
    </row>
    <row r="6" spans="1:5" x14ac:dyDescent="0.25">
      <c r="A6" s="11" t="s">
        <v>1707</v>
      </c>
      <c r="B6" s="35">
        <v>11678.129999999997</v>
      </c>
      <c r="D6" t="str">
        <f t="shared" si="0"/>
        <v>Arkansas</v>
      </c>
      <c r="E6" s="17">
        <f t="shared" si="1"/>
        <v>11678.129999999997</v>
      </c>
    </row>
    <row r="7" spans="1:5" x14ac:dyDescent="0.25">
      <c r="A7" s="11" t="s">
        <v>43</v>
      </c>
      <c r="B7" s="35">
        <v>457687.63150000101</v>
      </c>
      <c r="D7" t="str">
        <f t="shared" si="0"/>
        <v>California</v>
      </c>
      <c r="E7" s="17">
        <f t="shared" si="1"/>
        <v>457687.63150000101</v>
      </c>
    </row>
    <row r="8" spans="1:5" x14ac:dyDescent="0.25">
      <c r="A8" s="11" t="s">
        <v>457</v>
      </c>
      <c r="B8" s="35">
        <v>32108.117999999995</v>
      </c>
      <c r="D8" t="str">
        <f t="shared" si="0"/>
        <v>Colorado</v>
      </c>
      <c r="E8" s="17">
        <f t="shared" si="1"/>
        <v>32108.117999999995</v>
      </c>
    </row>
    <row r="9" spans="1:5" x14ac:dyDescent="0.25">
      <c r="A9" s="11" t="s">
        <v>747</v>
      </c>
      <c r="B9" s="35">
        <v>13384.356999999996</v>
      </c>
      <c r="D9" t="str">
        <f t="shared" si="0"/>
        <v>Connecticut</v>
      </c>
      <c r="E9" s="17">
        <f t="shared" si="1"/>
        <v>13384.356999999996</v>
      </c>
    </row>
    <row r="10" spans="1:5" x14ac:dyDescent="0.25">
      <c r="A10" s="11" t="s">
        <v>245</v>
      </c>
      <c r="B10" s="35">
        <v>27451.068999999992</v>
      </c>
      <c r="D10" t="str">
        <f t="shared" si="0"/>
        <v>Delaware</v>
      </c>
      <c r="E10" s="17">
        <f t="shared" si="1"/>
        <v>27451.068999999992</v>
      </c>
    </row>
    <row r="11" spans="1:5" x14ac:dyDescent="0.25">
      <c r="A11" s="11" t="s">
        <v>3034</v>
      </c>
      <c r="B11" s="35">
        <v>2865.0199999999995</v>
      </c>
      <c r="D11" t="str">
        <f t="shared" si="0"/>
        <v>District of Columbia</v>
      </c>
      <c r="E11" s="17">
        <f t="shared" si="1"/>
        <v>2865.0199999999995</v>
      </c>
    </row>
    <row r="12" spans="1:5" x14ac:dyDescent="0.25">
      <c r="A12" s="11" t="s">
        <v>54</v>
      </c>
      <c r="B12" s="35">
        <v>89473.707999999999</v>
      </c>
      <c r="D12" t="str">
        <f t="shared" si="0"/>
        <v>Florida</v>
      </c>
      <c r="E12" s="17">
        <f t="shared" si="1"/>
        <v>89473.707999999999</v>
      </c>
    </row>
    <row r="13" spans="1:5" x14ac:dyDescent="0.25">
      <c r="A13" s="11" t="s">
        <v>1272</v>
      </c>
      <c r="B13" s="35">
        <v>49095.840000000004</v>
      </c>
      <c r="D13" t="str">
        <f t="shared" si="0"/>
        <v>Georgia</v>
      </c>
      <c r="E13" s="17">
        <f t="shared" si="1"/>
        <v>49095.840000000004</v>
      </c>
    </row>
    <row r="14" spans="1:5" x14ac:dyDescent="0.25">
      <c r="A14" s="11" t="s">
        <v>6260</v>
      </c>
      <c r="B14" s="35">
        <v>4382.4860000000017</v>
      </c>
      <c r="D14" t="str">
        <f t="shared" si="0"/>
        <v>Idaho</v>
      </c>
      <c r="E14" s="17">
        <f t="shared" si="1"/>
        <v>4382.4860000000017</v>
      </c>
    </row>
    <row r="15" spans="1:5" x14ac:dyDescent="0.25">
      <c r="A15" s="11" t="s">
        <v>211</v>
      </c>
      <c r="B15" s="35">
        <v>80166.10099999985</v>
      </c>
      <c r="D15" t="str">
        <f t="shared" si="0"/>
        <v>Illinois</v>
      </c>
      <c r="E15" s="17">
        <f t="shared" si="1"/>
        <v>80166.10099999985</v>
      </c>
    </row>
    <row r="16" spans="1:5" x14ac:dyDescent="0.25">
      <c r="A16" s="11" t="s">
        <v>254</v>
      </c>
      <c r="B16" s="35">
        <v>53555.360000000001</v>
      </c>
      <c r="D16" t="str">
        <f t="shared" si="0"/>
        <v>Indiana</v>
      </c>
      <c r="E16" s="17">
        <f t="shared" si="1"/>
        <v>53555.360000000001</v>
      </c>
    </row>
    <row r="17" spans="1:5" x14ac:dyDescent="0.25">
      <c r="A17" s="11" t="s">
        <v>489</v>
      </c>
      <c r="B17" s="35">
        <v>4579.7599999999993</v>
      </c>
      <c r="D17" t="str">
        <f t="shared" si="0"/>
        <v>Iowa</v>
      </c>
      <c r="E17" s="17">
        <f t="shared" si="1"/>
        <v>4579.7599999999993</v>
      </c>
    </row>
    <row r="18" spans="1:5" x14ac:dyDescent="0.25">
      <c r="A18" s="11" t="s">
        <v>4530</v>
      </c>
      <c r="B18" s="35">
        <v>2914.31</v>
      </c>
      <c r="D18" t="str">
        <f t="shared" si="0"/>
        <v>Kansas</v>
      </c>
      <c r="E18" s="17">
        <f t="shared" si="1"/>
        <v>2914.31</v>
      </c>
    </row>
    <row r="19" spans="1:5" x14ac:dyDescent="0.25">
      <c r="A19" s="11" t="s">
        <v>29</v>
      </c>
      <c r="B19" s="35">
        <v>36591.749999999971</v>
      </c>
      <c r="D19" t="str">
        <f t="shared" si="0"/>
        <v>Kentucky</v>
      </c>
      <c r="E19" s="17">
        <f t="shared" si="1"/>
        <v>36591.749999999971</v>
      </c>
    </row>
    <row r="20" spans="1:5" x14ac:dyDescent="0.25">
      <c r="A20" s="11" t="s">
        <v>736</v>
      </c>
      <c r="B20" s="35">
        <v>9217.0299999999988</v>
      </c>
      <c r="D20" t="str">
        <f t="shared" si="0"/>
        <v>Louisiana</v>
      </c>
      <c r="E20" s="17">
        <f t="shared" si="1"/>
        <v>9217.0299999999988</v>
      </c>
    </row>
    <row r="21" spans="1:5" x14ac:dyDescent="0.25">
      <c r="A21" s="11" t="s">
        <v>5235</v>
      </c>
      <c r="B21" s="35">
        <v>1270.53</v>
      </c>
      <c r="D21" t="str">
        <f t="shared" si="0"/>
        <v>Maine</v>
      </c>
      <c r="E21" s="17">
        <f t="shared" si="1"/>
        <v>1270.53</v>
      </c>
    </row>
    <row r="22" spans="1:5" x14ac:dyDescent="0.25">
      <c r="A22" s="11" t="s">
        <v>2735</v>
      </c>
      <c r="B22" s="35">
        <v>23705.523000000005</v>
      </c>
      <c r="D22" t="str">
        <f t="shared" si="0"/>
        <v>Maryland</v>
      </c>
      <c r="E22" s="17">
        <f t="shared" si="1"/>
        <v>23705.523000000005</v>
      </c>
    </row>
    <row r="23" spans="1:5" x14ac:dyDescent="0.25">
      <c r="A23" s="11" t="s">
        <v>1245</v>
      </c>
      <c r="B23" s="35">
        <v>28634.43399999999</v>
      </c>
      <c r="D23" t="str">
        <f t="shared" si="0"/>
        <v>Massachusetts</v>
      </c>
      <c r="E23" s="17">
        <f t="shared" si="1"/>
        <v>28634.43399999999</v>
      </c>
    </row>
    <row r="24" spans="1:5" x14ac:dyDescent="0.25">
      <c r="A24" s="11" t="s">
        <v>238</v>
      </c>
      <c r="B24" s="35">
        <v>76269.614000000016</v>
      </c>
      <c r="D24" t="str">
        <f t="shared" si="0"/>
        <v>Michigan</v>
      </c>
      <c r="E24" s="17">
        <f t="shared" si="1"/>
        <v>76269.614000000016</v>
      </c>
    </row>
    <row r="25" spans="1:5" x14ac:dyDescent="0.25">
      <c r="A25" s="11" t="s">
        <v>229</v>
      </c>
      <c r="B25" s="35">
        <v>29863.149999999994</v>
      </c>
      <c r="D25" t="str">
        <f t="shared" si="0"/>
        <v>Minnesota</v>
      </c>
      <c r="E25" s="17">
        <f t="shared" si="1"/>
        <v>29863.149999999994</v>
      </c>
    </row>
    <row r="26" spans="1:5" x14ac:dyDescent="0.25">
      <c r="A26" s="11" t="s">
        <v>1487</v>
      </c>
      <c r="B26" s="35">
        <v>10771.34</v>
      </c>
      <c r="D26" t="str">
        <f t="shared" si="0"/>
        <v>Mississippi</v>
      </c>
      <c r="E26" s="17">
        <f t="shared" si="1"/>
        <v>10771.34</v>
      </c>
    </row>
    <row r="27" spans="1:5" x14ac:dyDescent="0.25">
      <c r="A27" s="11" t="s">
        <v>596</v>
      </c>
      <c r="B27" s="35">
        <v>22205.149999999998</v>
      </c>
      <c r="D27" t="str">
        <f t="shared" si="0"/>
        <v>Missouri</v>
      </c>
      <c r="E27" s="17">
        <f t="shared" si="1"/>
        <v>22205.149999999998</v>
      </c>
    </row>
    <row r="28" spans="1:5" x14ac:dyDescent="0.25">
      <c r="A28" s="11" t="s">
        <v>1762</v>
      </c>
      <c r="B28" s="35">
        <v>5589.3519999999971</v>
      </c>
      <c r="D28" t="str">
        <f t="shared" si="0"/>
        <v>Montana</v>
      </c>
      <c r="E28" s="17">
        <f t="shared" si="1"/>
        <v>5589.3519999999971</v>
      </c>
    </row>
    <row r="29" spans="1:5" x14ac:dyDescent="0.25">
      <c r="A29" s="11" t="s">
        <v>138</v>
      </c>
      <c r="B29" s="35">
        <v>7464.9299999999985</v>
      </c>
      <c r="D29" t="str">
        <f t="shared" si="0"/>
        <v>Nebraska</v>
      </c>
      <c r="E29" s="17">
        <f t="shared" si="1"/>
        <v>7464.9299999999985</v>
      </c>
    </row>
    <row r="30" spans="1:5" x14ac:dyDescent="0.25">
      <c r="A30" s="11" t="s">
        <v>1392</v>
      </c>
      <c r="B30" s="35">
        <v>16729.101999999999</v>
      </c>
      <c r="D30" t="str">
        <f t="shared" si="0"/>
        <v>Nevada</v>
      </c>
      <c r="E30" s="17">
        <f t="shared" si="1"/>
        <v>16729.101999999999</v>
      </c>
    </row>
    <row r="31" spans="1:5" x14ac:dyDescent="0.25">
      <c r="A31" s="11" t="s">
        <v>2694</v>
      </c>
      <c r="B31" s="35">
        <v>7292.5239999999994</v>
      </c>
      <c r="D31" t="str">
        <f t="shared" si="0"/>
        <v>New Hampshire</v>
      </c>
      <c r="E31" s="17">
        <f t="shared" si="1"/>
        <v>7292.5239999999994</v>
      </c>
    </row>
    <row r="32" spans="1:5" x14ac:dyDescent="0.25">
      <c r="A32" s="11" t="s">
        <v>788</v>
      </c>
      <c r="B32" s="35">
        <v>35764.312000000013</v>
      </c>
      <c r="D32" t="str">
        <f t="shared" si="0"/>
        <v>New Jersey</v>
      </c>
      <c r="E32" s="17">
        <f t="shared" si="1"/>
        <v>35764.312000000013</v>
      </c>
    </row>
    <row r="33" spans="1:5" x14ac:dyDescent="0.25">
      <c r="A33" s="11" t="s">
        <v>668</v>
      </c>
      <c r="B33" s="35">
        <v>4783.5220000000008</v>
      </c>
      <c r="D33" t="str">
        <f t="shared" si="0"/>
        <v>New Mexico</v>
      </c>
      <c r="E33" s="17">
        <f t="shared" si="1"/>
        <v>4783.5220000000008</v>
      </c>
    </row>
    <row r="34" spans="1:5" x14ac:dyDescent="0.25">
      <c r="A34" s="11" t="s">
        <v>267</v>
      </c>
      <c r="B34" s="35">
        <v>310876.27099999978</v>
      </c>
      <c r="D34" t="str">
        <f t="shared" si="0"/>
        <v>New York</v>
      </c>
      <c r="E34" s="17">
        <f t="shared" si="1"/>
        <v>310876.27099999978</v>
      </c>
    </row>
    <row r="35" spans="1:5" x14ac:dyDescent="0.25">
      <c r="A35" s="11" t="s">
        <v>88</v>
      </c>
      <c r="B35" s="35">
        <v>55603.163999999968</v>
      </c>
      <c r="D35" t="str">
        <f t="shared" si="0"/>
        <v>North Carolina</v>
      </c>
      <c r="E35" s="17">
        <f t="shared" si="1"/>
        <v>55603.163999999968</v>
      </c>
    </row>
    <row r="36" spans="1:5" x14ac:dyDescent="0.25">
      <c r="A36" s="11" t="s">
        <v>7449</v>
      </c>
      <c r="B36" s="35">
        <v>919.91</v>
      </c>
      <c r="D36" t="str">
        <f t="shared" si="0"/>
        <v>North Dakota</v>
      </c>
      <c r="E36" s="17">
        <f t="shared" si="1"/>
        <v>919.91</v>
      </c>
    </row>
    <row r="37" spans="1:5" x14ac:dyDescent="0.25">
      <c r="A37" s="11" t="s">
        <v>498</v>
      </c>
      <c r="B37" s="35">
        <v>78258.135999999926</v>
      </c>
      <c r="D37" t="str">
        <f t="shared" si="0"/>
        <v>Ohio</v>
      </c>
      <c r="E37" s="17">
        <f t="shared" si="1"/>
        <v>78258.135999999926</v>
      </c>
    </row>
    <row r="38" spans="1:5" x14ac:dyDescent="0.25">
      <c r="A38" s="11" t="s">
        <v>649</v>
      </c>
      <c r="B38" s="35">
        <v>19683.390000000003</v>
      </c>
      <c r="D38" t="str">
        <f t="shared" si="0"/>
        <v>Oklahoma</v>
      </c>
      <c r="E38" s="17">
        <f t="shared" si="1"/>
        <v>19683.390000000003</v>
      </c>
    </row>
    <row r="39" spans="1:5" x14ac:dyDescent="0.25">
      <c r="A39" s="11" t="s">
        <v>420</v>
      </c>
      <c r="B39" s="35">
        <v>17431.149999999991</v>
      </c>
      <c r="D39" t="str">
        <f t="shared" si="0"/>
        <v>Oregon</v>
      </c>
      <c r="E39" s="17">
        <f t="shared" si="1"/>
        <v>17431.149999999991</v>
      </c>
    </row>
    <row r="40" spans="1:5" x14ac:dyDescent="0.25">
      <c r="A40" s="11" t="s">
        <v>147</v>
      </c>
      <c r="B40" s="35">
        <v>116511.91400000003</v>
      </c>
      <c r="D40" t="str">
        <f t="shared" si="0"/>
        <v>Pennsylvania</v>
      </c>
      <c r="E40" s="17">
        <f t="shared" si="1"/>
        <v>116511.91400000003</v>
      </c>
    </row>
    <row r="41" spans="1:5" x14ac:dyDescent="0.25">
      <c r="A41" s="11" t="s">
        <v>1399</v>
      </c>
      <c r="B41" s="35">
        <v>22627.955999999995</v>
      </c>
      <c r="D41" t="str">
        <f t="shared" si="0"/>
        <v>Rhode Island</v>
      </c>
      <c r="E41" s="17">
        <f t="shared" si="1"/>
        <v>22627.955999999995</v>
      </c>
    </row>
    <row r="42" spans="1:5" x14ac:dyDescent="0.25">
      <c r="A42" s="11" t="s">
        <v>383</v>
      </c>
      <c r="B42" s="35">
        <v>8481.7099999999991</v>
      </c>
      <c r="D42" t="str">
        <f t="shared" si="0"/>
        <v>South Carolina</v>
      </c>
      <c r="E42" s="17">
        <f t="shared" si="1"/>
        <v>8481.7099999999991</v>
      </c>
    </row>
    <row r="43" spans="1:5" x14ac:dyDescent="0.25">
      <c r="A43" s="11" t="s">
        <v>5326</v>
      </c>
      <c r="B43" s="35">
        <v>1315.5600000000002</v>
      </c>
      <c r="D43" t="str">
        <f t="shared" si="0"/>
        <v>South Dakota</v>
      </c>
      <c r="E43" s="17">
        <f t="shared" si="1"/>
        <v>1315.5600000000002</v>
      </c>
    </row>
    <row r="44" spans="1:5" x14ac:dyDescent="0.25">
      <c r="A44" s="11" t="s">
        <v>335</v>
      </c>
      <c r="B44" s="35">
        <v>30661.872999999981</v>
      </c>
      <c r="D44" t="str">
        <f t="shared" si="0"/>
        <v>Tennessee</v>
      </c>
      <c r="E44" s="17">
        <f t="shared" si="1"/>
        <v>30661.872999999981</v>
      </c>
    </row>
    <row r="45" spans="1:5" x14ac:dyDescent="0.25">
      <c r="A45" s="11" t="s">
        <v>104</v>
      </c>
      <c r="B45" s="35">
        <v>170188.04580000002</v>
      </c>
      <c r="D45" t="str">
        <f t="shared" si="0"/>
        <v>Texas</v>
      </c>
      <c r="E45" s="17">
        <f t="shared" si="1"/>
        <v>170188.04580000002</v>
      </c>
    </row>
    <row r="46" spans="1:5" x14ac:dyDescent="0.25">
      <c r="A46" s="11" t="s">
        <v>121</v>
      </c>
      <c r="B46" s="35">
        <v>11220.055999999999</v>
      </c>
      <c r="D46" t="str">
        <f t="shared" si="0"/>
        <v>Utah</v>
      </c>
      <c r="E46" s="17">
        <f t="shared" si="1"/>
        <v>11220.055999999999</v>
      </c>
    </row>
    <row r="47" spans="1:5" x14ac:dyDescent="0.25">
      <c r="A47" s="11" t="s">
        <v>5203</v>
      </c>
      <c r="B47" s="35">
        <v>8929.369999999999</v>
      </c>
      <c r="D47" t="str">
        <f t="shared" si="0"/>
        <v>Vermont</v>
      </c>
      <c r="E47" s="17">
        <f t="shared" si="1"/>
        <v>8929.369999999999</v>
      </c>
    </row>
    <row r="48" spans="1:5" x14ac:dyDescent="0.25">
      <c r="A48" s="11" t="s">
        <v>319</v>
      </c>
      <c r="B48" s="35">
        <v>70636.719999999987</v>
      </c>
      <c r="D48" t="str">
        <f t="shared" si="0"/>
        <v>Virginia</v>
      </c>
      <c r="E48" s="17">
        <f t="shared" si="1"/>
        <v>70636.719999999987</v>
      </c>
    </row>
    <row r="49" spans="1:5" x14ac:dyDescent="0.25">
      <c r="A49" s="11" t="s">
        <v>96</v>
      </c>
      <c r="B49" s="35">
        <v>138641.26999999993</v>
      </c>
      <c r="D49" t="str">
        <f t="shared" si="0"/>
        <v>Washington</v>
      </c>
      <c r="E49" s="17">
        <f t="shared" si="1"/>
        <v>138641.26999999993</v>
      </c>
    </row>
    <row r="50" spans="1:5" x14ac:dyDescent="0.25">
      <c r="A50" s="11" t="s">
        <v>9726</v>
      </c>
      <c r="B50" s="35">
        <v>1209.8240000000001</v>
      </c>
      <c r="D50" t="str">
        <f t="shared" si="0"/>
        <v>West Virginia</v>
      </c>
      <c r="E50" s="17">
        <f t="shared" si="1"/>
        <v>1209.8240000000001</v>
      </c>
    </row>
    <row r="51" spans="1:5" x14ac:dyDescent="0.25">
      <c r="A51" s="11" t="s">
        <v>114</v>
      </c>
      <c r="B51" s="35">
        <v>32114.610000000019</v>
      </c>
      <c r="D51" t="str">
        <f t="shared" si="0"/>
        <v>Wisconsin</v>
      </c>
      <c r="E51" s="17">
        <f t="shared" si="1"/>
        <v>32114.610000000019</v>
      </c>
    </row>
    <row r="52" spans="1:5" x14ac:dyDescent="0.25">
      <c r="A52" s="11" t="s">
        <v>8542</v>
      </c>
      <c r="B52" s="35">
        <v>1603.1360000000002</v>
      </c>
      <c r="D52" t="str">
        <f t="shared" si="0"/>
        <v>Wyoming</v>
      </c>
      <c r="E52" s="17">
        <f t="shared" si="1"/>
        <v>1603.1360000000002</v>
      </c>
    </row>
    <row r="53" spans="1:5" x14ac:dyDescent="0.25">
      <c r="A53" s="9" t="s">
        <v>10934</v>
      </c>
      <c r="B53" s="3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E87A-EAE2-4B8F-9C94-9AACC5900253}">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6" t="s">
        <v>10933</v>
      </c>
      <c r="B3" s="7" t="s">
        <v>10947</v>
      </c>
    </row>
    <row r="4" spans="1:2" x14ac:dyDescent="0.25">
      <c r="A4" s="8" t="s">
        <v>75</v>
      </c>
      <c r="B4" s="34">
        <v>203412.73300000009</v>
      </c>
    </row>
    <row r="5" spans="1:2" x14ac:dyDescent="0.25">
      <c r="A5" s="11" t="s">
        <v>56</v>
      </c>
      <c r="B5" s="35">
        <v>206965.53200000009</v>
      </c>
    </row>
    <row r="6" spans="1:2" x14ac:dyDescent="0.25">
      <c r="A6" s="11" t="s">
        <v>59</v>
      </c>
      <c r="B6" s="35">
        <v>223843.60800000012</v>
      </c>
    </row>
    <row r="7" spans="1:2" x14ac:dyDescent="0.25">
      <c r="A7" s="11" t="s">
        <v>36</v>
      </c>
      <c r="B7" s="35">
        <v>328449.1030000007</v>
      </c>
    </row>
    <row r="8" spans="1:2" x14ac:dyDescent="0.25">
      <c r="A8" s="11" t="s">
        <v>72</v>
      </c>
      <c r="B8" s="35">
        <v>330007.05400000012</v>
      </c>
    </row>
    <row r="9" spans="1:2" x14ac:dyDescent="0.25">
      <c r="A9" s="9" t="s">
        <v>10934</v>
      </c>
      <c r="B9" s="3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E3CF7-94EA-4C5D-A362-C0F2BF7CFF77}">
  <dimension ref="A1:V681"/>
  <sheetViews>
    <sheetView workbookViewId="0">
      <selection sqref="A1:V681"/>
    </sheetView>
  </sheetViews>
  <sheetFormatPr defaultRowHeight="15" x14ac:dyDescent="0.2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9963</v>
      </c>
      <c r="B2" t="s">
        <v>10916</v>
      </c>
      <c r="C2">
        <v>2012</v>
      </c>
      <c r="D2" s="21">
        <v>40987</v>
      </c>
      <c r="E2" s="21">
        <v>40990</v>
      </c>
      <c r="F2" t="s">
        <v>188</v>
      </c>
      <c r="G2" t="s">
        <v>3991</v>
      </c>
      <c r="H2" t="s">
        <v>3992</v>
      </c>
      <c r="I2" t="s">
        <v>102</v>
      </c>
      <c r="J2" t="s">
        <v>27</v>
      </c>
      <c r="K2" t="s">
        <v>184</v>
      </c>
      <c r="L2" t="s">
        <v>104</v>
      </c>
      <c r="M2">
        <v>77041</v>
      </c>
      <c r="N2" t="s">
        <v>105</v>
      </c>
      <c r="O2" t="s">
        <v>7052</v>
      </c>
      <c r="P2" t="s">
        <v>32</v>
      </c>
      <c r="Q2" t="s">
        <v>33</v>
      </c>
      <c r="R2" t="s">
        <v>7053</v>
      </c>
      <c r="S2">
        <v>383.46559999999994</v>
      </c>
      <c r="T2">
        <v>4</v>
      </c>
      <c r="U2">
        <v>0.32</v>
      </c>
      <c r="V2">
        <v>-67.670400000000001</v>
      </c>
    </row>
    <row r="3" spans="1:22" x14ac:dyDescent="0.25">
      <c r="A3">
        <v>9962</v>
      </c>
      <c r="B3" t="s">
        <v>10916</v>
      </c>
      <c r="C3">
        <v>2012</v>
      </c>
      <c r="D3" s="21">
        <v>40987</v>
      </c>
      <c r="E3" s="21">
        <v>40990</v>
      </c>
      <c r="F3" t="s">
        <v>188</v>
      </c>
      <c r="G3" t="s">
        <v>3991</v>
      </c>
      <c r="H3" t="s">
        <v>3992</v>
      </c>
      <c r="I3" t="s">
        <v>102</v>
      </c>
      <c r="J3" t="s">
        <v>27</v>
      </c>
      <c r="K3" t="s">
        <v>184</v>
      </c>
      <c r="L3" t="s">
        <v>104</v>
      </c>
      <c r="M3">
        <v>77041</v>
      </c>
      <c r="N3" t="s">
        <v>105</v>
      </c>
      <c r="O3" t="s">
        <v>4500</v>
      </c>
      <c r="P3" t="s">
        <v>46</v>
      </c>
      <c r="Q3" t="s">
        <v>90</v>
      </c>
      <c r="R3" t="s">
        <v>4501</v>
      </c>
      <c r="S3">
        <v>65.584000000000003</v>
      </c>
      <c r="T3">
        <v>2</v>
      </c>
      <c r="U3">
        <v>0.2</v>
      </c>
      <c r="V3">
        <v>23.7742</v>
      </c>
    </row>
    <row r="4" spans="1:22" x14ac:dyDescent="0.25">
      <c r="A4">
        <v>9947</v>
      </c>
      <c r="B4" t="s">
        <v>10910</v>
      </c>
      <c r="C4">
        <v>2011</v>
      </c>
      <c r="D4" s="21">
        <v>40604</v>
      </c>
      <c r="E4" s="21">
        <v>40608</v>
      </c>
      <c r="F4" t="s">
        <v>50</v>
      </c>
      <c r="G4" t="s">
        <v>3924</v>
      </c>
      <c r="H4" t="s">
        <v>3925</v>
      </c>
      <c r="I4" t="s">
        <v>41</v>
      </c>
      <c r="J4" t="s">
        <v>27</v>
      </c>
      <c r="K4" t="s">
        <v>146</v>
      </c>
      <c r="L4" t="s">
        <v>147</v>
      </c>
      <c r="M4">
        <v>19120</v>
      </c>
      <c r="N4" t="s">
        <v>148</v>
      </c>
      <c r="O4" t="s">
        <v>2829</v>
      </c>
      <c r="P4" t="s">
        <v>71</v>
      </c>
      <c r="Q4" t="s">
        <v>161</v>
      </c>
      <c r="R4" t="s">
        <v>2830</v>
      </c>
      <c r="S4">
        <v>151.20000000000002</v>
      </c>
      <c r="T4">
        <v>3</v>
      </c>
      <c r="U4">
        <v>0.2</v>
      </c>
      <c r="V4">
        <v>32.130000000000003</v>
      </c>
    </row>
    <row r="5" spans="1:22" x14ac:dyDescent="0.25">
      <c r="A5">
        <v>9946</v>
      </c>
      <c r="B5" t="s">
        <v>10910</v>
      </c>
      <c r="C5">
        <v>2011</v>
      </c>
      <c r="D5" s="21">
        <v>40604</v>
      </c>
      <c r="E5" s="21">
        <v>40608</v>
      </c>
      <c r="F5" t="s">
        <v>50</v>
      </c>
      <c r="G5" t="s">
        <v>3924</v>
      </c>
      <c r="H5" t="s">
        <v>3925</v>
      </c>
      <c r="I5" t="s">
        <v>41</v>
      </c>
      <c r="J5" t="s">
        <v>27</v>
      </c>
      <c r="K5" t="s">
        <v>146</v>
      </c>
      <c r="L5" t="s">
        <v>147</v>
      </c>
      <c r="M5">
        <v>19120</v>
      </c>
      <c r="N5" t="s">
        <v>148</v>
      </c>
      <c r="O5" t="s">
        <v>6097</v>
      </c>
      <c r="P5" t="s">
        <v>46</v>
      </c>
      <c r="Q5" t="s">
        <v>90</v>
      </c>
      <c r="R5" t="s">
        <v>6098</v>
      </c>
      <c r="S5">
        <v>3.4240000000000004</v>
      </c>
      <c r="T5">
        <v>1</v>
      </c>
      <c r="U5">
        <v>0.2</v>
      </c>
      <c r="V5">
        <v>1.0699999999999996</v>
      </c>
    </row>
    <row r="6" spans="1:22" x14ac:dyDescent="0.25">
      <c r="A6">
        <v>9928</v>
      </c>
      <c r="B6" t="s">
        <v>10897</v>
      </c>
      <c r="C6">
        <v>2012</v>
      </c>
      <c r="D6" s="21">
        <v>40988</v>
      </c>
      <c r="E6" s="21">
        <v>40991</v>
      </c>
      <c r="F6" t="s">
        <v>188</v>
      </c>
      <c r="G6" t="s">
        <v>6604</v>
      </c>
      <c r="H6" t="s">
        <v>6605</v>
      </c>
      <c r="I6" t="s">
        <v>41</v>
      </c>
      <c r="J6" t="s">
        <v>27</v>
      </c>
      <c r="K6" t="s">
        <v>266</v>
      </c>
      <c r="L6" t="s">
        <v>267</v>
      </c>
      <c r="M6">
        <v>10035</v>
      </c>
      <c r="N6" t="s">
        <v>148</v>
      </c>
      <c r="O6" t="s">
        <v>4907</v>
      </c>
      <c r="P6" t="s">
        <v>46</v>
      </c>
      <c r="Q6" t="s">
        <v>59</v>
      </c>
      <c r="R6" t="s">
        <v>4908</v>
      </c>
      <c r="S6">
        <v>83.92</v>
      </c>
      <c r="T6">
        <v>4</v>
      </c>
      <c r="U6">
        <v>0</v>
      </c>
      <c r="V6">
        <v>20.140799999999999</v>
      </c>
    </row>
    <row r="7" spans="1:22" x14ac:dyDescent="0.25">
      <c r="A7">
        <v>9927</v>
      </c>
      <c r="B7" t="s">
        <v>10897</v>
      </c>
      <c r="C7">
        <v>2012</v>
      </c>
      <c r="D7" s="21">
        <v>40988</v>
      </c>
      <c r="E7" s="21">
        <v>40991</v>
      </c>
      <c r="F7" t="s">
        <v>188</v>
      </c>
      <c r="G7" t="s">
        <v>6604</v>
      </c>
      <c r="H7" t="s">
        <v>6605</v>
      </c>
      <c r="I7" t="s">
        <v>41</v>
      </c>
      <c r="J7" t="s">
        <v>27</v>
      </c>
      <c r="K7" t="s">
        <v>266</v>
      </c>
      <c r="L7" t="s">
        <v>267</v>
      </c>
      <c r="M7">
        <v>10035</v>
      </c>
      <c r="N7" t="s">
        <v>148</v>
      </c>
      <c r="O7" t="s">
        <v>3782</v>
      </c>
      <c r="P7" t="s">
        <v>71</v>
      </c>
      <c r="Q7" t="s">
        <v>72</v>
      </c>
      <c r="R7" t="s">
        <v>3783</v>
      </c>
      <c r="S7">
        <v>199.98</v>
      </c>
      <c r="T7">
        <v>2</v>
      </c>
      <c r="U7">
        <v>0</v>
      </c>
      <c r="V7">
        <v>53.994599999999991</v>
      </c>
    </row>
    <row r="8" spans="1:22" x14ac:dyDescent="0.25">
      <c r="A8">
        <v>9926</v>
      </c>
      <c r="B8" t="s">
        <v>10897</v>
      </c>
      <c r="C8">
        <v>2012</v>
      </c>
      <c r="D8" s="21">
        <v>40988</v>
      </c>
      <c r="E8" s="21">
        <v>40991</v>
      </c>
      <c r="F8" t="s">
        <v>188</v>
      </c>
      <c r="G8" t="s">
        <v>6604</v>
      </c>
      <c r="H8" t="s">
        <v>6605</v>
      </c>
      <c r="I8" t="s">
        <v>41</v>
      </c>
      <c r="J8" t="s">
        <v>27</v>
      </c>
      <c r="K8" t="s">
        <v>266</v>
      </c>
      <c r="L8" t="s">
        <v>267</v>
      </c>
      <c r="M8">
        <v>10035</v>
      </c>
      <c r="N8" t="s">
        <v>148</v>
      </c>
      <c r="O8" t="s">
        <v>97</v>
      </c>
      <c r="P8" t="s">
        <v>46</v>
      </c>
      <c r="Q8" t="s">
        <v>75</v>
      </c>
      <c r="R8" t="s">
        <v>98</v>
      </c>
      <c r="S8">
        <v>1087.9360000000001</v>
      </c>
      <c r="T8">
        <v>8</v>
      </c>
      <c r="U8">
        <v>0.2</v>
      </c>
      <c r="V8">
        <v>353.5791999999999</v>
      </c>
    </row>
    <row r="9" spans="1:22" x14ac:dyDescent="0.25">
      <c r="A9">
        <v>9925</v>
      </c>
      <c r="B9" t="s">
        <v>10897</v>
      </c>
      <c r="C9">
        <v>2012</v>
      </c>
      <c r="D9" s="21">
        <v>40988</v>
      </c>
      <c r="E9" s="21">
        <v>40991</v>
      </c>
      <c r="F9" t="s">
        <v>188</v>
      </c>
      <c r="G9" t="s">
        <v>6604</v>
      </c>
      <c r="H9" t="s">
        <v>6605</v>
      </c>
      <c r="I9" t="s">
        <v>41</v>
      </c>
      <c r="J9" t="s">
        <v>27</v>
      </c>
      <c r="K9" t="s">
        <v>266</v>
      </c>
      <c r="L9" t="s">
        <v>267</v>
      </c>
      <c r="M9">
        <v>10035</v>
      </c>
      <c r="N9" t="s">
        <v>148</v>
      </c>
      <c r="O9" t="s">
        <v>1010</v>
      </c>
      <c r="P9" t="s">
        <v>46</v>
      </c>
      <c r="Q9" t="s">
        <v>173</v>
      </c>
      <c r="R9" t="s">
        <v>1011</v>
      </c>
      <c r="S9">
        <v>23.99</v>
      </c>
      <c r="T9">
        <v>1</v>
      </c>
      <c r="U9">
        <v>0</v>
      </c>
      <c r="V9">
        <v>11.994999999999999</v>
      </c>
    </row>
    <row r="10" spans="1:22" x14ac:dyDescent="0.25">
      <c r="A10">
        <v>9924</v>
      </c>
      <c r="B10" t="s">
        <v>10897</v>
      </c>
      <c r="C10">
        <v>2012</v>
      </c>
      <c r="D10" s="21">
        <v>40988</v>
      </c>
      <c r="E10" s="21">
        <v>40991</v>
      </c>
      <c r="F10" t="s">
        <v>188</v>
      </c>
      <c r="G10" t="s">
        <v>6604</v>
      </c>
      <c r="H10" t="s">
        <v>6605</v>
      </c>
      <c r="I10" t="s">
        <v>41</v>
      </c>
      <c r="J10" t="s">
        <v>27</v>
      </c>
      <c r="K10" t="s">
        <v>266</v>
      </c>
      <c r="L10" t="s">
        <v>267</v>
      </c>
      <c r="M10">
        <v>10035</v>
      </c>
      <c r="N10" t="s">
        <v>148</v>
      </c>
      <c r="O10" t="s">
        <v>1386</v>
      </c>
      <c r="P10" t="s">
        <v>46</v>
      </c>
      <c r="Q10" t="s">
        <v>75</v>
      </c>
      <c r="R10" t="s">
        <v>1387</v>
      </c>
      <c r="S10">
        <v>49.847999999999999</v>
      </c>
      <c r="T10">
        <v>3</v>
      </c>
      <c r="U10">
        <v>0.2</v>
      </c>
      <c r="V10">
        <v>16.823699999999999</v>
      </c>
    </row>
    <row r="11" spans="1:22" x14ac:dyDescent="0.25">
      <c r="A11">
        <v>9921</v>
      </c>
      <c r="B11" t="s">
        <v>10894</v>
      </c>
      <c r="C11">
        <v>2013</v>
      </c>
      <c r="D11" s="21">
        <v>41349</v>
      </c>
      <c r="E11" s="21">
        <v>41353</v>
      </c>
      <c r="F11" t="s">
        <v>50</v>
      </c>
      <c r="G11" t="s">
        <v>4193</v>
      </c>
      <c r="H11" t="s">
        <v>4194</v>
      </c>
      <c r="I11" t="s">
        <v>41</v>
      </c>
      <c r="J11" t="s">
        <v>27</v>
      </c>
      <c r="K11" t="s">
        <v>10498</v>
      </c>
      <c r="L11" t="s">
        <v>104</v>
      </c>
      <c r="M11">
        <v>77803</v>
      </c>
      <c r="N11" t="s">
        <v>105</v>
      </c>
      <c r="O11" t="s">
        <v>5781</v>
      </c>
      <c r="P11" t="s">
        <v>46</v>
      </c>
      <c r="Q11" t="s">
        <v>75</v>
      </c>
      <c r="R11" t="s">
        <v>5782</v>
      </c>
      <c r="S11">
        <v>22.385999999999996</v>
      </c>
      <c r="T11">
        <v>7</v>
      </c>
      <c r="U11">
        <v>0.8</v>
      </c>
      <c r="V11">
        <v>-35.817600000000013</v>
      </c>
    </row>
    <row r="12" spans="1:22" x14ac:dyDescent="0.25">
      <c r="A12">
        <v>9920</v>
      </c>
      <c r="B12" t="s">
        <v>10894</v>
      </c>
      <c r="C12">
        <v>2013</v>
      </c>
      <c r="D12" s="21">
        <v>41349</v>
      </c>
      <c r="E12" s="21">
        <v>41353</v>
      </c>
      <c r="F12" t="s">
        <v>50</v>
      </c>
      <c r="G12" t="s">
        <v>4193</v>
      </c>
      <c r="H12" t="s">
        <v>4194</v>
      </c>
      <c r="I12" t="s">
        <v>41</v>
      </c>
      <c r="J12" t="s">
        <v>27</v>
      </c>
      <c r="K12" t="s">
        <v>10498</v>
      </c>
      <c r="L12" t="s">
        <v>104</v>
      </c>
      <c r="M12">
        <v>77803</v>
      </c>
      <c r="N12" t="s">
        <v>105</v>
      </c>
      <c r="O12" t="s">
        <v>384</v>
      </c>
      <c r="P12" t="s">
        <v>32</v>
      </c>
      <c r="Q12" t="s">
        <v>36</v>
      </c>
      <c r="R12" t="s">
        <v>385</v>
      </c>
      <c r="S12">
        <v>528.42999999999995</v>
      </c>
      <c r="T12">
        <v>5</v>
      </c>
      <c r="U12">
        <v>0.3</v>
      </c>
      <c r="V12">
        <v>-143.43099999999998</v>
      </c>
    </row>
    <row r="13" spans="1:22" x14ac:dyDescent="0.25">
      <c r="A13">
        <v>9900</v>
      </c>
      <c r="B13" t="s">
        <v>10886</v>
      </c>
      <c r="C13">
        <v>2011</v>
      </c>
      <c r="D13" s="21">
        <v>40630</v>
      </c>
      <c r="E13" s="21">
        <v>40636</v>
      </c>
      <c r="F13" t="s">
        <v>50</v>
      </c>
      <c r="G13" t="s">
        <v>4082</v>
      </c>
      <c r="H13" t="s">
        <v>4083</v>
      </c>
      <c r="I13" t="s">
        <v>102</v>
      </c>
      <c r="J13" t="s">
        <v>27</v>
      </c>
      <c r="K13" t="s">
        <v>318</v>
      </c>
      <c r="L13" t="s">
        <v>498</v>
      </c>
      <c r="M13">
        <v>45503</v>
      </c>
      <c r="N13" t="s">
        <v>148</v>
      </c>
      <c r="O13" t="s">
        <v>2318</v>
      </c>
      <c r="P13" t="s">
        <v>32</v>
      </c>
      <c r="Q13" t="s">
        <v>56</v>
      </c>
      <c r="R13" t="s">
        <v>2319</v>
      </c>
      <c r="S13">
        <v>330.58800000000002</v>
      </c>
      <c r="T13">
        <v>1</v>
      </c>
      <c r="U13">
        <v>0.4</v>
      </c>
      <c r="V13">
        <v>-143.25480000000002</v>
      </c>
    </row>
    <row r="14" spans="1:22" x14ac:dyDescent="0.25">
      <c r="A14">
        <v>9890</v>
      </c>
      <c r="B14" t="s">
        <v>10881</v>
      </c>
      <c r="C14">
        <v>2014</v>
      </c>
      <c r="D14" s="21">
        <v>41718</v>
      </c>
      <c r="E14" s="21">
        <v>41719</v>
      </c>
      <c r="F14" t="s">
        <v>188</v>
      </c>
      <c r="G14" t="s">
        <v>4190</v>
      </c>
      <c r="H14" t="s">
        <v>4191</v>
      </c>
      <c r="I14" t="s">
        <v>41</v>
      </c>
      <c r="J14" t="s">
        <v>27</v>
      </c>
      <c r="K14" t="s">
        <v>1119</v>
      </c>
      <c r="L14" t="s">
        <v>788</v>
      </c>
      <c r="M14">
        <v>8701</v>
      </c>
      <c r="N14" t="s">
        <v>148</v>
      </c>
      <c r="O14" t="s">
        <v>7785</v>
      </c>
      <c r="P14" t="s">
        <v>46</v>
      </c>
      <c r="Q14" t="s">
        <v>68</v>
      </c>
      <c r="R14" t="s">
        <v>7786</v>
      </c>
      <c r="S14">
        <v>8.94</v>
      </c>
      <c r="T14">
        <v>3</v>
      </c>
      <c r="U14">
        <v>0</v>
      </c>
      <c r="V14">
        <v>2.4138000000000006</v>
      </c>
    </row>
    <row r="15" spans="1:22" x14ac:dyDescent="0.25">
      <c r="A15">
        <v>9868</v>
      </c>
      <c r="B15" t="s">
        <v>10866</v>
      </c>
      <c r="C15">
        <v>2012</v>
      </c>
      <c r="D15" s="21">
        <v>40994</v>
      </c>
      <c r="E15" s="21">
        <v>40996</v>
      </c>
      <c r="F15" t="s">
        <v>23</v>
      </c>
      <c r="G15" t="s">
        <v>3518</v>
      </c>
      <c r="H15" t="s">
        <v>3519</v>
      </c>
      <c r="I15" t="s">
        <v>41</v>
      </c>
      <c r="J15" t="s">
        <v>27</v>
      </c>
      <c r="K15" t="s">
        <v>266</v>
      </c>
      <c r="L15" t="s">
        <v>267</v>
      </c>
      <c r="M15">
        <v>10009</v>
      </c>
      <c r="N15" t="s">
        <v>148</v>
      </c>
      <c r="O15" t="s">
        <v>6506</v>
      </c>
      <c r="P15" t="s">
        <v>46</v>
      </c>
      <c r="Q15" t="s">
        <v>78</v>
      </c>
      <c r="R15" t="s">
        <v>6507</v>
      </c>
      <c r="S15">
        <v>13.11</v>
      </c>
      <c r="T15">
        <v>3</v>
      </c>
      <c r="U15">
        <v>0</v>
      </c>
      <c r="V15">
        <v>3.4086000000000003</v>
      </c>
    </row>
    <row r="16" spans="1:22" x14ac:dyDescent="0.25">
      <c r="A16">
        <v>9867</v>
      </c>
      <c r="B16" t="s">
        <v>10866</v>
      </c>
      <c r="C16">
        <v>2012</v>
      </c>
      <c r="D16" s="21">
        <v>40994</v>
      </c>
      <c r="E16" s="21">
        <v>40996</v>
      </c>
      <c r="F16" t="s">
        <v>23</v>
      </c>
      <c r="G16" t="s">
        <v>3518</v>
      </c>
      <c r="H16" t="s">
        <v>3519</v>
      </c>
      <c r="I16" t="s">
        <v>41</v>
      </c>
      <c r="J16" t="s">
        <v>27</v>
      </c>
      <c r="K16" t="s">
        <v>266</v>
      </c>
      <c r="L16" t="s">
        <v>267</v>
      </c>
      <c r="M16">
        <v>10009</v>
      </c>
      <c r="N16" t="s">
        <v>148</v>
      </c>
      <c r="O16" t="s">
        <v>6094</v>
      </c>
      <c r="P16" t="s">
        <v>46</v>
      </c>
      <c r="Q16" t="s">
        <v>59</v>
      </c>
      <c r="R16" t="s">
        <v>6095</v>
      </c>
      <c r="S16">
        <v>1085.42</v>
      </c>
      <c r="T16">
        <v>7</v>
      </c>
      <c r="U16">
        <v>0</v>
      </c>
      <c r="V16">
        <v>282.20920000000001</v>
      </c>
    </row>
    <row r="17" spans="1:22" x14ac:dyDescent="0.25">
      <c r="A17">
        <v>9858</v>
      </c>
      <c r="B17" t="s">
        <v>10864</v>
      </c>
      <c r="C17">
        <v>2012</v>
      </c>
      <c r="D17" s="21">
        <v>40994</v>
      </c>
      <c r="E17" s="21">
        <v>40998</v>
      </c>
      <c r="F17" t="s">
        <v>50</v>
      </c>
      <c r="G17" t="s">
        <v>1923</v>
      </c>
      <c r="H17" t="s">
        <v>1924</v>
      </c>
      <c r="I17" t="s">
        <v>41</v>
      </c>
      <c r="J17" t="s">
        <v>27</v>
      </c>
      <c r="K17" t="s">
        <v>95</v>
      </c>
      <c r="L17" t="s">
        <v>96</v>
      </c>
      <c r="M17">
        <v>98103</v>
      </c>
      <c r="N17" t="s">
        <v>44</v>
      </c>
      <c r="O17" t="s">
        <v>1601</v>
      </c>
      <c r="P17" t="s">
        <v>32</v>
      </c>
      <c r="Q17" t="s">
        <v>56</v>
      </c>
      <c r="R17" t="s">
        <v>1602</v>
      </c>
      <c r="S17">
        <v>3393.68</v>
      </c>
      <c r="T17">
        <v>8</v>
      </c>
      <c r="U17">
        <v>0</v>
      </c>
      <c r="V17">
        <v>610.86239999999998</v>
      </c>
    </row>
    <row r="18" spans="1:22" x14ac:dyDescent="0.25">
      <c r="A18">
        <v>9791</v>
      </c>
      <c r="B18" t="s">
        <v>10837</v>
      </c>
      <c r="C18">
        <v>2014</v>
      </c>
      <c r="D18" s="21">
        <v>41726</v>
      </c>
      <c r="E18" s="21">
        <v>41731</v>
      </c>
      <c r="F18" t="s">
        <v>50</v>
      </c>
      <c r="G18" t="s">
        <v>1453</v>
      </c>
      <c r="H18" t="s">
        <v>1454</v>
      </c>
      <c r="I18" t="s">
        <v>26</v>
      </c>
      <c r="J18" t="s">
        <v>27</v>
      </c>
      <c r="K18" t="s">
        <v>184</v>
      </c>
      <c r="L18" t="s">
        <v>104</v>
      </c>
      <c r="M18">
        <v>77070</v>
      </c>
      <c r="N18" t="s">
        <v>105</v>
      </c>
      <c r="O18" t="s">
        <v>5396</v>
      </c>
      <c r="P18" t="s">
        <v>32</v>
      </c>
      <c r="Q18" t="s">
        <v>36</v>
      </c>
      <c r="R18" t="s">
        <v>5397</v>
      </c>
      <c r="S18">
        <v>211.24599999999998</v>
      </c>
      <c r="T18">
        <v>2</v>
      </c>
      <c r="U18">
        <v>0.3</v>
      </c>
      <c r="V18">
        <v>-66.391599999999983</v>
      </c>
    </row>
    <row r="19" spans="1:22" x14ac:dyDescent="0.25">
      <c r="A19">
        <v>9790</v>
      </c>
      <c r="B19" t="s">
        <v>10837</v>
      </c>
      <c r="C19">
        <v>2014</v>
      </c>
      <c r="D19" s="21">
        <v>41726</v>
      </c>
      <c r="E19" s="21">
        <v>41731</v>
      </c>
      <c r="F19" t="s">
        <v>50</v>
      </c>
      <c r="G19" t="s">
        <v>1453</v>
      </c>
      <c r="H19" t="s">
        <v>1454</v>
      </c>
      <c r="I19" t="s">
        <v>26</v>
      </c>
      <c r="J19" t="s">
        <v>27</v>
      </c>
      <c r="K19" t="s">
        <v>184</v>
      </c>
      <c r="L19" t="s">
        <v>104</v>
      </c>
      <c r="M19">
        <v>77070</v>
      </c>
      <c r="N19" t="s">
        <v>105</v>
      </c>
      <c r="O19" t="s">
        <v>2531</v>
      </c>
      <c r="P19" t="s">
        <v>71</v>
      </c>
      <c r="Q19" t="s">
        <v>161</v>
      </c>
      <c r="R19" t="s">
        <v>2532</v>
      </c>
      <c r="S19">
        <v>39.992000000000004</v>
      </c>
      <c r="T19">
        <v>1</v>
      </c>
      <c r="U19">
        <v>0.2</v>
      </c>
      <c r="V19">
        <v>6.9985999999999997</v>
      </c>
    </row>
    <row r="20" spans="1:22" x14ac:dyDescent="0.25">
      <c r="A20">
        <v>9789</v>
      </c>
      <c r="B20" t="s">
        <v>10837</v>
      </c>
      <c r="C20">
        <v>2014</v>
      </c>
      <c r="D20" s="21">
        <v>41726</v>
      </c>
      <c r="E20" s="21">
        <v>41731</v>
      </c>
      <c r="F20" t="s">
        <v>50</v>
      </c>
      <c r="G20" t="s">
        <v>1453</v>
      </c>
      <c r="H20" t="s">
        <v>1454</v>
      </c>
      <c r="I20" t="s">
        <v>26</v>
      </c>
      <c r="J20" t="s">
        <v>27</v>
      </c>
      <c r="K20" t="s">
        <v>184</v>
      </c>
      <c r="L20" t="s">
        <v>104</v>
      </c>
      <c r="M20">
        <v>77070</v>
      </c>
      <c r="N20" t="s">
        <v>105</v>
      </c>
      <c r="O20" t="s">
        <v>533</v>
      </c>
      <c r="P20" t="s">
        <v>32</v>
      </c>
      <c r="Q20" t="s">
        <v>36</v>
      </c>
      <c r="R20" t="s">
        <v>534</v>
      </c>
      <c r="S20">
        <v>600.55799999999999</v>
      </c>
      <c r="T20">
        <v>3</v>
      </c>
      <c r="U20">
        <v>0.3</v>
      </c>
      <c r="V20">
        <v>-8.5794000000000779</v>
      </c>
    </row>
    <row r="21" spans="1:22" x14ac:dyDescent="0.25">
      <c r="A21">
        <v>9788</v>
      </c>
      <c r="B21" t="s">
        <v>10837</v>
      </c>
      <c r="C21">
        <v>2014</v>
      </c>
      <c r="D21" s="21">
        <v>41726</v>
      </c>
      <c r="E21" s="21">
        <v>41731</v>
      </c>
      <c r="F21" t="s">
        <v>50</v>
      </c>
      <c r="G21" t="s">
        <v>1453</v>
      </c>
      <c r="H21" t="s">
        <v>1454</v>
      </c>
      <c r="I21" t="s">
        <v>26</v>
      </c>
      <c r="J21" t="s">
        <v>27</v>
      </c>
      <c r="K21" t="s">
        <v>184</v>
      </c>
      <c r="L21" t="s">
        <v>104</v>
      </c>
      <c r="M21">
        <v>77070</v>
      </c>
      <c r="N21" t="s">
        <v>105</v>
      </c>
      <c r="O21" t="s">
        <v>3091</v>
      </c>
      <c r="P21" t="s">
        <v>32</v>
      </c>
      <c r="Q21" t="s">
        <v>33</v>
      </c>
      <c r="R21" t="s">
        <v>3092</v>
      </c>
      <c r="S21">
        <v>1023.3319999999999</v>
      </c>
      <c r="T21">
        <v>5</v>
      </c>
      <c r="U21">
        <v>0.32</v>
      </c>
      <c r="V21">
        <v>-30.098000000000127</v>
      </c>
    </row>
    <row r="22" spans="1:22" x14ac:dyDescent="0.25">
      <c r="A22">
        <v>9767</v>
      </c>
      <c r="B22" t="s">
        <v>10826</v>
      </c>
      <c r="C22">
        <v>2014</v>
      </c>
      <c r="D22" s="21">
        <v>41699</v>
      </c>
      <c r="E22" s="21">
        <v>41705</v>
      </c>
      <c r="F22" t="s">
        <v>50</v>
      </c>
      <c r="G22" t="s">
        <v>4743</v>
      </c>
      <c r="H22" t="s">
        <v>4744</v>
      </c>
      <c r="I22" t="s">
        <v>26</v>
      </c>
      <c r="J22" t="s">
        <v>27</v>
      </c>
      <c r="K22" t="s">
        <v>3687</v>
      </c>
      <c r="L22" t="s">
        <v>747</v>
      </c>
      <c r="M22">
        <v>6457</v>
      </c>
      <c r="N22" t="s">
        <v>148</v>
      </c>
      <c r="O22" t="s">
        <v>2197</v>
      </c>
      <c r="P22" t="s">
        <v>46</v>
      </c>
      <c r="Q22" t="s">
        <v>90</v>
      </c>
      <c r="R22" t="s">
        <v>2198</v>
      </c>
      <c r="S22">
        <v>7.78</v>
      </c>
      <c r="T22">
        <v>1</v>
      </c>
      <c r="U22">
        <v>0</v>
      </c>
      <c r="V22">
        <v>3.5009999999999994</v>
      </c>
    </row>
    <row r="23" spans="1:22" x14ac:dyDescent="0.25">
      <c r="A23">
        <v>9766</v>
      </c>
      <c r="B23" t="s">
        <v>10826</v>
      </c>
      <c r="C23">
        <v>2014</v>
      </c>
      <c r="D23" s="21">
        <v>41699</v>
      </c>
      <c r="E23" s="21">
        <v>41705</v>
      </c>
      <c r="F23" t="s">
        <v>50</v>
      </c>
      <c r="G23" t="s">
        <v>4743</v>
      </c>
      <c r="H23" t="s">
        <v>4744</v>
      </c>
      <c r="I23" t="s">
        <v>26</v>
      </c>
      <c r="J23" t="s">
        <v>27</v>
      </c>
      <c r="K23" t="s">
        <v>3687</v>
      </c>
      <c r="L23" t="s">
        <v>747</v>
      </c>
      <c r="M23">
        <v>6457</v>
      </c>
      <c r="N23" t="s">
        <v>148</v>
      </c>
      <c r="O23" t="s">
        <v>4737</v>
      </c>
      <c r="P23" t="s">
        <v>46</v>
      </c>
      <c r="Q23" t="s">
        <v>75</v>
      </c>
      <c r="R23" t="s">
        <v>4738</v>
      </c>
      <c r="S23">
        <v>9.84</v>
      </c>
      <c r="T23">
        <v>2</v>
      </c>
      <c r="U23">
        <v>0</v>
      </c>
      <c r="V23">
        <v>4.7231999999999994</v>
      </c>
    </row>
    <row r="24" spans="1:22" x14ac:dyDescent="0.25">
      <c r="A24">
        <v>9759</v>
      </c>
      <c r="B24" t="s">
        <v>10820</v>
      </c>
      <c r="C24">
        <v>2014</v>
      </c>
      <c r="D24" s="21">
        <v>41726</v>
      </c>
      <c r="E24" s="21">
        <v>41728</v>
      </c>
      <c r="F24" t="s">
        <v>23</v>
      </c>
      <c r="G24" t="s">
        <v>454</v>
      </c>
      <c r="H24" t="s">
        <v>455</v>
      </c>
      <c r="I24" t="s">
        <v>26</v>
      </c>
      <c r="J24" t="s">
        <v>27</v>
      </c>
      <c r="K24" t="s">
        <v>1464</v>
      </c>
      <c r="L24" t="s">
        <v>319</v>
      </c>
      <c r="M24">
        <v>23223</v>
      </c>
      <c r="N24" t="s">
        <v>30</v>
      </c>
      <c r="O24" t="s">
        <v>1028</v>
      </c>
      <c r="P24" t="s">
        <v>46</v>
      </c>
      <c r="Q24" t="s">
        <v>90</v>
      </c>
      <c r="R24" t="s">
        <v>1029</v>
      </c>
      <c r="S24">
        <v>17.64</v>
      </c>
      <c r="T24">
        <v>4</v>
      </c>
      <c r="U24">
        <v>0</v>
      </c>
      <c r="V24">
        <v>8.1143999999999998</v>
      </c>
    </row>
    <row r="25" spans="1:22" x14ac:dyDescent="0.25">
      <c r="A25">
        <v>9758</v>
      </c>
      <c r="B25" t="s">
        <v>10820</v>
      </c>
      <c r="C25">
        <v>2014</v>
      </c>
      <c r="D25" s="21">
        <v>41726</v>
      </c>
      <c r="E25" s="21">
        <v>41728</v>
      </c>
      <c r="F25" t="s">
        <v>23</v>
      </c>
      <c r="G25" t="s">
        <v>454</v>
      </c>
      <c r="H25" t="s">
        <v>455</v>
      </c>
      <c r="I25" t="s">
        <v>26</v>
      </c>
      <c r="J25" t="s">
        <v>27</v>
      </c>
      <c r="K25" t="s">
        <v>1464</v>
      </c>
      <c r="L25" t="s">
        <v>319</v>
      </c>
      <c r="M25">
        <v>23223</v>
      </c>
      <c r="N25" t="s">
        <v>30</v>
      </c>
      <c r="O25" t="s">
        <v>8856</v>
      </c>
      <c r="P25" t="s">
        <v>71</v>
      </c>
      <c r="Q25" t="s">
        <v>72</v>
      </c>
      <c r="R25" t="s">
        <v>8857</v>
      </c>
      <c r="S25">
        <v>206.1</v>
      </c>
      <c r="T25">
        <v>5</v>
      </c>
      <c r="U25">
        <v>0</v>
      </c>
      <c r="V25">
        <v>55.647000000000006</v>
      </c>
    </row>
    <row r="26" spans="1:22" x14ac:dyDescent="0.25">
      <c r="A26">
        <v>9757</v>
      </c>
      <c r="B26" t="s">
        <v>10820</v>
      </c>
      <c r="C26">
        <v>2014</v>
      </c>
      <c r="D26" s="21">
        <v>41726</v>
      </c>
      <c r="E26" s="21">
        <v>41728</v>
      </c>
      <c r="F26" t="s">
        <v>23</v>
      </c>
      <c r="G26" t="s">
        <v>454</v>
      </c>
      <c r="H26" t="s">
        <v>455</v>
      </c>
      <c r="I26" t="s">
        <v>26</v>
      </c>
      <c r="J26" t="s">
        <v>27</v>
      </c>
      <c r="K26" t="s">
        <v>1464</v>
      </c>
      <c r="L26" t="s">
        <v>319</v>
      </c>
      <c r="M26">
        <v>23223</v>
      </c>
      <c r="N26" t="s">
        <v>30</v>
      </c>
      <c r="O26" t="s">
        <v>1105</v>
      </c>
      <c r="P26" t="s">
        <v>32</v>
      </c>
      <c r="Q26" t="s">
        <v>56</v>
      </c>
      <c r="R26" t="s">
        <v>1106</v>
      </c>
      <c r="S26">
        <v>292.10000000000002</v>
      </c>
      <c r="T26">
        <v>2</v>
      </c>
      <c r="U26">
        <v>0</v>
      </c>
      <c r="V26">
        <v>58.419999999999987</v>
      </c>
    </row>
    <row r="27" spans="1:22" x14ac:dyDescent="0.25">
      <c r="A27">
        <v>9756</v>
      </c>
      <c r="B27" t="s">
        <v>10820</v>
      </c>
      <c r="C27">
        <v>2014</v>
      </c>
      <c r="D27" s="21">
        <v>41726</v>
      </c>
      <c r="E27" s="21">
        <v>41728</v>
      </c>
      <c r="F27" t="s">
        <v>23</v>
      </c>
      <c r="G27" t="s">
        <v>454</v>
      </c>
      <c r="H27" t="s">
        <v>455</v>
      </c>
      <c r="I27" t="s">
        <v>26</v>
      </c>
      <c r="J27" t="s">
        <v>27</v>
      </c>
      <c r="K27" t="s">
        <v>1464</v>
      </c>
      <c r="L27" t="s">
        <v>319</v>
      </c>
      <c r="M27">
        <v>23223</v>
      </c>
      <c r="N27" t="s">
        <v>30</v>
      </c>
      <c r="O27" t="s">
        <v>6009</v>
      </c>
      <c r="P27" t="s">
        <v>46</v>
      </c>
      <c r="Q27" t="s">
        <v>59</v>
      </c>
      <c r="R27" t="s">
        <v>6010</v>
      </c>
      <c r="S27">
        <v>332.94</v>
      </c>
      <c r="T27">
        <v>3</v>
      </c>
      <c r="U27">
        <v>0</v>
      </c>
      <c r="V27">
        <v>9.9882000000000204</v>
      </c>
    </row>
    <row r="28" spans="1:22" x14ac:dyDescent="0.25">
      <c r="A28">
        <v>9755</v>
      </c>
      <c r="B28" t="s">
        <v>10820</v>
      </c>
      <c r="C28">
        <v>2014</v>
      </c>
      <c r="D28" s="21">
        <v>41726</v>
      </c>
      <c r="E28" s="21">
        <v>41728</v>
      </c>
      <c r="F28" t="s">
        <v>23</v>
      </c>
      <c r="G28" t="s">
        <v>454</v>
      </c>
      <c r="H28" t="s">
        <v>455</v>
      </c>
      <c r="I28" t="s">
        <v>26</v>
      </c>
      <c r="J28" t="s">
        <v>27</v>
      </c>
      <c r="K28" t="s">
        <v>1464</v>
      </c>
      <c r="L28" t="s">
        <v>319</v>
      </c>
      <c r="M28">
        <v>23223</v>
      </c>
      <c r="N28" t="s">
        <v>30</v>
      </c>
      <c r="O28" t="s">
        <v>897</v>
      </c>
      <c r="P28" t="s">
        <v>46</v>
      </c>
      <c r="Q28" t="s">
        <v>75</v>
      </c>
      <c r="R28" t="s">
        <v>898</v>
      </c>
      <c r="S28">
        <v>17.760000000000002</v>
      </c>
      <c r="T28">
        <v>2</v>
      </c>
      <c r="U28">
        <v>0</v>
      </c>
      <c r="V28">
        <v>8.8800000000000008</v>
      </c>
    </row>
    <row r="29" spans="1:22" x14ac:dyDescent="0.25">
      <c r="A29">
        <v>9754</v>
      </c>
      <c r="B29" t="s">
        <v>10820</v>
      </c>
      <c r="C29">
        <v>2014</v>
      </c>
      <c r="D29" s="21">
        <v>41726</v>
      </c>
      <c r="E29" s="21">
        <v>41728</v>
      </c>
      <c r="F29" t="s">
        <v>23</v>
      </c>
      <c r="G29" t="s">
        <v>454</v>
      </c>
      <c r="H29" t="s">
        <v>455</v>
      </c>
      <c r="I29" t="s">
        <v>26</v>
      </c>
      <c r="J29" t="s">
        <v>27</v>
      </c>
      <c r="K29" t="s">
        <v>1464</v>
      </c>
      <c r="L29" t="s">
        <v>319</v>
      </c>
      <c r="M29">
        <v>23223</v>
      </c>
      <c r="N29" t="s">
        <v>30</v>
      </c>
      <c r="O29" t="s">
        <v>6844</v>
      </c>
      <c r="P29" t="s">
        <v>46</v>
      </c>
      <c r="Q29" t="s">
        <v>47</v>
      </c>
      <c r="R29" t="s">
        <v>6845</v>
      </c>
      <c r="S29">
        <v>8.26</v>
      </c>
      <c r="T29">
        <v>2</v>
      </c>
      <c r="U29">
        <v>0</v>
      </c>
      <c r="V29">
        <v>3.7995999999999999</v>
      </c>
    </row>
    <row r="30" spans="1:22" x14ac:dyDescent="0.25">
      <c r="A30">
        <v>9750</v>
      </c>
      <c r="B30" t="s">
        <v>10817</v>
      </c>
      <c r="C30">
        <v>2013</v>
      </c>
      <c r="D30" s="21">
        <v>41338</v>
      </c>
      <c r="E30" s="21">
        <v>41342</v>
      </c>
      <c r="F30" t="s">
        <v>50</v>
      </c>
      <c r="G30" t="s">
        <v>5459</v>
      </c>
      <c r="H30" t="s">
        <v>5460</v>
      </c>
      <c r="I30" t="s">
        <v>41</v>
      </c>
      <c r="J30" t="s">
        <v>27</v>
      </c>
      <c r="K30" t="s">
        <v>244</v>
      </c>
      <c r="L30" t="s">
        <v>2694</v>
      </c>
      <c r="M30">
        <v>3820</v>
      </c>
      <c r="N30" t="s">
        <v>148</v>
      </c>
      <c r="O30" t="s">
        <v>1662</v>
      </c>
      <c r="P30" t="s">
        <v>71</v>
      </c>
      <c r="Q30" t="s">
        <v>161</v>
      </c>
      <c r="R30" t="s">
        <v>1663</v>
      </c>
      <c r="S30">
        <v>159.97999999999999</v>
      </c>
      <c r="T30">
        <v>2</v>
      </c>
      <c r="U30">
        <v>0</v>
      </c>
      <c r="V30">
        <v>57.592799999999997</v>
      </c>
    </row>
    <row r="31" spans="1:22" x14ac:dyDescent="0.25">
      <c r="A31">
        <v>9741</v>
      </c>
      <c r="B31" t="s">
        <v>10810</v>
      </c>
      <c r="C31">
        <v>2014</v>
      </c>
      <c r="D31" s="21">
        <v>41715</v>
      </c>
      <c r="E31" s="21">
        <v>41720</v>
      </c>
      <c r="F31" t="s">
        <v>50</v>
      </c>
      <c r="G31" t="s">
        <v>5632</v>
      </c>
      <c r="H31" t="s">
        <v>5633</v>
      </c>
      <c r="I31" t="s">
        <v>41</v>
      </c>
      <c r="J31" t="s">
        <v>27</v>
      </c>
      <c r="K31" t="s">
        <v>42</v>
      </c>
      <c r="L31" t="s">
        <v>43</v>
      </c>
      <c r="M31">
        <v>90032</v>
      </c>
      <c r="N31" t="s">
        <v>44</v>
      </c>
      <c r="O31" t="s">
        <v>2296</v>
      </c>
      <c r="P31" t="s">
        <v>46</v>
      </c>
      <c r="Q31" t="s">
        <v>78</v>
      </c>
      <c r="R31" t="s">
        <v>2297</v>
      </c>
      <c r="S31">
        <v>140.67000000000002</v>
      </c>
      <c r="T31">
        <v>3</v>
      </c>
      <c r="U31">
        <v>0</v>
      </c>
      <c r="V31">
        <v>54.861300000000007</v>
      </c>
    </row>
    <row r="32" spans="1:22" x14ac:dyDescent="0.25">
      <c r="A32">
        <v>9740</v>
      </c>
      <c r="B32" t="s">
        <v>10810</v>
      </c>
      <c r="C32">
        <v>2014</v>
      </c>
      <c r="D32" s="21">
        <v>41715</v>
      </c>
      <c r="E32" s="21">
        <v>41720</v>
      </c>
      <c r="F32" t="s">
        <v>50</v>
      </c>
      <c r="G32" t="s">
        <v>5632</v>
      </c>
      <c r="H32" t="s">
        <v>5633</v>
      </c>
      <c r="I32" t="s">
        <v>41</v>
      </c>
      <c r="J32" t="s">
        <v>27</v>
      </c>
      <c r="K32" t="s">
        <v>42</v>
      </c>
      <c r="L32" t="s">
        <v>43</v>
      </c>
      <c r="M32">
        <v>90032</v>
      </c>
      <c r="N32" t="s">
        <v>44</v>
      </c>
      <c r="O32" t="s">
        <v>4737</v>
      </c>
      <c r="P32" t="s">
        <v>46</v>
      </c>
      <c r="Q32" t="s">
        <v>75</v>
      </c>
      <c r="R32" t="s">
        <v>4738</v>
      </c>
      <c r="S32">
        <v>19.68</v>
      </c>
      <c r="T32">
        <v>5</v>
      </c>
      <c r="U32">
        <v>0.2</v>
      </c>
      <c r="V32">
        <v>6.8879999999999981</v>
      </c>
    </row>
    <row r="33" spans="1:22" x14ac:dyDescent="0.25">
      <c r="A33">
        <v>9739</v>
      </c>
      <c r="B33" t="s">
        <v>10810</v>
      </c>
      <c r="C33">
        <v>2014</v>
      </c>
      <c r="D33" s="21">
        <v>41715</v>
      </c>
      <c r="E33" s="21">
        <v>41720</v>
      </c>
      <c r="F33" t="s">
        <v>50</v>
      </c>
      <c r="G33" t="s">
        <v>5632</v>
      </c>
      <c r="H33" t="s">
        <v>5633</v>
      </c>
      <c r="I33" t="s">
        <v>41</v>
      </c>
      <c r="J33" t="s">
        <v>27</v>
      </c>
      <c r="K33" t="s">
        <v>42</v>
      </c>
      <c r="L33" t="s">
        <v>43</v>
      </c>
      <c r="M33">
        <v>90032</v>
      </c>
      <c r="N33" t="s">
        <v>44</v>
      </c>
      <c r="O33" t="s">
        <v>3521</v>
      </c>
      <c r="P33" t="s">
        <v>46</v>
      </c>
      <c r="Q33" t="s">
        <v>75</v>
      </c>
      <c r="R33" t="s">
        <v>3522</v>
      </c>
      <c r="S33">
        <v>70.463999999999999</v>
      </c>
      <c r="T33">
        <v>6</v>
      </c>
      <c r="U33">
        <v>0.2</v>
      </c>
      <c r="V33">
        <v>22.900799999999997</v>
      </c>
    </row>
    <row r="34" spans="1:22" x14ac:dyDescent="0.25">
      <c r="A34">
        <v>9738</v>
      </c>
      <c r="B34" t="s">
        <v>10810</v>
      </c>
      <c r="C34">
        <v>2014</v>
      </c>
      <c r="D34" s="21">
        <v>41715</v>
      </c>
      <c r="E34" s="21">
        <v>41720</v>
      </c>
      <c r="F34" t="s">
        <v>50</v>
      </c>
      <c r="G34" t="s">
        <v>5632</v>
      </c>
      <c r="H34" t="s">
        <v>5633</v>
      </c>
      <c r="I34" t="s">
        <v>41</v>
      </c>
      <c r="J34" t="s">
        <v>27</v>
      </c>
      <c r="K34" t="s">
        <v>42</v>
      </c>
      <c r="L34" t="s">
        <v>43</v>
      </c>
      <c r="M34">
        <v>90032</v>
      </c>
      <c r="N34" t="s">
        <v>44</v>
      </c>
      <c r="O34" t="s">
        <v>6094</v>
      </c>
      <c r="P34" t="s">
        <v>46</v>
      </c>
      <c r="Q34" t="s">
        <v>59</v>
      </c>
      <c r="R34" t="s">
        <v>6095</v>
      </c>
      <c r="S34">
        <v>310.12</v>
      </c>
      <c r="T34">
        <v>2</v>
      </c>
      <c r="U34">
        <v>0</v>
      </c>
      <c r="V34">
        <v>80.631200000000007</v>
      </c>
    </row>
    <row r="35" spans="1:22" x14ac:dyDescent="0.25">
      <c r="A35">
        <v>9698</v>
      </c>
      <c r="B35" t="s">
        <v>10787</v>
      </c>
      <c r="C35">
        <v>2013</v>
      </c>
      <c r="D35" s="21">
        <v>41345</v>
      </c>
      <c r="E35" s="21">
        <v>41345</v>
      </c>
      <c r="F35" t="s">
        <v>1290</v>
      </c>
      <c r="G35" t="s">
        <v>3211</v>
      </c>
      <c r="H35" t="s">
        <v>3212</v>
      </c>
      <c r="I35" t="s">
        <v>102</v>
      </c>
      <c r="J35" t="s">
        <v>27</v>
      </c>
      <c r="K35" t="s">
        <v>146</v>
      </c>
      <c r="L35" t="s">
        <v>147</v>
      </c>
      <c r="M35">
        <v>19140</v>
      </c>
      <c r="N35" t="s">
        <v>148</v>
      </c>
      <c r="O35" t="s">
        <v>4745</v>
      </c>
      <c r="P35" t="s">
        <v>32</v>
      </c>
      <c r="Q35" t="s">
        <v>65</v>
      </c>
      <c r="R35" t="s">
        <v>4746</v>
      </c>
      <c r="S35">
        <v>30.336000000000002</v>
      </c>
      <c r="T35">
        <v>4</v>
      </c>
      <c r="U35">
        <v>0.2</v>
      </c>
      <c r="V35">
        <v>9.48</v>
      </c>
    </row>
    <row r="36" spans="1:22" x14ac:dyDescent="0.25">
      <c r="A36">
        <v>9660</v>
      </c>
      <c r="B36" t="s">
        <v>10758</v>
      </c>
      <c r="C36">
        <v>2011</v>
      </c>
      <c r="D36" s="21">
        <v>40628</v>
      </c>
      <c r="E36" s="21">
        <v>40632</v>
      </c>
      <c r="F36" t="s">
        <v>23</v>
      </c>
      <c r="G36" t="s">
        <v>3968</v>
      </c>
      <c r="H36" t="s">
        <v>3969</v>
      </c>
      <c r="I36" t="s">
        <v>26</v>
      </c>
      <c r="J36" t="s">
        <v>27</v>
      </c>
      <c r="K36" t="s">
        <v>4039</v>
      </c>
      <c r="L36" t="s">
        <v>43</v>
      </c>
      <c r="M36">
        <v>91767</v>
      </c>
      <c r="N36" t="s">
        <v>44</v>
      </c>
      <c r="O36" t="s">
        <v>6731</v>
      </c>
      <c r="P36" t="s">
        <v>46</v>
      </c>
      <c r="Q36" t="s">
        <v>47</v>
      </c>
      <c r="R36" t="s">
        <v>6732</v>
      </c>
      <c r="S36">
        <v>18.75</v>
      </c>
      <c r="T36">
        <v>5</v>
      </c>
      <c r="U36">
        <v>0</v>
      </c>
      <c r="V36">
        <v>9</v>
      </c>
    </row>
    <row r="37" spans="1:22" x14ac:dyDescent="0.25">
      <c r="A37">
        <v>9644</v>
      </c>
      <c r="B37" t="s">
        <v>10751</v>
      </c>
      <c r="C37">
        <v>2011</v>
      </c>
      <c r="D37" s="21">
        <v>40609</v>
      </c>
      <c r="E37" s="21">
        <v>40614</v>
      </c>
      <c r="F37" t="s">
        <v>50</v>
      </c>
      <c r="G37" t="s">
        <v>9528</v>
      </c>
      <c r="H37" t="s">
        <v>9529</v>
      </c>
      <c r="I37" t="s">
        <v>41</v>
      </c>
      <c r="J37" t="s">
        <v>27</v>
      </c>
      <c r="K37" t="s">
        <v>95</v>
      </c>
      <c r="L37" t="s">
        <v>96</v>
      </c>
      <c r="M37">
        <v>98103</v>
      </c>
      <c r="N37" t="s">
        <v>44</v>
      </c>
      <c r="O37" t="s">
        <v>6357</v>
      </c>
      <c r="P37" t="s">
        <v>32</v>
      </c>
      <c r="Q37" t="s">
        <v>36</v>
      </c>
      <c r="R37" t="s">
        <v>6358</v>
      </c>
      <c r="S37">
        <v>481.56800000000004</v>
      </c>
      <c r="T37">
        <v>2</v>
      </c>
      <c r="U37">
        <v>0.2</v>
      </c>
      <c r="V37">
        <v>54.17639999999993</v>
      </c>
    </row>
    <row r="38" spans="1:22" x14ac:dyDescent="0.25">
      <c r="A38">
        <v>9643</v>
      </c>
      <c r="B38" t="s">
        <v>10751</v>
      </c>
      <c r="C38">
        <v>2011</v>
      </c>
      <c r="D38" s="21">
        <v>40609</v>
      </c>
      <c r="E38" s="21">
        <v>40614</v>
      </c>
      <c r="F38" t="s">
        <v>50</v>
      </c>
      <c r="G38" t="s">
        <v>9528</v>
      </c>
      <c r="H38" t="s">
        <v>9529</v>
      </c>
      <c r="I38" t="s">
        <v>41</v>
      </c>
      <c r="J38" t="s">
        <v>27</v>
      </c>
      <c r="K38" t="s">
        <v>95</v>
      </c>
      <c r="L38" t="s">
        <v>96</v>
      </c>
      <c r="M38">
        <v>98103</v>
      </c>
      <c r="N38" t="s">
        <v>44</v>
      </c>
      <c r="O38" t="s">
        <v>10550</v>
      </c>
      <c r="P38" t="s">
        <v>32</v>
      </c>
      <c r="Q38" t="s">
        <v>36</v>
      </c>
      <c r="R38" t="s">
        <v>10551</v>
      </c>
      <c r="S38">
        <v>436.70400000000006</v>
      </c>
      <c r="T38">
        <v>6</v>
      </c>
      <c r="U38">
        <v>0.2</v>
      </c>
      <c r="V38">
        <v>21.835199999999986</v>
      </c>
    </row>
    <row r="39" spans="1:22" x14ac:dyDescent="0.25">
      <c r="A39">
        <v>9642</v>
      </c>
      <c r="B39" t="s">
        <v>10751</v>
      </c>
      <c r="C39">
        <v>2011</v>
      </c>
      <c r="D39" s="21">
        <v>40609</v>
      </c>
      <c r="E39" s="21">
        <v>40614</v>
      </c>
      <c r="F39" t="s">
        <v>50</v>
      </c>
      <c r="G39" t="s">
        <v>9528</v>
      </c>
      <c r="H39" t="s">
        <v>9529</v>
      </c>
      <c r="I39" t="s">
        <v>41</v>
      </c>
      <c r="J39" t="s">
        <v>27</v>
      </c>
      <c r="K39" t="s">
        <v>95</v>
      </c>
      <c r="L39" t="s">
        <v>96</v>
      </c>
      <c r="M39">
        <v>98103</v>
      </c>
      <c r="N39" t="s">
        <v>44</v>
      </c>
      <c r="O39" t="s">
        <v>1412</v>
      </c>
      <c r="P39" t="s">
        <v>46</v>
      </c>
      <c r="Q39" t="s">
        <v>59</v>
      </c>
      <c r="R39" t="s">
        <v>1413</v>
      </c>
      <c r="S39">
        <v>204.89999999999998</v>
      </c>
      <c r="T39">
        <v>5</v>
      </c>
      <c r="U39">
        <v>0</v>
      </c>
      <c r="V39">
        <v>0</v>
      </c>
    </row>
    <row r="40" spans="1:22" x14ac:dyDescent="0.25">
      <c r="A40">
        <v>9641</v>
      </c>
      <c r="B40" t="s">
        <v>10751</v>
      </c>
      <c r="C40">
        <v>2011</v>
      </c>
      <c r="D40" s="21">
        <v>40609</v>
      </c>
      <c r="E40" s="21">
        <v>40614</v>
      </c>
      <c r="F40" t="s">
        <v>50</v>
      </c>
      <c r="G40" t="s">
        <v>9528</v>
      </c>
      <c r="H40" t="s">
        <v>9529</v>
      </c>
      <c r="I40" t="s">
        <v>41</v>
      </c>
      <c r="J40" t="s">
        <v>27</v>
      </c>
      <c r="K40" t="s">
        <v>95</v>
      </c>
      <c r="L40" t="s">
        <v>96</v>
      </c>
      <c r="M40">
        <v>98103</v>
      </c>
      <c r="N40" t="s">
        <v>44</v>
      </c>
      <c r="O40" t="s">
        <v>472</v>
      </c>
      <c r="P40" t="s">
        <v>46</v>
      </c>
      <c r="Q40" t="s">
        <v>68</v>
      </c>
      <c r="R40" t="s">
        <v>473</v>
      </c>
      <c r="S40">
        <v>20.65</v>
      </c>
      <c r="T40">
        <v>5</v>
      </c>
      <c r="U40">
        <v>0</v>
      </c>
      <c r="V40">
        <v>9.4989999999999988</v>
      </c>
    </row>
    <row r="41" spans="1:22" x14ac:dyDescent="0.25">
      <c r="A41">
        <v>9568</v>
      </c>
      <c r="B41" t="s">
        <v>10706</v>
      </c>
      <c r="C41">
        <v>2011</v>
      </c>
      <c r="D41" s="21">
        <v>40633</v>
      </c>
      <c r="E41" s="21">
        <v>40633</v>
      </c>
      <c r="F41" t="s">
        <v>1290</v>
      </c>
      <c r="G41" t="s">
        <v>1945</v>
      </c>
      <c r="H41" t="s">
        <v>1946</v>
      </c>
      <c r="I41" t="s">
        <v>26</v>
      </c>
      <c r="J41" t="s">
        <v>27</v>
      </c>
      <c r="K41" t="s">
        <v>900</v>
      </c>
      <c r="L41" t="s">
        <v>54</v>
      </c>
      <c r="M41">
        <v>33614</v>
      </c>
      <c r="N41" t="s">
        <v>30</v>
      </c>
      <c r="O41" t="s">
        <v>782</v>
      </c>
      <c r="P41" t="s">
        <v>46</v>
      </c>
      <c r="Q41" t="s">
        <v>68</v>
      </c>
      <c r="R41" t="s">
        <v>783</v>
      </c>
      <c r="S41">
        <v>4.032</v>
      </c>
      <c r="T41">
        <v>2</v>
      </c>
      <c r="U41">
        <v>0.2</v>
      </c>
      <c r="V41">
        <v>1.0584000000000002</v>
      </c>
    </row>
    <row r="42" spans="1:22" x14ac:dyDescent="0.25">
      <c r="A42">
        <v>9567</v>
      </c>
      <c r="B42" t="s">
        <v>10706</v>
      </c>
      <c r="C42">
        <v>2011</v>
      </c>
      <c r="D42" s="21">
        <v>40633</v>
      </c>
      <c r="E42" s="21">
        <v>40633</v>
      </c>
      <c r="F42" t="s">
        <v>1290</v>
      </c>
      <c r="G42" t="s">
        <v>1945</v>
      </c>
      <c r="H42" t="s">
        <v>1946</v>
      </c>
      <c r="I42" t="s">
        <v>26</v>
      </c>
      <c r="J42" t="s">
        <v>27</v>
      </c>
      <c r="K42" t="s">
        <v>900</v>
      </c>
      <c r="L42" t="s">
        <v>54</v>
      </c>
      <c r="M42">
        <v>33614</v>
      </c>
      <c r="N42" t="s">
        <v>30</v>
      </c>
      <c r="O42" t="s">
        <v>2616</v>
      </c>
      <c r="P42" t="s">
        <v>46</v>
      </c>
      <c r="Q42" t="s">
        <v>75</v>
      </c>
      <c r="R42" t="s">
        <v>2617</v>
      </c>
      <c r="S42">
        <v>12.645000000000001</v>
      </c>
      <c r="T42">
        <v>5</v>
      </c>
      <c r="U42">
        <v>0.7</v>
      </c>
      <c r="V42">
        <v>-10.116</v>
      </c>
    </row>
    <row r="43" spans="1:22" x14ac:dyDescent="0.25">
      <c r="A43">
        <v>9566</v>
      </c>
      <c r="B43" t="s">
        <v>10706</v>
      </c>
      <c r="C43">
        <v>2011</v>
      </c>
      <c r="D43" s="21">
        <v>40633</v>
      </c>
      <c r="E43" s="21">
        <v>40633</v>
      </c>
      <c r="F43" t="s">
        <v>1290</v>
      </c>
      <c r="G43" t="s">
        <v>1945</v>
      </c>
      <c r="H43" t="s">
        <v>1946</v>
      </c>
      <c r="I43" t="s">
        <v>26</v>
      </c>
      <c r="J43" t="s">
        <v>27</v>
      </c>
      <c r="K43" t="s">
        <v>900</v>
      </c>
      <c r="L43" t="s">
        <v>54</v>
      </c>
      <c r="M43">
        <v>33614</v>
      </c>
      <c r="N43" t="s">
        <v>30</v>
      </c>
      <c r="O43" t="s">
        <v>942</v>
      </c>
      <c r="P43" t="s">
        <v>32</v>
      </c>
      <c r="Q43" t="s">
        <v>36</v>
      </c>
      <c r="R43" t="s">
        <v>943</v>
      </c>
      <c r="S43">
        <v>1125.4879999999998</v>
      </c>
      <c r="T43">
        <v>7</v>
      </c>
      <c r="U43">
        <v>0.2</v>
      </c>
      <c r="V43">
        <v>98.480200000000082</v>
      </c>
    </row>
    <row r="44" spans="1:22" x14ac:dyDescent="0.25">
      <c r="A44">
        <v>9530</v>
      </c>
      <c r="B44" t="s">
        <v>10682</v>
      </c>
      <c r="C44">
        <v>2014</v>
      </c>
      <c r="D44" s="21">
        <v>41723</v>
      </c>
      <c r="E44" s="21">
        <v>41724</v>
      </c>
      <c r="F44" t="s">
        <v>1290</v>
      </c>
      <c r="G44" t="s">
        <v>4808</v>
      </c>
      <c r="H44" t="s">
        <v>4809</v>
      </c>
      <c r="I44" t="s">
        <v>41</v>
      </c>
      <c r="J44" t="s">
        <v>27</v>
      </c>
      <c r="K44" t="s">
        <v>9147</v>
      </c>
      <c r="L44" t="s">
        <v>104</v>
      </c>
      <c r="M44">
        <v>77705</v>
      </c>
      <c r="N44" t="s">
        <v>105</v>
      </c>
      <c r="O44" t="s">
        <v>3355</v>
      </c>
      <c r="P44" t="s">
        <v>46</v>
      </c>
      <c r="Q44" t="s">
        <v>59</v>
      </c>
      <c r="R44" t="s">
        <v>3356</v>
      </c>
      <c r="S44">
        <v>12.768000000000001</v>
      </c>
      <c r="T44">
        <v>2</v>
      </c>
      <c r="U44">
        <v>0.2</v>
      </c>
      <c r="V44">
        <v>0.95759999999999934</v>
      </c>
    </row>
    <row r="45" spans="1:22" x14ac:dyDescent="0.25">
      <c r="A45">
        <v>9515</v>
      </c>
      <c r="B45" t="s">
        <v>10673</v>
      </c>
      <c r="C45">
        <v>2011</v>
      </c>
      <c r="D45" s="21">
        <v>40616</v>
      </c>
      <c r="E45" s="21">
        <v>40620</v>
      </c>
      <c r="F45" t="s">
        <v>50</v>
      </c>
      <c r="G45" t="s">
        <v>7338</v>
      </c>
      <c r="H45" t="s">
        <v>7339</v>
      </c>
      <c r="I45" t="s">
        <v>102</v>
      </c>
      <c r="J45" t="s">
        <v>27</v>
      </c>
      <c r="K45" t="s">
        <v>1521</v>
      </c>
      <c r="L45" t="s">
        <v>54</v>
      </c>
      <c r="M45">
        <v>32216</v>
      </c>
      <c r="N45" t="s">
        <v>30</v>
      </c>
      <c r="O45" t="s">
        <v>2498</v>
      </c>
      <c r="P45" t="s">
        <v>46</v>
      </c>
      <c r="Q45" t="s">
        <v>90</v>
      </c>
      <c r="R45" t="s">
        <v>2499</v>
      </c>
      <c r="S45">
        <v>91.055999999999997</v>
      </c>
      <c r="T45">
        <v>6</v>
      </c>
      <c r="U45">
        <v>0.2</v>
      </c>
      <c r="V45">
        <v>31.869599999999995</v>
      </c>
    </row>
    <row r="46" spans="1:22" x14ac:dyDescent="0.25">
      <c r="A46">
        <v>45</v>
      </c>
      <c r="B46" t="s">
        <v>225</v>
      </c>
      <c r="C46">
        <v>2013</v>
      </c>
      <c r="D46" s="21">
        <v>41345</v>
      </c>
      <c r="E46" s="2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21">
        <v>41345</v>
      </c>
      <c r="E47" s="2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25">
      <c r="A48">
        <v>9445</v>
      </c>
      <c r="B48" t="s">
        <v>10626</v>
      </c>
      <c r="C48">
        <v>2012</v>
      </c>
      <c r="D48" s="21">
        <v>40969</v>
      </c>
      <c r="E48" s="21">
        <v>40970</v>
      </c>
      <c r="F48" t="s">
        <v>188</v>
      </c>
      <c r="G48" t="s">
        <v>7263</v>
      </c>
      <c r="H48" t="s">
        <v>7264</v>
      </c>
      <c r="I48" t="s">
        <v>41</v>
      </c>
      <c r="J48" t="s">
        <v>27</v>
      </c>
      <c r="K48" t="s">
        <v>4013</v>
      </c>
      <c r="L48" t="s">
        <v>104</v>
      </c>
      <c r="M48">
        <v>75019</v>
      </c>
      <c r="N48" t="s">
        <v>105</v>
      </c>
      <c r="O48" t="s">
        <v>7161</v>
      </c>
      <c r="P48" t="s">
        <v>71</v>
      </c>
      <c r="Q48" t="s">
        <v>72</v>
      </c>
      <c r="R48" t="s">
        <v>7162</v>
      </c>
      <c r="S48">
        <v>95.84</v>
      </c>
      <c r="T48">
        <v>4</v>
      </c>
      <c r="U48">
        <v>0.2</v>
      </c>
      <c r="V48">
        <v>34.741999999999997</v>
      </c>
    </row>
    <row r="49" spans="1:22" x14ac:dyDescent="0.25">
      <c r="A49">
        <v>9412</v>
      </c>
      <c r="B49" t="s">
        <v>10603</v>
      </c>
      <c r="C49">
        <v>2013</v>
      </c>
      <c r="D49" s="21">
        <v>41344</v>
      </c>
      <c r="E49" s="21">
        <v>41348</v>
      </c>
      <c r="F49" t="s">
        <v>23</v>
      </c>
      <c r="G49" t="s">
        <v>1621</v>
      </c>
      <c r="H49" t="s">
        <v>1622</v>
      </c>
      <c r="I49" t="s">
        <v>41</v>
      </c>
      <c r="J49" t="s">
        <v>27</v>
      </c>
      <c r="K49" t="s">
        <v>3942</v>
      </c>
      <c r="L49" t="s">
        <v>310</v>
      </c>
      <c r="M49">
        <v>85301</v>
      </c>
      <c r="N49" t="s">
        <v>44</v>
      </c>
      <c r="O49" t="s">
        <v>2064</v>
      </c>
      <c r="P49" t="s">
        <v>46</v>
      </c>
      <c r="Q49" t="s">
        <v>59</v>
      </c>
      <c r="R49" t="s">
        <v>2065</v>
      </c>
      <c r="S49">
        <v>104.69600000000001</v>
      </c>
      <c r="T49">
        <v>1</v>
      </c>
      <c r="U49">
        <v>0.2</v>
      </c>
      <c r="V49">
        <v>6.5434999999999981</v>
      </c>
    </row>
    <row r="50" spans="1:22" x14ac:dyDescent="0.25">
      <c r="A50">
        <v>9407</v>
      </c>
      <c r="B50" t="s">
        <v>10600</v>
      </c>
      <c r="C50">
        <v>2011</v>
      </c>
      <c r="D50" s="21">
        <v>40616</v>
      </c>
      <c r="E50" s="21">
        <v>40619</v>
      </c>
      <c r="F50" t="s">
        <v>188</v>
      </c>
      <c r="G50" t="s">
        <v>440</v>
      </c>
      <c r="H50" t="s">
        <v>441</v>
      </c>
      <c r="I50" t="s">
        <v>102</v>
      </c>
      <c r="J50" t="s">
        <v>27</v>
      </c>
      <c r="K50" t="s">
        <v>303</v>
      </c>
      <c r="L50" t="s">
        <v>211</v>
      </c>
      <c r="M50">
        <v>60653</v>
      </c>
      <c r="N50" t="s">
        <v>105</v>
      </c>
      <c r="O50" t="s">
        <v>8221</v>
      </c>
      <c r="P50" t="s">
        <v>46</v>
      </c>
      <c r="Q50" t="s">
        <v>90</v>
      </c>
      <c r="R50" t="s">
        <v>8222</v>
      </c>
      <c r="S50">
        <v>8.4480000000000004</v>
      </c>
      <c r="T50">
        <v>2</v>
      </c>
      <c r="U50">
        <v>0.2</v>
      </c>
      <c r="V50">
        <v>2.6399999999999997</v>
      </c>
    </row>
    <row r="51" spans="1:22" x14ac:dyDescent="0.25">
      <c r="A51">
        <v>9406</v>
      </c>
      <c r="B51" t="s">
        <v>10600</v>
      </c>
      <c r="C51">
        <v>2011</v>
      </c>
      <c r="D51" s="21">
        <v>40616</v>
      </c>
      <c r="E51" s="21">
        <v>40619</v>
      </c>
      <c r="F51" t="s">
        <v>188</v>
      </c>
      <c r="G51" t="s">
        <v>440</v>
      </c>
      <c r="H51" t="s">
        <v>441</v>
      </c>
      <c r="I51" t="s">
        <v>102</v>
      </c>
      <c r="J51" t="s">
        <v>27</v>
      </c>
      <c r="K51" t="s">
        <v>303</v>
      </c>
      <c r="L51" t="s">
        <v>211</v>
      </c>
      <c r="M51">
        <v>60653</v>
      </c>
      <c r="N51" t="s">
        <v>105</v>
      </c>
      <c r="O51" t="s">
        <v>5841</v>
      </c>
      <c r="P51" t="s">
        <v>71</v>
      </c>
      <c r="Q51" t="s">
        <v>682</v>
      </c>
      <c r="R51" t="s">
        <v>5842</v>
      </c>
      <c r="S51">
        <v>574.91</v>
      </c>
      <c r="T51">
        <v>2</v>
      </c>
      <c r="U51">
        <v>0.3</v>
      </c>
      <c r="V51">
        <v>156.04699999999997</v>
      </c>
    </row>
    <row r="52" spans="1:22" x14ac:dyDescent="0.25">
      <c r="A52">
        <v>9392</v>
      </c>
      <c r="B52" t="s">
        <v>10589</v>
      </c>
      <c r="C52">
        <v>2014</v>
      </c>
      <c r="D52" s="21">
        <v>41712</v>
      </c>
      <c r="E52" s="21">
        <v>41715</v>
      </c>
      <c r="F52" t="s">
        <v>188</v>
      </c>
      <c r="G52" t="s">
        <v>3287</v>
      </c>
      <c r="H52" t="s">
        <v>3288</v>
      </c>
      <c r="I52" t="s">
        <v>41</v>
      </c>
      <c r="J52" t="s">
        <v>27</v>
      </c>
      <c r="K52" t="s">
        <v>456</v>
      </c>
      <c r="L52" t="s">
        <v>211</v>
      </c>
      <c r="M52">
        <v>60505</v>
      </c>
      <c r="N52" t="s">
        <v>105</v>
      </c>
      <c r="O52" t="s">
        <v>3342</v>
      </c>
      <c r="P52" t="s">
        <v>71</v>
      </c>
      <c r="Q52" t="s">
        <v>72</v>
      </c>
      <c r="R52" t="s">
        <v>3343</v>
      </c>
      <c r="S52">
        <v>7.9920000000000009</v>
      </c>
      <c r="T52">
        <v>1</v>
      </c>
      <c r="U52">
        <v>0.2</v>
      </c>
      <c r="V52">
        <v>2.5973999999999995</v>
      </c>
    </row>
    <row r="53" spans="1:22" x14ac:dyDescent="0.25">
      <c r="A53">
        <v>9365</v>
      </c>
      <c r="B53" t="s">
        <v>10569</v>
      </c>
      <c r="C53">
        <v>2014</v>
      </c>
      <c r="D53" s="21">
        <v>41720</v>
      </c>
      <c r="E53" s="21">
        <v>41724</v>
      </c>
      <c r="F53" t="s">
        <v>50</v>
      </c>
      <c r="G53" t="s">
        <v>301</v>
      </c>
      <c r="H53" t="s">
        <v>302</v>
      </c>
      <c r="I53" t="s">
        <v>102</v>
      </c>
      <c r="J53" t="s">
        <v>27</v>
      </c>
      <c r="K53" t="s">
        <v>95</v>
      </c>
      <c r="L53" t="s">
        <v>96</v>
      </c>
      <c r="M53">
        <v>98105</v>
      </c>
      <c r="N53" t="s">
        <v>44</v>
      </c>
      <c r="O53" t="s">
        <v>1689</v>
      </c>
      <c r="P53" t="s">
        <v>46</v>
      </c>
      <c r="Q53" t="s">
        <v>59</v>
      </c>
      <c r="R53" t="s">
        <v>1690</v>
      </c>
      <c r="S53">
        <v>359.32</v>
      </c>
      <c r="T53">
        <v>4</v>
      </c>
      <c r="U53">
        <v>0</v>
      </c>
      <c r="V53">
        <v>7.1863999999999919</v>
      </c>
    </row>
    <row r="54" spans="1:22" x14ac:dyDescent="0.25">
      <c r="A54">
        <v>9364</v>
      </c>
      <c r="B54" t="s">
        <v>10569</v>
      </c>
      <c r="C54">
        <v>2014</v>
      </c>
      <c r="D54" s="21">
        <v>41720</v>
      </c>
      <c r="E54" s="21">
        <v>41724</v>
      </c>
      <c r="F54" t="s">
        <v>50</v>
      </c>
      <c r="G54" t="s">
        <v>301</v>
      </c>
      <c r="H54" t="s">
        <v>302</v>
      </c>
      <c r="I54" t="s">
        <v>102</v>
      </c>
      <c r="J54" t="s">
        <v>27</v>
      </c>
      <c r="K54" t="s">
        <v>95</v>
      </c>
      <c r="L54" t="s">
        <v>96</v>
      </c>
      <c r="M54">
        <v>98105</v>
      </c>
      <c r="N54" t="s">
        <v>44</v>
      </c>
      <c r="O54" t="s">
        <v>5061</v>
      </c>
      <c r="P54" t="s">
        <v>32</v>
      </c>
      <c r="Q54" t="s">
        <v>65</v>
      </c>
      <c r="R54" t="s">
        <v>5062</v>
      </c>
      <c r="S54">
        <v>22.14</v>
      </c>
      <c r="T54">
        <v>3</v>
      </c>
      <c r="U54">
        <v>0</v>
      </c>
      <c r="V54">
        <v>6.4205999999999976</v>
      </c>
    </row>
    <row r="55" spans="1:22" x14ac:dyDescent="0.25">
      <c r="A55">
        <v>9363</v>
      </c>
      <c r="B55" t="s">
        <v>10569</v>
      </c>
      <c r="C55">
        <v>2014</v>
      </c>
      <c r="D55" s="21">
        <v>41720</v>
      </c>
      <c r="E55" s="21">
        <v>41724</v>
      </c>
      <c r="F55" t="s">
        <v>50</v>
      </c>
      <c r="G55" t="s">
        <v>301</v>
      </c>
      <c r="H55" t="s">
        <v>302</v>
      </c>
      <c r="I55" t="s">
        <v>102</v>
      </c>
      <c r="J55" t="s">
        <v>27</v>
      </c>
      <c r="K55" t="s">
        <v>95</v>
      </c>
      <c r="L55" t="s">
        <v>96</v>
      </c>
      <c r="M55">
        <v>98105</v>
      </c>
      <c r="N55" t="s">
        <v>44</v>
      </c>
      <c r="O55" t="s">
        <v>3138</v>
      </c>
      <c r="P55" t="s">
        <v>46</v>
      </c>
      <c r="Q55" t="s">
        <v>269</v>
      </c>
      <c r="R55" t="s">
        <v>3139</v>
      </c>
      <c r="S55">
        <v>13.020000000000001</v>
      </c>
      <c r="T55">
        <v>7</v>
      </c>
      <c r="U55">
        <v>0</v>
      </c>
      <c r="V55">
        <v>0.3906000000000005</v>
      </c>
    </row>
    <row r="56" spans="1:22" x14ac:dyDescent="0.25">
      <c r="A56">
        <v>9362</v>
      </c>
      <c r="B56" t="s">
        <v>10569</v>
      </c>
      <c r="C56">
        <v>2014</v>
      </c>
      <c r="D56" s="21">
        <v>41720</v>
      </c>
      <c r="E56" s="21">
        <v>41724</v>
      </c>
      <c r="F56" t="s">
        <v>50</v>
      </c>
      <c r="G56" t="s">
        <v>301</v>
      </c>
      <c r="H56" t="s">
        <v>302</v>
      </c>
      <c r="I56" t="s">
        <v>102</v>
      </c>
      <c r="J56" t="s">
        <v>27</v>
      </c>
      <c r="K56" t="s">
        <v>95</v>
      </c>
      <c r="L56" t="s">
        <v>96</v>
      </c>
      <c r="M56">
        <v>98105</v>
      </c>
      <c r="N56" t="s">
        <v>44</v>
      </c>
      <c r="O56" t="s">
        <v>255</v>
      </c>
      <c r="P56" t="s">
        <v>46</v>
      </c>
      <c r="Q56" t="s">
        <v>75</v>
      </c>
      <c r="R56" t="s">
        <v>256</v>
      </c>
      <c r="S56">
        <v>30.576000000000001</v>
      </c>
      <c r="T56">
        <v>6</v>
      </c>
      <c r="U56">
        <v>0.2</v>
      </c>
      <c r="V56">
        <v>10.3194</v>
      </c>
    </row>
    <row r="57" spans="1:22" x14ac:dyDescent="0.25">
      <c r="A57">
        <v>9343</v>
      </c>
      <c r="B57" t="s">
        <v>10562</v>
      </c>
      <c r="C57">
        <v>2013</v>
      </c>
      <c r="D57" s="21">
        <v>41347</v>
      </c>
      <c r="E57" s="21">
        <v>41352</v>
      </c>
      <c r="F57" t="s">
        <v>50</v>
      </c>
      <c r="G57" t="s">
        <v>7672</v>
      </c>
      <c r="H57" t="s">
        <v>7673</v>
      </c>
      <c r="I57" t="s">
        <v>102</v>
      </c>
      <c r="J57" t="s">
        <v>27</v>
      </c>
      <c r="K57" t="s">
        <v>2855</v>
      </c>
      <c r="L57" t="s">
        <v>43</v>
      </c>
      <c r="M57">
        <v>92503</v>
      </c>
      <c r="N57" t="s">
        <v>44</v>
      </c>
      <c r="O57" t="s">
        <v>2441</v>
      </c>
      <c r="P57" t="s">
        <v>46</v>
      </c>
      <c r="Q57" t="s">
        <v>75</v>
      </c>
      <c r="R57" t="s">
        <v>2442</v>
      </c>
      <c r="S57">
        <v>51.184000000000012</v>
      </c>
      <c r="T57">
        <v>7</v>
      </c>
      <c r="U57">
        <v>0.2</v>
      </c>
      <c r="V57">
        <v>19.193999999999999</v>
      </c>
    </row>
    <row r="58" spans="1:22" x14ac:dyDescent="0.25">
      <c r="A58">
        <v>9313</v>
      </c>
      <c r="B58" t="s">
        <v>10545</v>
      </c>
      <c r="C58">
        <v>2014</v>
      </c>
      <c r="D58" s="21">
        <v>41705</v>
      </c>
      <c r="E58" s="21">
        <v>41711</v>
      </c>
      <c r="F58" t="s">
        <v>50</v>
      </c>
      <c r="G58" t="s">
        <v>3178</v>
      </c>
      <c r="H58" t="s">
        <v>3179</v>
      </c>
      <c r="I58" t="s">
        <v>26</v>
      </c>
      <c r="J58" t="s">
        <v>27</v>
      </c>
      <c r="K58" t="s">
        <v>815</v>
      </c>
      <c r="L58" t="s">
        <v>104</v>
      </c>
      <c r="M58">
        <v>75220</v>
      </c>
      <c r="N58" t="s">
        <v>105</v>
      </c>
      <c r="O58" t="s">
        <v>1561</v>
      </c>
      <c r="P58" t="s">
        <v>46</v>
      </c>
      <c r="Q58" t="s">
        <v>68</v>
      </c>
      <c r="R58" t="s">
        <v>1562</v>
      </c>
      <c r="S58">
        <v>63.488</v>
      </c>
      <c r="T58">
        <v>4</v>
      </c>
      <c r="U58">
        <v>0.2</v>
      </c>
      <c r="V58">
        <v>4.7616000000000014</v>
      </c>
    </row>
    <row r="59" spans="1:22" x14ac:dyDescent="0.25">
      <c r="A59">
        <v>9312</v>
      </c>
      <c r="B59" t="s">
        <v>10545</v>
      </c>
      <c r="C59">
        <v>2014</v>
      </c>
      <c r="D59" s="21">
        <v>41705</v>
      </c>
      <c r="E59" s="21">
        <v>41711</v>
      </c>
      <c r="F59" t="s">
        <v>50</v>
      </c>
      <c r="G59" t="s">
        <v>3178</v>
      </c>
      <c r="H59" t="s">
        <v>3179</v>
      </c>
      <c r="I59" t="s">
        <v>26</v>
      </c>
      <c r="J59" t="s">
        <v>27</v>
      </c>
      <c r="K59" t="s">
        <v>815</v>
      </c>
      <c r="L59" t="s">
        <v>104</v>
      </c>
      <c r="M59">
        <v>75220</v>
      </c>
      <c r="N59" t="s">
        <v>105</v>
      </c>
      <c r="O59" t="s">
        <v>392</v>
      </c>
      <c r="P59" t="s">
        <v>46</v>
      </c>
      <c r="Q59" t="s">
        <v>47</v>
      </c>
      <c r="R59" t="s">
        <v>393</v>
      </c>
      <c r="S59">
        <v>4.9280000000000008</v>
      </c>
      <c r="T59">
        <v>2</v>
      </c>
      <c r="U59">
        <v>0.2</v>
      </c>
      <c r="V59">
        <v>1.7247999999999997</v>
      </c>
    </row>
    <row r="60" spans="1:22" x14ac:dyDescent="0.25">
      <c r="A60">
        <v>9310</v>
      </c>
      <c r="B60" t="s">
        <v>10543</v>
      </c>
      <c r="C60">
        <v>2011</v>
      </c>
      <c r="D60" s="21">
        <v>40627</v>
      </c>
      <c r="E60" s="21">
        <v>40632</v>
      </c>
      <c r="F60" t="s">
        <v>50</v>
      </c>
      <c r="G60" t="s">
        <v>2052</v>
      </c>
      <c r="H60" t="s">
        <v>2053</v>
      </c>
      <c r="I60" t="s">
        <v>26</v>
      </c>
      <c r="J60" t="s">
        <v>27</v>
      </c>
      <c r="K60" t="s">
        <v>127</v>
      </c>
      <c r="L60" t="s">
        <v>43</v>
      </c>
      <c r="M60">
        <v>94110</v>
      </c>
      <c r="N60" t="s">
        <v>44</v>
      </c>
      <c r="O60" t="s">
        <v>2949</v>
      </c>
      <c r="P60" t="s">
        <v>46</v>
      </c>
      <c r="Q60" t="s">
        <v>68</v>
      </c>
      <c r="R60" t="s">
        <v>2950</v>
      </c>
      <c r="S60">
        <v>25.44</v>
      </c>
      <c r="T60">
        <v>6</v>
      </c>
      <c r="U60">
        <v>0</v>
      </c>
      <c r="V60">
        <v>9.9215999999999998</v>
      </c>
    </row>
    <row r="61" spans="1:22" x14ac:dyDescent="0.25">
      <c r="A61">
        <v>9309</v>
      </c>
      <c r="B61" t="s">
        <v>10543</v>
      </c>
      <c r="C61">
        <v>2011</v>
      </c>
      <c r="D61" s="21">
        <v>40627</v>
      </c>
      <c r="E61" s="21">
        <v>40632</v>
      </c>
      <c r="F61" t="s">
        <v>50</v>
      </c>
      <c r="G61" t="s">
        <v>2052</v>
      </c>
      <c r="H61" t="s">
        <v>2053</v>
      </c>
      <c r="I61" t="s">
        <v>26</v>
      </c>
      <c r="J61" t="s">
        <v>27</v>
      </c>
      <c r="K61" t="s">
        <v>127</v>
      </c>
      <c r="L61" t="s">
        <v>43</v>
      </c>
      <c r="M61">
        <v>94110</v>
      </c>
      <c r="N61" t="s">
        <v>44</v>
      </c>
      <c r="O61" t="s">
        <v>6822</v>
      </c>
      <c r="P61" t="s">
        <v>71</v>
      </c>
      <c r="Q61" t="s">
        <v>161</v>
      </c>
      <c r="R61" t="s">
        <v>6823</v>
      </c>
      <c r="S61">
        <v>45.48</v>
      </c>
      <c r="T61">
        <v>4</v>
      </c>
      <c r="U61">
        <v>0</v>
      </c>
      <c r="V61">
        <v>15.917999999999999</v>
      </c>
    </row>
    <row r="62" spans="1:22" x14ac:dyDescent="0.25">
      <c r="A62">
        <v>9308</v>
      </c>
      <c r="B62" t="s">
        <v>10543</v>
      </c>
      <c r="C62">
        <v>2011</v>
      </c>
      <c r="D62" s="21">
        <v>40627</v>
      </c>
      <c r="E62" s="21">
        <v>40632</v>
      </c>
      <c r="F62" t="s">
        <v>50</v>
      </c>
      <c r="G62" t="s">
        <v>2052</v>
      </c>
      <c r="H62" t="s">
        <v>2053</v>
      </c>
      <c r="I62" t="s">
        <v>26</v>
      </c>
      <c r="J62" t="s">
        <v>27</v>
      </c>
      <c r="K62" t="s">
        <v>127</v>
      </c>
      <c r="L62" t="s">
        <v>43</v>
      </c>
      <c r="M62">
        <v>94110</v>
      </c>
      <c r="N62" t="s">
        <v>44</v>
      </c>
      <c r="O62" t="s">
        <v>6109</v>
      </c>
      <c r="P62" t="s">
        <v>46</v>
      </c>
      <c r="Q62" t="s">
        <v>68</v>
      </c>
      <c r="R62" t="s">
        <v>6110</v>
      </c>
      <c r="S62">
        <v>14.88</v>
      </c>
      <c r="T62">
        <v>2</v>
      </c>
      <c r="U62">
        <v>0</v>
      </c>
      <c r="V62">
        <v>3.7200000000000006</v>
      </c>
    </row>
    <row r="63" spans="1:22" x14ac:dyDescent="0.25">
      <c r="A63">
        <v>9307</v>
      </c>
      <c r="B63" t="s">
        <v>10543</v>
      </c>
      <c r="C63">
        <v>2011</v>
      </c>
      <c r="D63" s="21">
        <v>40627</v>
      </c>
      <c r="E63" s="21">
        <v>40632</v>
      </c>
      <c r="F63" t="s">
        <v>50</v>
      </c>
      <c r="G63" t="s">
        <v>2052</v>
      </c>
      <c r="H63" t="s">
        <v>2053</v>
      </c>
      <c r="I63" t="s">
        <v>26</v>
      </c>
      <c r="J63" t="s">
        <v>27</v>
      </c>
      <c r="K63" t="s">
        <v>127</v>
      </c>
      <c r="L63" t="s">
        <v>43</v>
      </c>
      <c r="M63">
        <v>94110</v>
      </c>
      <c r="N63" t="s">
        <v>44</v>
      </c>
      <c r="O63" t="s">
        <v>3716</v>
      </c>
      <c r="P63" t="s">
        <v>46</v>
      </c>
      <c r="Q63" t="s">
        <v>68</v>
      </c>
      <c r="R63" t="s">
        <v>3717</v>
      </c>
      <c r="S63">
        <v>6.56</v>
      </c>
      <c r="T63">
        <v>2</v>
      </c>
      <c r="U63">
        <v>0</v>
      </c>
      <c r="V63">
        <v>1.9023999999999992</v>
      </c>
    </row>
    <row r="64" spans="1:22" x14ac:dyDescent="0.25">
      <c r="A64">
        <v>9293</v>
      </c>
      <c r="B64" t="s">
        <v>10537</v>
      </c>
      <c r="C64">
        <v>2014</v>
      </c>
      <c r="D64" s="21">
        <v>41701</v>
      </c>
      <c r="E64" s="21">
        <v>41701</v>
      </c>
      <c r="F64" t="s">
        <v>1290</v>
      </c>
      <c r="G64" t="s">
        <v>2293</v>
      </c>
      <c r="H64" t="s">
        <v>2294</v>
      </c>
      <c r="I64" t="s">
        <v>41</v>
      </c>
      <c r="J64" t="s">
        <v>27</v>
      </c>
      <c r="K64" t="s">
        <v>8044</v>
      </c>
      <c r="L64" t="s">
        <v>104</v>
      </c>
      <c r="M64">
        <v>76706</v>
      </c>
      <c r="N64" t="s">
        <v>105</v>
      </c>
      <c r="O64" t="s">
        <v>2963</v>
      </c>
      <c r="P64" t="s">
        <v>46</v>
      </c>
      <c r="Q64" t="s">
        <v>75</v>
      </c>
      <c r="R64" t="s">
        <v>2964</v>
      </c>
      <c r="S64">
        <v>0.55599999999999983</v>
      </c>
      <c r="T64">
        <v>1</v>
      </c>
      <c r="U64">
        <v>0.8</v>
      </c>
      <c r="V64">
        <v>-0.94520000000000004</v>
      </c>
    </row>
    <row r="65" spans="1:22" x14ac:dyDescent="0.25">
      <c r="A65">
        <v>9252</v>
      </c>
      <c r="B65" t="s">
        <v>10510</v>
      </c>
      <c r="C65">
        <v>2014</v>
      </c>
      <c r="D65" s="21">
        <v>41701</v>
      </c>
      <c r="E65" s="21">
        <v>41707</v>
      </c>
      <c r="F65" t="s">
        <v>50</v>
      </c>
      <c r="G65" t="s">
        <v>5632</v>
      </c>
      <c r="H65" t="s">
        <v>5633</v>
      </c>
      <c r="I65" t="s">
        <v>41</v>
      </c>
      <c r="J65" t="s">
        <v>27</v>
      </c>
      <c r="K65" t="s">
        <v>42</v>
      </c>
      <c r="L65" t="s">
        <v>43</v>
      </c>
      <c r="M65">
        <v>90008</v>
      </c>
      <c r="N65" t="s">
        <v>44</v>
      </c>
      <c r="O65" t="s">
        <v>4299</v>
      </c>
      <c r="P65" t="s">
        <v>46</v>
      </c>
      <c r="Q65" t="s">
        <v>75</v>
      </c>
      <c r="R65" t="s">
        <v>4300</v>
      </c>
      <c r="S65">
        <v>107.64800000000001</v>
      </c>
      <c r="T65">
        <v>2</v>
      </c>
      <c r="U65">
        <v>0.2</v>
      </c>
      <c r="V65">
        <v>33.639999999999986</v>
      </c>
    </row>
    <row r="66" spans="1:22" x14ac:dyDescent="0.25">
      <c r="A66">
        <v>9228</v>
      </c>
      <c r="B66" t="s">
        <v>10499</v>
      </c>
      <c r="C66">
        <v>2014</v>
      </c>
      <c r="D66" s="21">
        <v>41718</v>
      </c>
      <c r="E66" s="21">
        <v>41723</v>
      </c>
      <c r="F66" t="s">
        <v>50</v>
      </c>
      <c r="G66" t="s">
        <v>3658</v>
      </c>
      <c r="H66" t="s">
        <v>3659</v>
      </c>
      <c r="I66" t="s">
        <v>41</v>
      </c>
      <c r="J66" t="s">
        <v>27</v>
      </c>
      <c r="K66" t="s">
        <v>42</v>
      </c>
      <c r="L66" t="s">
        <v>43</v>
      </c>
      <c r="M66">
        <v>90008</v>
      </c>
      <c r="N66" t="s">
        <v>44</v>
      </c>
      <c r="O66" t="s">
        <v>5367</v>
      </c>
      <c r="P66" t="s">
        <v>46</v>
      </c>
      <c r="Q66" t="s">
        <v>78</v>
      </c>
      <c r="R66" t="s">
        <v>5368</v>
      </c>
      <c r="S66">
        <v>381.35999999999996</v>
      </c>
      <c r="T66">
        <v>7</v>
      </c>
      <c r="U66">
        <v>0</v>
      </c>
      <c r="V66">
        <v>106.78080000000003</v>
      </c>
    </row>
    <row r="67" spans="1:22" x14ac:dyDescent="0.25">
      <c r="A67">
        <v>9212</v>
      </c>
      <c r="B67" t="s">
        <v>10487</v>
      </c>
      <c r="C67">
        <v>2012</v>
      </c>
      <c r="D67" s="21">
        <v>40982</v>
      </c>
      <c r="E67" s="21">
        <v>40987</v>
      </c>
      <c r="F67" t="s">
        <v>50</v>
      </c>
      <c r="G67" t="s">
        <v>4042</v>
      </c>
      <c r="H67" t="s">
        <v>4043</v>
      </c>
      <c r="I67" t="s">
        <v>26</v>
      </c>
      <c r="J67" t="s">
        <v>27</v>
      </c>
      <c r="K67" t="s">
        <v>566</v>
      </c>
      <c r="L67" t="s">
        <v>43</v>
      </c>
      <c r="M67">
        <v>95661</v>
      </c>
      <c r="N67" t="s">
        <v>44</v>
      </c>
      <c r="O67" t="s">
        <v>1094</v>
      </c>
      <c r="P67" t="s">
        <v>46</v>
      </c>
      <c r="Q67" t="s">
        <v>90</v>
      </c>
      <c r="R67" t="s">
        <v>1095</v>
      </c>
      <c r="S67">
        <v>19.440000000000001</v>
      </c>
      <c r="T67">
        <v>3</v>
      </c>
      <c r="U67">
        <v>0</v>
      </c>
      <c r="V67">
        <v>9.3312000000000008</v>
      </c>
    </row>
    <row r="68" spans="1:22" x14ac:dyDescent="0.25">
      <c r="A68">
        <v>9177</v>
      </c>
      <c r="B68" t="s">
        <v>10469</v>
      </c>
      <c r="C68">
        <v>2013</v>
      </c>
      <c r="D68" s="21">
        <v>41353</v>
      </c>
      <c r="E68" s="21">
        <v>41358</v>
      </c>
      <c r="F68" t="s">
        <v>50</v>
      </c>
      <c r="G68" t="s">
        <v>4952</v>
      </c>
      <c r="H68" t="s">
        <v>4953</v>
      </c>
      <c r="I68" t="s">
        <v>41</v>
      </c>
      <c r="J68" t="s">
        <v>27</v>
      </c>
      <c r="K68" t="s">
        <v>5661</v>
      </c>
      <c r="L68" t="s">
        <v>335</v>
      </c>
      <c r="M68">
        <v>37211</v>
      </c>
      <c r="N68" t="s">
        <v>30</v>
      </c>
      <c r="O68" t="s">
        <v>1206</v>
      </c>
      <c r="P68" t="s">
        <v>46</v>
      </c>
      <c r="Q68" t="s">
        <v>75</v>
      </c>
      <c r="R68" t="s">
        <v>1207</v>
      </c>
      <c r="S68">
        <v>31.086000000000006</v>
      </c>
      <c r="T68">
        <v>3</v>
      </c>
      <c r="U68">
        <v>0.7</v>
      </c>
      <c r="V68">
        <v>-20.72399999999999</v>
      </c>
    </row>
    <row r="69" spans="1:22" x14ac:dyDescent="0.25">
      <c r="A69">
        <v>9170</v>
      </c>
      <c r="B69" t="s">
        <v>10466</v>
      </c>
      <c r="C69">
        <v>2013</v>
      </c>
      <c r="D69" s="21">
        <v>41349</v>
      </c>
      <c r="E69" s="21">
        <v>41353</v>
      </c>
      <c r="F69" t="s">
        <v>50</v>
      </c>
      <c r="G69" t="s">
        <v>2656</v>
      </c>
      <c r="H69" t="s">
        <v>2657</v>
      </c>
      <c r="I69" t="s">
        <v>102</v>
      </c>
      <c r="J69" t="s">
        <v>27</v>
      </c>
      <c r="K69" t="s">
        <v>328</v>
      </c>
      <c r="L69" t="s">
        <v>1487</v>
      </c>
      <c r="M69">
        <v>39212</v>
      </c>
      <c r="N69" t="s">
        <v>30</v>
      </c>
      <c r="O69" t="s">
        <v>2344</v>
      </c>
      <c r="P69" t="s">
        <v>46</v>
      </c>
      <c r="Q69" t="s">
        <v>90</v>
      </c>
      <c r="R69" t="s">
        <v>2345</v>
      </c>
      <c r="S69">
        <v>45.68</v>
      </c>
      <c r="T69">
        <v>2</v>
      </c>
      <c r="U69">
        <v>0</v>
      </c>
      <c r="V69">
        <v>21.012799999999999</v>
      </c>
    </row>
    <row r="70" spans="1:22" x14ac:dyDescent="0.25">
      <c r="A70">
        <v>9169</v>
      </c>
      <c r="B70" t="s">
        <v>10466</v>
      </c>
      <c r="C70">
        <v>2013</v>
      </c>
      <c r="D70" s="21">
        <v>41349</v>
      </c>
      <c r="E70" s="21">
        <v>41353</v>
      </c>
      <c r="F70" t="s">
        <v>50</v>
      </c>
      <c r="G70" t="s">
        <v>2656</v>
      </c>
      <c r="H70" t="s">
        <v>2657</v>
      </c>
      <c r="I70" t="s">
        <v>102</v>
      </c>
      <c r="J70" t="s">
        <v>27</v>
      </c>
      <c r="K70" t="s">
        <v>328</v>
      </c>
      <c r="L70" t="s">
        <v>1487</v>
      </c>
      <c r="M70">
        <v>39212</v>
      </c>
      <c r="N70" t="s">
        <v>30</v>
      </c>
      <c r="O70" t="s">
        <v>2344</v>
      </c>
      <c r="P70" t="s">
        <v>46</v>
      </c>
      <c r="Q70" t="s">
        <v>90</v>
      </c>
      <c r="R70" t="s">
        <v>2345</v>
      </c>
      <c r="S70">
        <v>319.76</v>
      </c>
      <c r="T70">
        <v>14</v>
      </c>
      <c r="U70">
        <v>0</v>
      </c>
      <c r="V70">
        <v>147.08959999999999</v>
      </c>
    </row>
    <row r="71" spans="1:22" x14ac:dyDescent="0.25">
      <c r="A71">
        <v>9131</v>
      </c>
      <c r="B71" t="s">
        <v>10443</v>
      </c>
      <c r="C71">
        <v>2013</v>
      </c>
      <c r="D71" s="21">
        <v>41358</v>
      </c>
      <c r="E71" s="21">
        <v>41360</v>
      </c>
      <c r="F71" t="s">
        <v>23</v>
      </c>
      <c r="G71" t="s">
        <v>3535</v>
      </c>
      <c r="H71" t="s">
        <v>3536</v>
      </c>
      <c r="I71" t="s">
        <v>26</v>
      </c>
      <c r="J71" t="s">
        <v>27</v>
      </c>
      <c r="K71" t="s">
        <v>2180</v>
      </c>
      <c r="L71" t="s">
        <v>498</v>
      </c>
      <c r="M71">
        <v>44105</v>
      </c>
      <c r="N71" t="s">
        <v>148</v>
      </c>
      <c r="O71" t="s">
        <v>4521</v>
      </c>
      <c r="P71" t="s">
        <v>46</v>
      </c>
      <c r="Q71" t="s">
        <v>68</v>
      </c>
      <c r="R71" t="s">
        <v>4522</v>
      </c>
      <c r="S71">
        <v>18.656000000000002</v>
      </c>
      <c r="T71">
        <v>2</v>
      </c>
      <c r="U71">
        <v>0.2</v>
      </c>
      <c r="V71">
        <v>1.6324000000000014</v>
      </c>
    </row>
    <row r="72" spans="1:22" x14ac:dyDescent="0.25">
      <c r="A72">
        <v>9130</v>
      </c>
      <c r="B72" t="s">
        <v>10443</v>
      </c>
      <c r="C72">
        <v>2013</v>
      </c>
      <c r="D72" s="21">
        <v>41358</v>
      </c>
      <c r="E72" s="21">
        <v>41360</v>
      </c>
      <c r="F72" t="s">
        <v>23</v>
      </c>
      <c r="G72" t="s">
        <v>3535</v>
      </c>
      <c r="H72" t="s">
        <v>3536</v>
      </c>
      <c r="I72" t="s">
        <v>26</v>
      </c>
      <c r="J72" t="s">
        <v>27</v>
      </c>
      <c r="K72" t="s">
        <v>2180</v>
      </c>
      <c r="L72" t="s">
        <v>498</v>
      </c>
      <c r="M72">
        <v>44105</v>
      </c>
      <c r="N72" t="s">
        <v>148</v>
      </c>
      <c r="O72" t="s">
        <v>5658</v>
      </c>
      <c r="P72" t="s">
        <v>32</v>
      </c>
      <c r="Q72" t="s">
        <v>33</v>
      </c>
      <c r="R72" t="s">
        <v>5659</v>
      </c>
      <c r="S72">
        <v>301.46999999999997</v>
      </c>
      <c r="T72">
        <v>3</v>
      </c>
      <c r="U72">
        <v>0.5</v>
      </c>
      <c r="V72">
        <v>-241.17600000000002</v>
      </c>
    </row>
    <row r="73" spans="1:22" x14ac:dyDescent="0.25">
      <c r="A73">
        <v>9122</v>
      </c>
      <c r="B73" t="s">
        <v>10436</v>
      </c>
      <c r="C73">
        <v>2014</v>
      </c>
      <c r="D73" s="21">
        <v>41717</v>
      </c>
      <c r="E73" s="21">
        <v>41719</v>
      </c>
      <c r="F73" t="s">
        <v>23</v>
      </c>
      <c r="G73" t="s">
        <v>8157</v>
      </c>
      <c r="H73" t="s">
        <v>8158</v>
      </c>
      <c r="I73" t="s">
        <v>41</v>
      </c>
      <c r="J73" t="s">
        <v>27</v>
      </c>
      <c r="K73" t="s">
        <v>42</v>
      </c>
      <c r="L73" t="s">
        <v>43</v>
      </c>
      <c r="M73">
        <v>90032</v>
      </c>
      <c r="N73" t="s">
        <v>44</v>
      </c>
      <c r="O73" t="s">
        <v>437</v>
      </c>
      <c r="P73" t="s">
        <v>46</v>
      </c>
      <c r="Q73" t="s">
        <v>78</v>
      </c>
      <c r="R73" t="s">
        <v>438</v>
      </c>
      <c r="S73">
        <v>90.86</v>
      </c>
      <c r="T73">
        <v>7</v>
      </c>
      <c r="U73">
        <v>0</v>
      </c>
      <c r="V73">
        <v>26.349399999999992</v>
      </c>
    </row>
    <row r="74" spans="1:22" x14ac:dyDescent="0.25">
      <c r="A74">
        <v>9054</v>
      </c>
      <c r="B74" t="s">
        <v>10397</v>
      </c>
      <c r="C74">
        <v>2011</v>
      </c>
      <c r="D74" s="21">
        <v>40628</v>
      </c>
      <c r="E74" s="21">
        <v>40633</v>
      </c>
      <c r="F74" t="s">
        <v>23</v>
      </c>
      <c r="G74" t="s">
        <v>3856</v>
      </c>
      <c r="H74" t="s">
        <v>3857</v>
      </c>
      <c r="I74" t="s">
        <v>41</v>
      </c>
      <c r="J74" t="s">
        <v>27</v>
      </c>
      <c r="K74" t="s">
        <v>127</v>
      </c>
      <c r="L74" t="s">
        <v>43</v>
      </c>
      <c r="M74">
        <v>94122</v>
      </c>
      <c r="N74" t="s">
        <v>44</v>
      </c>
      <c r="O74" t="s">
        <v>8519</v>
      </c>
      <c r="P74" t="s">
        <v>71</v>
      </c>
      <c r="Q74" t="s">
        <v>72</v>
      </c>
      <c r="R74" t="s">
        <v>8520</v>
      </c>
      <c r="S74">
        <v>28.783999999999999</v>
      </c>
      <c r="T74">
        <v>2</v>
      </c>
      <c r="U74">
        <v>0.2</v>
      </c>
      <c r="V74">
        <v>2.878400000000001</v>
      </c>
    </row>
    <row r="75" spans="1:22" x14ac:dyDescent="0.25">
      <c r="A75">
        <v>9053</v>
      </c>
      <c r="B75" t="s">
        <v>10397</v>
      </c>
      <c r="C75">
        <v>2011</v>
      </c>
      <c r="D75" s="21">
        <v>40628</v>
      </c>
      <c r="E75" s="21">
        <v>40633</v>
      </c>
      <c r="F75" t="s">
        <v>23</v>
      </c>
      <c r="G75" t="s">
        <v>3856</v>
      </c>
      <c r="H75" t="s">
        <v>3857</v>
      </c>
      <c r="I75" t="s">
        <v>41</v>
      </c>
      <c r="J75" t="s">
        <v>27</v>
      </c>
      <c r="K75" t="s">
        <v>127</v>
      </c>
      <c r="L75" t="s">
        <v>43</v>
      </c>
      <c r="M75">
        <v>94122</v>
      </c>
      <c r="N75" t="s">
        <v>44</v>
      </c>
      <c r="O75" t="s">
        <v>232</v>
      </c>
      <c r="P75" t="s">
        <v>46</v>
      </c>
      <c r="Q75" t="s">
        <v>75</v>
      </c>
      <c r="R75" t="s">
        <v>233</v>
      </c>
      <c r="S75">
        <v>27.936000000000003</v>
      </c>
      <c r="T75">
        <v>4</v>
      </c>
      <c r="U75">
        <v>0.2</v>
      </c>
      <c r="V75">
        <v>9.4283999999999963</v>
      </c>
    </row>
    <row r="76" spans="1:22" x14ac:dyDescent="0.25">
      <c r="A76">
        <v>9052</v>
      </c>
      <c r="B76" t="s">
        <v>10397</v>
      </c>
      <c r="C76">
        <v>2011</v>
      </c>
      <c r="D76" s="21">
        <v>40628</v>
      </c>
      <c r="E76" s="21">
        <v>40633</v>
      </c>
      <c r="F76" t="s">
        <v>23</v>
      </c>
      <c r="G76" t="s">
        <v>3856</v>
      </c>
      <c r="H76" t="s">
        <v>3857</v>
      </c>
      <c r="I76" t="s">
        <v>41</v>
      </c>
      <c r="J76" t="s">
        <v>27</v>
      </c>
      <c r="K76" t="s">
        <v>127</v>
      </c>
      <c r="L76" t="s">
        <v>43</v>
      </c>
      <c r="M76">
        <v>94122</v>
      </c>
      <c r="N76" t="s">
        <v>44</v>
      </c>
      <c r="O76" t="s">
        <v>5013</v>
      </c>
      <c r="P76" t="s">
        <v>46</v>
      </c>
      <c r="Q76" t="s">
        <v>68</v>
      </c>
      <c r="R76" t="s">
        <v>5014</v>
      </c>
      <c r="S76">
        <v>3.36</v>
      </c>
      <c r="T76">
        <v>2</v>
      </c>
      <c r="U76">
        <v>0</v>
      </c>
      <c r="V76">
        <v>0.83999999999999986</v>
      </c>
    </row>
    <row r="77" spans="1:22" x14ac:dyDescent="0.25">
      <c r="A77">
        <v>9019</v>
      </c>
      <c r="B77" t="s">
        <v>10374</v>
      </c>
      <c r="C77">
        <v>2013</v>
      </c>
      <c r="D77" s="21">
        <v>41360</v>
      </c>
      <c r="E77" s="21">
        <v>41362</v>
      </c>
      <c r="F77" t="s">
        <v>23</v>
      </c>
      <c r="G77" t="s">
        <v>5248</v>
      </c>
      <c r="H77" t="s">
        <v>5249</v>
      </c>
      <c r="I77" t="s">
        <v>26</v>
      </c>
      <c r="J77" t="s">
        <v>27</v>
      </c>
      <c r="K77" t="s">
        <v>8414</v>
      </c>
      <c r="L77" t="s">
        <v>6260</v>
      </c>
      <c r="M77">
        <v>83201</v>
      </c>
      <c r="N77" t="s">
        <v>44</v>
      </c>
      <c r="O77" t="s">
        <v>132</v>
      </c>
      <c r="P77" t="s">
        <v>46</v>
      </c>
      <c r="Q77" t="s">
        <v>75</v>
      </c>
      <c r="R77" t="s">
        <v>133</v>
      </c>
      <c r="S77">
        <v>17.04</v>
      </c>
      <c r="T77">
        <v>3</v>
      </c>
      <c r="U77">
        <v>0.2</v>
      </c>
      <c r="V77">
        <v>5.5379999999999985</v>
      </c>
    </row>
    <row r="78" spans="1:22" x14ac:dyDescent="0.25">
      <c r="A78">
        <v>9018</v>
      </c>
      <c r="B78" t="s">
        <v>10374</v>
      </c>
      <c r="C78">
        <v>2013</v>
      </c>
      <c r="D78" s="21">
        <v>41360</v>
      </c>
      <c r="E78" s="21">
        <v>41362</v>
      </c>
      <c r="F78" t="s">
        <v>23</v>
      </c>
      <c r="G78" t="s">
        <v>5248</v>
      </c>
      <c r="H78" t="s">
        <v>5249</v>
      </c>
      <c r="I78" t="s">
        <v>26</v>
      </c>
      <c r="J78" t="s">
        <v>27</v>
      </c>
      <c r="K78" t="s">
        <v>8414</v>
      </c>
      <c r="L78" t="s">
        <v>6260</v>
      </c>
      <c r="M78">
        <v>83201</v>
      </c>
      <c r="N78" t="s">
        <v>44</v>
      </c>
      <c r="O78" t="s">
        <v>4004</v>
      </c>
      <c r="P78" t="s">
        <v>46</v>
      </c>
      <c r="Q78" t="s">
        <v>90</v>
      </c>
      <c r="R78" t="s">
        <v>4005</v>
      </c>
      <c r="S78">
        <v>17.64</v>
      </c>
      <c r="T78">
        <v>3</v>
      </c>
      <c r="U78">
        <v>0</v>
      </c>
      <c r="V78">
        <v>8.6435999999999993</v>
      </c>
    </row>
    <row r="79" spans="1:22" x14ac:dyDescent="0.25">
      <c r="A79">
        <v>9015</v>
      </c>
      <c r="B79" t="s">
        <v>10372</v>
      </c>
      <c r="C79">
        <v>2014</v>
      </c>
      <c r="D79" s="21">
        <v>41717</v>
      </c>
      <c r="E79" s="21">
        <v>41721</v>
      </c>
      <c r="F79" t="s">
        <v>50</v>
      </c>
      <c r="G79" t="s">
        <v>8554</v>
      </c>
      <c r="H79" t="s">
        <v>8555</v>
      </c>
      <c r="I79" t="s">
        <v>41</v>
      </c>
      <c r="J79" t="s">
        <v>27</v>
      </c>
      <c r="K79" t="s">
        <v>42</v>
      </c>
      <c r="L79" t="s">
        <v>43</v>
      </c>
      <c r="M79">
        <v>90008</v>
      </c>
      <c r="N79" t="s">
        <v>44</v>
      </c>
      <c r="O79" t="s">
        <v>3041</v>
      </c>
      <c r="P79" t="s">
        <v>46</v>
      </c>
      <c r="Q79" t="s">
        <v>173</v>
      </c>
      <c r="R79" t="s">
        <v>3042</v>
      </c>
      <c r="S79">
        <v>19.399999999999999</v>
      </c>
      <c r="T79">
        <v>5</v>
      </c>
      <c r="U79">
        <v>0</v>
      </c>
      <c r="V79">
        <v>9.3120000000000012</v>
      </c>
    </row>
    <row r="80" spans="1:22" x14ac:dyDescent="0.25">
      <c r="A80">
        <v>9014</v>
      </c>
      <c r="B80" t="s">
        <v>10372</v>
      </c>
      <c r="C80">
        <v>2014</v>
      </c>
      <c r="D80" s="21">
        <v>41717</v>
      </c>
      <c r="E80" s="21">
        <v>41721</v>
      </c>
      <c r="F80" t="s">
        <v>50</v>
      </c>
      <c r="G80" t="s">
        <v>8554</v>
      </c>
      <c r="H80" t="s">
        <v>8555</v>
      </c>
      <c r="I80" t="s">
        <v>41</v>
      </c>
      <c r="J80" t="s">
        <v>27</v>
      </c>
      <c r="K80" t="s">
        <v>42</v>
      </c>
      <c r="L80" t="s">
        <v>43</v>
      </c>
      <c r="M80">
        <v>90008</v>
      </c>
      <c r="N80" t="s">
        <v>44</v>
      </c>
      <c r="O80" t="s">
        <v>7185</v>
      </c>
      <c r="P80" t="s">
        <v>46</v>
      </c>
      <c r="Q80" t="s">
        <v>68</v>
      </c>
      <c r="R80" t="s">
        <v>4224</v>
      </c>
      <c r="S80">
        <v>13.899999999999999</v>
      </c>
      <c r="T80">
        <v>5</v>
      </c>
      <c r="U80">
        <v>0</v>
      </c>
      <c r="V80">
        <v>3.7529999999999997</v>
      </c>
    </row>
    <row r="81" spans="1:22" x14ac:dyDescent="0.25">
      <c r="A81">
        <v>8999</v>
      </c>
      <c r="B81" t="s">
        <v>10362</v>
      </c>
      <c r="C81">
        <v>2014</v>
      </c>
      <c r="D81" s="21">
        <v>41719</v>
      </c>
      <c r="E81" s="21">
        <v>41719</v>
      </c>
      <c r="F81" t="s">
        <v>1290</v>
      </c>
      <c r="G81" t="s">
        <v>6077</v>
      </c>
      <c r="H81" t="s">
        <v>6078</v>
      </c>
      <c r="I81" t="s">
        <v>26</v>
      </c>
      <c r="J81" t="s">
        <v>27</v>
      </c>
      <c r="K81" t="s">
        <v>184</v>
      </c>
      <c r="L81" t="s">
        <v>104</v>
      </c>
      <c r="M81">
        <v>77041</v>
      </c>
      <c r="N81" t="s">
        <v>105</v>
      </c>
      <c r="O81" t="s">
        <v>560</v>
      </c>
      <c r="P81" t="s">
        <v>46</v>
      </c>
      <c r="Q81" t="s">
        <v>90</v>
      </c>
      <c r="R81" t="s">
        <v>561</v>
      </c>
      <c r="S81">
        <v>274.06400000000002</v>
      </c>
      <c r="T81">
        <v>7</v>
      </c>
      <c r="U81">
        <v>0.2</v>
      </c>
      <c r="V81">
        <v>102.77399999999999</v>
      </c>
    </row>
    <row r="82" spans="1:22" x14ac:dyDescent="0.25">
      <c r="A82">
        <v>8998</v>
      </c>
      <c r="B82" t="s">
        <v>10362</v>
      </c>
      <c r="C82">
        <v>2014</v>
      </c>
      <c r="D82" s="21">
        <v>41719</v>
      </c>
      <c r="E82" s="21">
        <v>41719</v>
      </c>
      <c r="F82" t="s">
        <v>1290</v>
      </c>
      <c r="G82" t="s">
        <v>6077</v>
      </c>
      <c r="H82" t="s">
        <v>6078</v>
      </c>
      <c r="I82" t="s">
        <v>26</v>
      </c>
      <c r="J82" t="s">
        <v>27</v>
      </c>
      <c r="K82" t="s">
        <v>184</v>
      </c>
      <c r="L82" t="s">
        <v>104</v>
      </c>
      <c r="M82">
        <v>77041</v>
      </c>
      <c r="N82" t="s">
        <v>105</v>
      </c>
      <c r="O82" t="s">
        <v>1054</v>
      </c>
      <c r="P82" t="s">
        <v>46</v>
      </c>
      <c r="Q82" t="s">
        <v>90</v>
      </c>
      <c r="R82" t="s">
        <v>186</v>
      </c>
      <c r="S82">
        <v>56.704000000000001</v>
      </c>
      <c r="T82">
        <v>2</v>
      </c>
      <c r="U82">
        <v>0.2</v>
      </c>
      <c r="V82">
        <v>19.137599999999992</v>
      </c>
    </row>
    <row r="83" spans="1:22" x14ac:dyDescent="0.25">
      <c r="A83">
        <v>8985</v>
      </c>
      <c r="B83" t="s">
        <v>10355</v>
      </c>
      <c r="C83">
        <v>2013</v>
      </c>
      <c r="D83" s="21">
        <v>41340</v>
      </c>
      <c r="E83" s="21">
        <v>41346</v>
      </c>
      <c r="F83" t="s">
        <v>50</v>
      </c>
      <c r="G83" t="s">
        <v>454</v>
      </c>
      <c r="H83" t="s">
        <v>455</v>
      </c>
      <c r="I83" t="s">
        <v>26</v>
      </c>
      <c r="J83" t="s">
        <v>27</v>
      </c>
      <c r="K83" t="s">
        <v>303</v>
      </c>
      <c r="L83" t="s">
        <v>211</v>
      </c>
      <c r="M83">
        <v>60623</v>
      </c>
      <c r="N83" t="s">
        <v>105</v>
      </c>
      <c r="O83" t="s">
        <v>5504</v>
      </c>
      <c r="P83" t="s">
        <v>32</v>
      </c>
      <c r="Q83" t="s">
        <v>56</v>
      </c>
      <c r="R83" t="s">
        <v>5505</v>
      </c>
      <c r="S83">
        <v>145.97999999999999</v>
      </c>
      <c r="T83">
        <v>2</v>
      </c>
      <c r="U83">
        <v>0.5</v>
      </c>
      <c r="V83">
        <v>-99.266399999999976</v>
      </c>
    </row>
    <row r="84" spans="1:22" x14ac:dyDescent="0.25">
      <c r="A84">
        <v>8984</v>
      </c>
      <c r="B84" t="s">
        <v>10355</v>
      </c>
      <c r="C84">
        <v>2013</v>
      </c>
      <c r="D84" s="21">
        <v>41340</v>
      </c>
      <c r="E84" s="21">
        <v>41346</v>
      </c>
      <c r="F84" t="s">
        <v>50</v>
      </c>
      <c r="G84" t="s">
        <v>454</v>
      </c>
      <c r="H84" t="s">
        <v>455</v>
      </c>
      <c r="I84" t="s">
        <v>26</v>
      </c>
      <c r="J84" t="s">
        <v>27</v>
      </c>
      <c r="K84" t="s">
        <v>303</v>
      </c>
      <c r="L84" t="s">
        <v>211</v>
      </c>
      <c r="M84">
        <v>60623</v>
      </c>
      <c r="N84" t="s">
        <v>105</v>
      </c>
      <c r="O84" t="s">
        <v>553</v>
      </c>
      <c r="P84" t="s">
        <v>32</v>
      </c>
      <c r="Q84" t="s">
        <v>65</v>
      </c>
      <c r="R84" t="s">
        <v>554</v>
      </c>
      <c r="S84">
        <v>159.04</v>
      </c>
      <c r="T84">
        <v>5</v>
      </c>
      <c r="U84">
        <v>0.6</v>
      </c>
      <c r="V84">
        <v>-194.82400000000001</v>
      </c>
    </row>
    <row r="85" spans="1:22" x14ac:dyDescent="0.25">
      <c r="A85">
        <v>8983</v>
      </c>
      <c r="B85" t="s">
        <v>10355</v>
      </c>
      <c r="C85">
        <v>2013</v>
      </c>
      <c r="D85" s="21">
        <v>41340</v>
      </c>
      <c r="E85" s="21">
        <v>41346</v>
      </c>
      <c r="F85" t="s">
        <v>50</v>
      </c>
      <c r="G85" t="s">
        <v>454</v>
      </c>
      <c r="H85" t="s">
        <v>455</v>
      </c>
      <c r="I85" t="s">
        <v>26</v>
      </c>
      <c r="J85" t="s">
        <v>27</v>
      </c>
      <c r="K85" t="s">
        <v>303</v>
      </c>
      <c r="L85" t="s">
        <v>211</v>
      </c>
      <c r="M85">
        <v>60623</v>
      </c>
      <c r="N85" t="s">
        <v>105</v>
      </c>
      <c r="O85" t="s">
        <v>3391</v>
      </c>
      <c r="P85" t="s">
        <v>46</v>
      </c>
      <c r="Q85" t="s">
        <v>75</v>
      </c>
      <c r="R85" t="s">
        <v>3392</v>
      </c>
      <c r="S85">
        <v>1.7279999999999998</v>
      </c>
      <c r="T85">
        <v>4</v>
      </c>
      <c r="U85">
        <v>0.8</v>
      </c>
      <c r="V85">
        <v>-2.764800000000001</v>
      </c>
    </row>
    <row r="86" spans="1:22" x14ac:dyDescent="0.25">
      <c r="A86">
        <v>8982</v>
      </c>
      <c r="B86" t="s">
        <v>10355</v>
      </c>
      <c r="C86">
        <v>2013</v>
      </c>
      <c r="D86" s="21">
        <v>41340</v>
      </c>
      <c r="E86" s="21">
        <v>41346</v>
      </c>
      <c r="F86" t="s">
        <v>50</v>
      </c>
      <c r="G86" t="s">
        <v>454</v>
      </c>
      <c r="H86" t="s">
        <v>455</v>
      </c>
      <c r="I86" t="s">
        <v>26</v>
      </c>
      <c r="J86" t="s">
        <v>27</v>
      </c>
      <c r="K86" t="s">
        <v>303</v>
      </c>
      <c r="L86" t="s">
        <v>211</v>
      </c>
      <c r="M86">
        <v>60623</v>
      </c>
      <c r="N86" t="s">
        <v>105</v>
      </c>
      <c r="O86" t="s">
        <v>4091</v>
      </c>
      <c r="P86" t="s">
        <v>46</v>
      </c>
      <c r="Q86" t="s">
        <v>78</v>
      </c>
      <c r="R86" t="s">
        <v>4092</v>
      </c>
      <c r="S86">
        <v>2.3339999999999996</v>
      </c>
      <c r="T86">
        <v>3</v>
      </c>
      <c r="U86">
        <v>0.8</v>
      </c>
      <c r="V86">
        <v>-6.3018000000000001</v>
      </c>
    </row>
    <row r="87" spans="1:22" x14ac:dyDescent="0.25">
      <c r="A87">
        <v>8972</v>
      </c>
      <c r="B87" t="s">
        <v>10347</v>
      </c>
      <c r="C87">
        <v>2014</v>
      </c>
      <c r="D87" s="21">
        <v>41723</v>
      </c>
      <c r="E87" s="21">
        <v>41727</v>
      </c>
      <c r="F87" t="s">
        <v>50</v>
      </c>
      <c r="G87" t="s">
        <v>5248</v>
      </c>
      <c r="H87" t="s">
        <v>5249</v>
      </c>
      <c r="I87" t="s">
        <v>26</v>
      </c>
      <c r="J87" t="s">
        <v>27</v>
      </c>
      <c r="K87" t="s">
        <v>266</v>
      </c>
      <c r="L87" t="s">
        <v>267</v>
      </c>
      <c r="M87">
        <v>10011</v>
      </c>
      <c r="N87" t="s">
        <v>148</v>
      </c>
      <c r="O87" t="s">
        <v>2580</v>
      </c>
      <c r="P87" t="s">
        <v>32</v>
      </c>
      <c r="Q87" t="s">
        <v>36</v>
      </c>
      <c r="R87" t="s">
        <v>2581</v>
      </c>
      <c r="S87">
        <v>271.76400000000001</v>
      </c>
      <c r="T87">
        <v>2</v>
      </c>
      <c r="U87">
        <v>0.1</v>
      </c>
      <c r="V87">
        <v>60.391999999999967</v>
      </c>
    </row>
    <row r="88" spans="1:22" x14ac:dyDescent="0.25">
      <c r="A88">
        <v>8934</v>
      </c>
      <c r="B88" t="s">
        <v>10323</v>
      </c>
      <c r="C88">
        <v>2013</v>
      </c>
      <c r="D88" s="21">
        <v>41348</v>
      </c>
      <c r="E88" s="21">
        <v>41353</v>
      </c>
      <c r="F88" t="s">
        <v>50</v>
      </c>
      <c r="G88" t="s">
        <v>2167</v>
      </c>
      <c r="H88" t="s">
        <v>2168</v>
      </c>
      <c r="I88" t="s">
        <v>41</v>
      </c>
      <c r="J88" t="s">
        <v>27</v>
      </c>
      <c r="K88" t="s">
        <v>1844</v>
      </c>
      <c r="L88" t="s">
        <v>114</v>
      </c>
      <c r="M88">
        <v>54302</v>
      </c>
      <c r="N88" t="s">
        <v>105</v>
      </c>
      <c r="O88" t="s">
        <v>3505</v>
      </c>
      <c r="P88" t="s">
        <v>32</v>
      </c>
      <c r="Q88" t="s">
        <v>65</v>
      </c>
      <c r="R88" t="s">
        <v>3506</v>
      </c>
      <c r="S88">
        <v>16.739999999999998</v>
      </c>
      <c r="T88">
        <v>2</v>
      </c>
      <c r="U88">
        <v>0</v>
      </c>
      <c r="V88">
        <v>4.3523999999999994</v>
      </c>
    </row>
    <row r="89" spans="1:22" x14ac:dyDescent="0.25">
      <c r="A89">
        <v>8881</v>
      </c>
      <c r="B89" t="s">
        <v>10293</v>
      </c>
      <c r="C89">
        <v>2012</v>
      </c>
      <c r="D89" s="21">
        <v>40991</v>
      </c>
      <c r="E89" s="21">
        <v>40993</v>
      </c>
      <c r="F89" t="s">
        <v>188</v>
      </c>
      <c r="G89" t="s">
        <v>756</v>
      </c>
      <c r="H89" t="s">
        <v>757</v>
      </c>
      <c r="I89" t="s">
        <v>41</v>
      </c>
      <c r="J89" t="s">
        <v>27</v>
      </c>
      <c r="K89" t="s">
        <v>42</v>
      </c>
      <c r="L89" t="s">
        <v>43</v>
      </c>
      <c r="M89">
        <v>90008</v>
      </c>
      <c r="N89" t="s">
        <v>44</v>
      </c>
      <c r="O89" t="s">
        <v>4415</v>
      </c>
      <c r="P89" t="s">
        <v>71</v>
      </c>
      <c r="Q89" t="s">
        <v>161</v>
      </c>
      <c r="R89" t="s">
        <v>4416</v>
      </c>
      <c r="S89">
        <v>239.96999999999997</v>
      </c>
      <c r="T89">
        <v>3</v>
      </c>
      <c r="U89">
        <v>0</v>
      </c>
      <c r="V89">
        <v>86.389199999999988</v>
      </c>
    </row>
    <row r="90" spans="1:22" x14ac:dyDescent="0.25">
      <c r="A90">
        <v>8880</v>
      </c>
      <c r="B90" t="s">
        <v>10293</v>
      </c>
      <c r="C90">
        <v>2012</v>
      </c>
      <c r="D90" s="21">
        <v>40991</v>
      </c>
      <c r="E90" s="21">
        <v>40993</v>
      </c>
      <c r="F90" t="s">
        <v>188</v>
      </c>
      <c r="G90" t="s">
        <v>756</v>
      </c>
      <c r="H90" t="s">
        <v>757</v>
      </c>
      <c r="I90" t="s">
        <v>41</v>
      </c>
      <c r="J90" t="s">
        <v>27</v>
      </c>
      <c r="K90" t="s">
        <v>42</v>
      </c>
      <c r="L90" t="s">
        <v>43</v>
      </c>
      <c r="M90">
        <v>90008</v>
      </c>
      <c r="N90" t="s">
        <v>44</v>
      </c>
      <c r="O90" t="s">
        <v>697</v>
      </c>
      <c r="P90" t="s">
        <v>46</v>
      </c>
      <c r="Q90" t="s">
        <v>90</v>
      </c>
      <c r="R90" t="s">
        <v>5370</v>
      </c>
      <c r="S90">
        <v>192.72</v>
      </c>
      <c r="T90">
        <v>11</v>
      </c>
      <c r="U90">
        <v>0</v>
      </c>
      <c r="V90">
        <v>92.505599999999987</v>
      </c>
    </row>
    <row r="91" spans="1:22" x14ac:dyDescent="0.25">
      <c r="A91">
        <v>8825</v>
      </c>
      <c r="B91" t="s">
        <v>10261</v>
      </c>
      <c r="C91">
        <v>2014</v>
      </c>
      <c r="D91" s="21">
        <v>41720</v>
      </c>
      <c r="E91" s="21">
        <v>41722</v>
      </c>
      <c r="F91" t="s">
        <v>23</v>
      </c>
      <c r="G91" t="s">
        <v>274</v>
      </c>
      <c r="H91" t="s">
        <v>275</v>
      </c>
      <c r="I91" t="s">
        <v>26</v>
      </c>
      <c r="J91" t="s">
        <v>27</v>
      </c>
      <c r="K91" t="s">
        <v>4771</v>
      </c>
      <c r="L91" t="s">
        <v>147</v>
      </c>
      <c r="M91">
        <v>19601</v>
      </c>
      <c r="N91" t="s">
        <v>148</v>
      </c>
      <c r="O91" t="s">
        <v>1691</v>
      </c>
      <c r="P91" t="s">
        <v>46</v>
      </c>
      <c r="Q91" t="s">
        <v>173</v>
      </c>
      <c r="R91" t="s">
        <v>1692</v>
      </c>
      <c r="S91">
        <v>8.8559999999999999</v>
      </c>
      <c r="T91">
        <v>3</v>
      </c>
      <c r="U91">
        <v>0.2</v>
      </c>
      <c r="V91">
        <v>2.8781999999999992</v>
      </c>
    </row>
    <row r="92" spans="1:22" x14ac:dyDescent="0.25">
      <c r="A92">
        <v>8813</v>
      </c>
      <c r="B92" t="s">
        <v>10254</v>
      </c>
      <c r="C92">
        <v>2013</v>
      </c>
      <c r="D92" s="21">
        <v>41342</v>
      </c>
      <c r="E92" s="21">
        <v>41347</v>
      </c>
      <c r="F92" t="s">
        <v>50</v>
      </c>
      <c r="G92" t="s">
        <v>628</v>
      </c>
      <c r="H92" t="s">
        <v>629</v>
      </c>
      <c r="I92" t="s">
        <v>41</v>
      </c>
      <c r="J92" t="s">
        <v>27</v>
      </c>
      <c r="K92" t="s">
        <v>328</v>
      </c>
      <c r="L92" t="s">
        <v>238</v>
      </c>
      <c r="M92">
        <v>49201</v>
      </c>
      <c r="N92" t="s">
        <v>105</v>
      </c>
      <c r="O92" t="s">
        <v>7185</v>
      </c>
      <c r="P92" t="s">
        <v>46</v>
      </c>
      <c r="Q92" t="s">
        <v>68</v>
      </c>
      <c r="R92" t="s">
        <v>4224</v>
      </c>
      <c r="S92">
        <v>13.899999999999999</v>
      </c>
      <c r="T92">
        <v>5</v>
      </c>
      <c r="U92">
        <v>0</v>
      </c>
      <c r="V92">
        <v>3.7529999999999997</v>
      </c>
    </row>
    <row r="93" spans="1:22" x14ac:dyDescent="0.25">
      <c r="A93">
        <v>8812</v>
      </c>
      <c r="B93" t="s">
        <v>10254</v>
      </c>
      <c r="C93">
        <v>2013</v>
      </c>
      <c r="D93" s="21">
        <v>41342</v>
      </c>
      <c r="E93" s="21">
        <v>41347</v>
      </c>
      <c r="F93" t="s">
        <v>50</v>
      </c>
      <c r="G93" t="s">
        <v>628</v>
      </c>
      <c r="H93" t="s">
        <v>629</v>
      </c>
      <c r="I93" t="s">
        <v>41</v>
      </c>
      <c r="J93" t="s">
        <v>27</v>
      </c>
      <c r="K93" t="s">
        <v>328</v>
      </c>
      <c r="L93" t="s">
        <v>238</v>
      </c>
      <c r="M93">
        <v>49201</v>
      </c>
      <c r="N93" t="s">
        <v>105</v>
      </c>
      <c r="O93" t="s">
        <v>4575</v>
      </c>
      <c r="P93" t="s">
        <v>46</v>
      </c>
      <c r="Q93" t="s">
        <v>78</v>
      </c>
      <c r="R93" t="s">
        <v>4576</v>
      </c>
      <c r="S93">
        <v>207.14400000000001</v>
      </c>
      <c r="T93">
        <v>3</v>
      </c>
      <c r="U93">
        <v>0.1</v>
      </c>
      <c r="V93">
        <v>48.333599999999976</v>
      </c>
    </row>
    <row r="94" spans="1:22" x14ac:dyDescent="0.25">
      <c r="A94">
        <v>8792</v>
      </c>
      <c r="B94" t="s">
        <v>10242</v>
      </c>
      <c r="C94">
        <v>2014</v>
      </c>
      <c r="D94" s="21">
        <v>41717</v>
      </c>
      <c r="E94" s="21">
        <v>41723</v>
      </c>
      <c r="F94" t="s">
        <v>50</v>
      </c>
      <c r="G94" t="s">
        <v>5615</v>
      </c>
      <c r="H94" t="s">
        <v>5616</v>
      </c>
      <c r="I94" t="s">
        <v>26</v>
      </c>
      <c r="J94" t="s">
        <v>27</v>
      </c>
      <c r="K94" t="s">
        <v>184</v>
      </c>
      <c r="L94" t="s">
        <v>104</v>
      </c>
      <c r="M94">
        <v>77041</v>
      </c>
      <c r="N94" t="s">
        <v>105</v>
      </c>
      <c r="O94" t="s">
        <v>2584</v>
      </c>
      <c r="P94" t="s">
        <v>71</v>
      </c>
      <c r="Q94" t="s">
        <v>72</v>
      </c>
      <c r="R94" t="s">
        <v>2585</v>
      </c>
      <c r="S94">
        <v>537.54399999999998</v>
      </c>
      <c r="T94">
        <v>7</v>
      </c>
      <c r="U94">
        <v>0.2</v>
      </c>
      <c r="V94">
        <v>47.035099999999971</v>
      </c>
    </row>
    <row r="95" spans="1:22" x14ac:dyDescent="0.25">
      <c r="A95">
        <v>8785</v>
      </c>
      <c r="B95" t="s">
        <v>10238</v>
      </c>
      <c r="C95">
        <v>2014</v>
      </c>
      <c r="D95" s="21">
        <v>41716</v>
      </c>
      <c r="E95" s="21">
        <v>41722</v>
      </c>
      <c r="F95" t="s">
        <v>50</v>
      </c>
      <c r="G95" t="s">
        <v>2954</v>
      </c>
      <c r="H95" t="s">
        <v>2955</v>
      </c>
      <c r="I95" t="s">
        <v>102</v>
      </c>
      <c r="J95" t="s">
        <v>27</v>
      </c>
      <c r="K95" t="s">
        <v>5137</v>
      </c>
      <c r="L95" t="s">
        <v>335</v>
      </c>
      <c r="M95">
        <v>37918</v>
      </c>
      <c r="N95" t="s">
        <v>30</v>
      </c>
      <c r="O95" t="s">
        <v>4757</v>
      </c>
      <c r="P95" t="s">
        <v>46</v>
      </c>
      <c r="Q95" t="s">
        <v>47</v>
      </c>
      <c r="R95" t="s">
        <v>4758</v>
      </c>
      <c r="S95">
        <v>4.6079999999999997</v>
      </c>
      <c r="T95">
        <v>2</v>
      </c>
      <c r="U95">
        <v>0.2</v>
      </c>
      <c r="V95">
        <v>1.6704000000000001</v>
      </c>
    </row>
    <row r="96" spans="1:22" x14ac:dyDescent="0.25">
      <c r="A96">
        <v>8782</v>
      </c>
      <c r="B96" t="s">
        <v>10235</v>
      </c>
      <c r="C96">
        <v>2012</v>
      </c>
      <c r="D96" s="21">
        <v>40969</v>
      </c>
      <c r="E96" s="21">
        <v>40972</v>
      </c>
      <c r="F96" t="s">
        <v>188</v>
      </c>
      <c r="G96" t="s">
        <v>9528</v>
      </c>
      <c r="H96" t="s">
        <v>9529</v>
      </c>
      <c r="I96" t="s">
        <v>41</v>
      </c>
      <c r="J96" t="s">
        <v>27</v>
      </c>
      <c r="K96" t="s">
        <v>184</v>
      </c>
      <c r="L96" t="s">
        <v>104</v>
      </c>
      <c r="M96">
        <v>77070</v>
      </c>
      <c r="N96" t="s">
        <v>105</v>
      </c>
      <c r="O96" t="s">
        <v>3091</v>
      </c>
      <c r="P96" t="s">
        <v>32</v>
      </c>
      <c r="Q96" t="s">
        <v>33</v>
      </c>
      <c r="R96" t="s">
        <v>3092</v>
      </c>
      <c r="S96">
        <v>1227.9983999999999</v>
      </c>
      <c r="T96">
        <v>6</v>
      </c>
      <c r="U96">
        <v>0.32</v>
      </c>
      <c r="V96">
        <v>-36.117600000000152</v>
      </c>
    </row>
    <row r="97" spans="1:22" x14ac:dyDescent="0.25">
      <c r="A97">
        <v>8781</v>
      </c>
      <c r="B97" t="s">
        <v>10235</v>
      </c>
      <c r="C97">
        <v>2012</v>
      </c>
      <c r="D97" s="21">
        <v>40969</v>
      </c>
      <c r="E97" s="21">
        <v>40972</v>
      </c>
      <c r="F97" t="s">
        <v>188</v>
      </c>
      <c r="G97" t="s">
        <v>9528</v>
      </c>
      <c r="H97" t="s">
        <v>9529</v>
      </c>
      <c r="I97" t="s">
        <v>41</v>
      </c>
      <c r="J97" t="s">
        <v>27</v>
      </c>
      <c r="K97" t="s">
        <v>184</v>
      </c>
      <c r="L97" t="s">
        <v>104</v>
      </c>
      <c r="M97">
        <v>77070</v>
      </c>
      <c r="N97" t="s">
        <v>105</v>
      </c>
      <c r="O97" t="s">
        <v>5095</v>
      </c>
      <c r="P97" t="s">
        <v>46</v>
      </c>
      <c r="Q97" t="s">
        <v>68</v>
      </c>
      <c r="R97" t="s">
        <v>5096</v>
      </c>
      <c r="S97">
        <v>55.328000000000003</v>
      </c>
      <c r="T97">
        <v>2</v>
      </c>
      <c r="U97">
        <v>0.2</v>
      </c>
      <c r="V97">
        <v>6.2243999999999957</v>
      </c>
    </row>
    <row r="98" spans="1:22" x14ac:dyDescent="0.25">
      <c r="A98">
        <v>8780</v>
      </c>
      <c r="B98" t="s">
        <v>10234</v>
      </c>
      <c r="C98">
        <v>2012</v>
      </c>
      <c r="D98" s="21">
        <v>40988</v>
      </c>
      <c r="E98" s="21">
        <v>40990</v>
      </c>
      <c r="F98" t="s">
        <v>23</v>
      </c>
      <c r="G98" t="s">
        <v>2460</v>
      </c>
      <c r="H98" t="s">
        <v>2461</v>
      </c>
      <c r="I98" t="s">
        <v>26</v>
      </c>
      <c r="J98" t="s">
        <v>27</v>
      </c>
      <c r="K98" t="s">
        <v>1976</v>
      </c>
      <c r="L98" t="s">
        <v>420</v>
      </c>
      <c r="M98">
        <v>97301</v>
      </c>
      <c r="N98" t="s">
        <v>44</v>
      </c>
      <c r="O98" t="s">
        <v>2987</v>
      </c>
      <c r="P98" t="s">
        <v>46</v>
      </c>
      <c r="Q98" t="s">
        <v>59</v>
      </c>
      <c r="R98" t="s">
        <v>2988</v>
      </c>
      <c r="S98">
        <v>29.304000000000002</v>
      </c>
      <c r="T98">
        <v>3</v>
      </c>
      <c r="U98">
        <v>0.2</v>
      </c>
      <c r="V98">
        <v>2.5641000000000034</v>
      </c>
    </row>
    <row r="99" spans="1:22" x14ac:dyDescent="0.25">
      <c r="A99">
        <v>8726</v>
      </c>
      <c r="B99" t="s">
        <v>10205</v>
      </c>
      <c r="C99">
        <v>2014</v>
      </c>
      <c r="D99" s="21">
        <v>41717</v>
      </c>
      <c r="E99" s="21">
        <v>41722</v>
      </c>
      <c r="F99" t="s">
        <v>50</v>
      </c>
      <c r="G99" t="s">
        <v>2893</v>
      </c>
      <c r="H99" t="s">
        <v>2894</v>
      </c>
      <c r="I99" t="s">
        <v>26</v>
      </c>
      <c r="J99" t="s">
        <v>27</v>
      </c>
      <c r="K99" t="s">
        <v>95</v>
      </c>
      <c r="L99" t="s">
        <v>96</v>
      </c>
      <c r="M99">
        <v>98115</v>
      </c>
      <c r="N99" t="s">
        <v>44</v>
      </c>
      <c r="O99" t="s">
        <v>2662</v>
      </c>
      <c r="P99" t="s">
        <v>46</v>
      </c>
      <c r="Q99" t="s">
        <v>68</v>
      </c>
      <c r="R99" t="s">
        <v>2663</v>
      </c>
      <c r="S99">
        <v>46.2</v>
      </c>
      <c r="T99">
        <v>4</v>
      </c>
      <c r="U99">
        <v>0</v>
      </c>
      <c r="V99">
        <v>21.251999999999999</v>
      </c>
    </row>
    <row r="100" spans="1:22" x14ac:dyDescent="0.25">
      <c r="A100">
        <v>8712</v>
      </c>
      <c r="B100" t="s">
        <v>10198</v>
      </c>
      <c r="C100">
        <v>2011</v>
      </c>
      <c r="D100" s="21">
        <v>40605</v>
      </c>
      <c r="E100" s="21">
        <v>40609</v>
      </c>
      <c r="F100" t="s">
        <v>50</v>
      </c>
      <c r="G100" t="s">
        <v>3480</v>
      </c>
      <c r="H100" t="s">
        <v>3481</v>
      </c>
      <c r="I100" t="s">
        <v>26</v>
      </c>
      <c r="J100" t="s">
        <v>27</v>
      </c>
      <c r="K100" t="s">
        <v>947</v>
      </c>
      <c r="L100" t="s">
        <v>43</v>
      </c>
      <c r="M100">
        <v>92037</v>
      </c>
      <c r="N100" t="s">
        <v>44</v>
      </c>
      <c r="O100" t="s">
        <v>3804</v>
      </c>
      <c r="P100" t="s">
        <v>32</v>
      </c>
      <c r="Q100" t="s">
        <v>56</v>
      </c>
      <c r="R100" t="s">
        <v>3805</v>
      </c>
      <c r="S100">
        <v>626.35200000000009</v>
      </c>
      <c r="T100">
        <v>3</v>
      </c>
      <c r="U100">
        <v>0.2</v>
      </c>
      <c r="V100">
        <v>-23.488200000000091</v>
      </c>
    </row>
    <row r="101" spans="1:22" x14ac:dyDescent="0.25">
      <c r="A101">
        <v>8704</v>
      </c>
      <c r="B101" t="s">
        <v>10193</v>
      </c>
      <c r="C101">
        <v>2012</v>
      </c>
      <c r="D101" s="21">
        <v>40969</v>
      </c>
      <c r="E101" s="21">
        <v>40973</v>
      </c>
      <c r="F101" t="s">
        <v>50</v>
      </c>
      <c r="G101" t="s">
        <v>2178</v>
      </c>
      <c r="H101" t="s">
        <v>2179</v>
      </c>
      <c r="I101" t="s">
        <v>26</v>
      </c>
      <c r="J101" t="s">
        <v>27</v>
      </c>
      <c r="K101" t="s">
        <v>146</v>
      </c>
      <c r="L101" t="s">
        <v>147</v>
      </c>
      <c r="M101">
        <v>19120</v>
      </c>
      <c r="N101" t="s">
        <v>148</v>
      </c>
      <c r="O101" t="s">
        <v>4422</v>
      </c>
      <c r="P101" t="s">
        <v>46</v>
      </c>
      <c r="Q101" t="s">
        <v>78</v>
      </c>
      <c r="R101" t="s">
        <v>4423</v>
      </c>
      <c r="S101">
        <v>3.5520000000000005</v>
      </c>
      <c r="T101">
        <v>2</v>
      </c>
      <c r="U101">
        <v>0.2</v>
      </c>
      <c r="V101">
        <v>0.44399999999999973</v>
      </c>
    </row>
    <row r="102" spans="1:22" x14ac:dyDescent="0.25">
      <c r="A102">
        <v>8665</v>
      </c>
      <c r="B102" t="s">
        <v>10167</v>
      </c>
      <c r="C102">
        <v>2014</v>
      </c>
      <c r="D102" s="21">
        <v>41729</v>
      </c>
      <c r="E102" s="21">
        <v>41731</v>
      </c>
      <c r="F102" t="s">
        <v>23</v>
      </c>
      <c r="G102" t="s">
        <v>2243</v>
      </c>
      <c r="H102" t="s">
        <v>2244</v>
      </c>
      <c r="I102" t="s">
        <v>26</v>
      </c>
      <c r="J102" t="s">
        <v>27</v>
      </c>
      <c r="K102" t="s">
        <v>1119</v>
      </c>
      <c r="L102" t="s">
        <v>43</v>
      </c>
      <c r="M102">
        <v>90712</v>
      </c>
      <c r="N102" t="s">
        <v>44</v>
      </c>
      <c r="O102" t="s">
        <v>4628</v>
      </c>
      <c r="P102" t="s">
        <v>32</v>
      </c>
      <c r="Q102" t="s">
        <v>65</v>
      </c>
      <c r="R102" t="s">
        <v>4629</v>
      </c>
      <c r="S102">
        <v>94.2</v>
      </c>
      <c r="T102">
        <v>5</v>
      </c>
      <c r="U102">
        <v>0</v>
      </c>
      <c r="V102">
        <v>39.564000000000007</v>
      </c>
    </row>
    <row r="103" spans="1:22" x14ac:dyDescent="0.25">
      <c r="A103">
        <v>8619</v>
      </c>
      <c r="B103" t="s">
        <v>10142</v>
      </c>
      <c r="C103">
        <v>2014</v>
      </c>
      <c r="D103" s="21">
        <v>41702</v>
      </c>
      <c r="E103" s="21">
        <v>41707</v>
      </c>
      <c r="F103" t="s">
        <v>50</v>
      </c>
      <c r="G103" t="s">
        <v>3183</v>
      </c>
      <c r="H103" t="s">
        <v>3184</v>
      </c>
      <c r="I103" t="s">
        <v>41</v>
      </c>
      <c r="J103" t="s">
        <v>27</v>
      </c>
      <c r="K103" t="s">
        <v>42</v>
      </c>
      <c r="L103" t="s">
        <v>43</v>
      </c>
      <c r="M103">
        <v>90004</v>
      </c>
      <c r="N103" t="s">
        <v>44</v>
      </c>
      <c r="O103" t="s">
        <v>2803</v>
      </c>
      <c r="P103" t="s">
        <v>32</v>
      </c>
      <c r="Q103" t="s">
        <v>56</v>
      </c>
      <c r="R103" t="s">
        <v>2804</v>
      </c>
      <c r="S103">
        <v>399.67200000000003</v>
      </c>
      <c r="T103">
        <v>7</v>
      </c>
      <c r="U103">
        <v>0.2</v>
      </c>
      <c r="V103">
        <v>-14.987700000000061</v>
      </c>
    </row>
    <row r="104" spans="1:22" x14ac:dyDescent="0.25">
      <c r="A104">
        <v>8557</v>
      </c>
      <c r="B104" t="s">
        <v>10104</v>
      </c>
      <c r="C104">
        <v>2012</v>
      </c>
      <c r="D104" s="21">
        <v>40990</v>
      </c>
      <c r="E104" s="21">
        <v>40990</v>
      </c>
      <c r="F104" t="s">
        <v>1290</v>
      </c>
      <c r="G104" t="s">
        <v>2403</v>
      </c>
      <c r="H104" t="s">
        <v>2404</v>
      </c>
      <c r="I104" t="s">
        <v>26</v>
      </c>
      <c r="J104" t="s">
        <v>27</v>
      </c>
      <c r="K104" t="s">
        <v>6825</v>
      </c>
      <c r="L104" t="s">
        <v>54</v>
      </c>
      <c r="M104">
        <v>33317</v>
      </c>
      <c r="N104" t="s">
        <v>30</v>
      </c>
      <c r="O104" t="s">
        <v>8343</v>
      </c>
      <c r="P104" t="s">
        <v>46</v>
      </c>
      <c r="Q104" t="s">
        <v>59</v>
      </c>
      <c r="R104" t="s">
        <v>8344</v>
      </c>
      <c r="S104">
        <v>150.40799999999999</v>
      </c>
      <c r="T104">
        <v>9</v>
      </c>
      <c r="U104">
        <v>0.2</v>
      </c>
      <c r="V104">
        <v>-33.841799999999999</v>
      </c>
    </row>
    <row r="105" spans="1:22" x14ac:dyDescent="0.25">
      <c r="A105">
        <v>8556</v>
      </c>
      <c r="B105" t="s">
        <v>10104</v>
      </c>
      <c r="C105">
        <v>2012</v>
      </c>
      <c r="D105" s="21">
        <v>40990</v>
      </c>
      <c r="E105" s="21">
        <v>40990</v>
      </c>
      <c r="F105" t="s">
        <v>1290</v>
      </c>
      <c r="G105" t="s">
        <v>2403</v>
      </c>
      <c r="H105" t="s">
        <v>2404</v>
      </c>
      <c r="I105" t="s">
        <v>26</v>
      </c>
      <c r="J105" t="s">
        <v>27</v>
      </c>
      <c r="K105" t="s">
        <v>6825</v>
      </c>
      <c r="L105" t="s">
        <v>54</v>
      </c>
      <c r="M105">
        <v>33317</v>
      </c>
      <c r="N105" t="s">
        <v>30</v>
      </c>
      <c r="O105" t="s">
        <v>1662</v>
      </c>
      <c r="P105" t="s">
        <v>71</v>
      </c>
      <c r="Q105" t="s">
        <v>161</v>
      </c>
      <c r="R105" t="s">
        <v>1663</v>
      </c>
      <c r="S105">
        <v>447.94399999999996</v>
      </c>
      <c r="T105">
        <v>7</v>
      </c>
      <c r="U105">
        <v>0.2</v>
      </c>
      <c r="V105">
        <v>89.588799999999992</v>
      </c>
    </row>
    <row r="106" spans="1:22" x14ac:dyDescent="0.25">
      <c r="A106">
        <v>8547</v>
      </c>
      <c r="B106" t="s">
        <v>10097</v>
      </c>
      <c r="C106">
        <v>2013</v>
      </c>
      <c r="D106" s="21">
        <v>41361</v>
      </c>
      <c r="E106" s="21">
        <v>41365</v>
      </c>
      <c r="F106" t="s">
        <v>50</v>
      </c>
      <c r="G106" t="s">
        <v>878</v>
      </c>
      <c r="H106" t="s">
        <v>879</v>
      </c>
      <c r="I106" t="s">
        <v>41</v>
      </c>
      <c r="J106" t="s">
        <v>27</v>
      </c>
      <c r="K106" t="s">
        <v>497</v>
      </c>
      <c r="L106" t="s">
        <v>1272</v>
      </c>
      <c r="M106">
        <v>31907</v>
      </c>
      <c r="N106" t="s">
        <v>30</v>
      </c>
      <c r="O106" t="s">
        <v>6548</v>
      </c>
      <c r="P106" t="s">
        <v>46</v>
      </c>
      <c r="Q106" t="s">
        <v>75</v>
      </c>
      <c r="R106" t="s">
        <v>6549</v>
      </c>
      <c r="S106">
        <v>32.54</v>
      </c>
      <c r="T106">
        <v>2</v>
      </c>
      <c r="U106">
        <v>0</v>
      </c>
      <c r="V106">
        <v>15.944599999999998</v>
      </c>
    </row>
    <row r="107" spans="1:22" x14ac:dyDescent="0.25">
      <c r="A107">
        <v>8546</v>
      </c>
      <c r="B107" t="s">
        <v>10097</v>
      </c>
      <c r="C107">
        <v>2013</v>
      </c>
      <c r="D107" s="21">
        <v>41361</v>
      </c>
      <c r="E107" s="21">
        <v>41365</v>
      </c>
      <c r="F107" t="s">
        <v>50</v>
      </c>
      <c r="G107" t="s">
        <v>878</v>
      </c>
      <c r="H107" t="s">
        <v>879</v>
      </c>
      <c r="I107" t="s">
        <v>41</v>
      </c>
      <c r="J107" t="s">
        <v>27</v>
      </c>
      <c r="K107" t="s">
        <v>497</v>
      </c>
      <c r="L107" t="s">
        <v>1272</v>
      </c>
      <c r="M107">
        <v>31907</v>
      </c>
      <c r="N107" t="s">
        <v>30</v>
      </c>
      <c r="O107" t="s">
        <v>7111</v>
      </c>
      <c r="P107" t="s">
        <v>32</v>
      </c>
      <c r="Q107" t="s">
        <v>65</v>
      </c>
      <c r="R107" t="s">
        <v>7112</v>
      </c>
      <c r="S107">
        <v>39.92</v>
      </c>
      <c r="T107">
        <v>4</v>
      </c>
      <c r="U107">
        <v>0</v>
      </c>
      <c r="V107">
        <v>11.177600000000002</v>
      </c>
    </row>
    <row r="108" spans="1:22" x14ac:dyDescent="0.25">
      <c r="A108">
        <v>8545</v>
      </c>
      <c r="B108" t="s">
        <v>10097</v>
      </c>
      <c r="C108">
        <v>2013</v>
      </c>
      <c r="D108" s="21">
        <v>41361</v>
      </c>
      <c r="E108" s="21">
        <v>41365</v>
      </c>
      <c r="F108" t="s">
        <v>50</v>
      </c>
      <c r="G108" t="s">
        <v>878</v>
      </c>
      <c r="H108" t="s">
        <v>879</v>
      </c>
      <c r="I108" t="s">
        <v>41</v>
      </c>
      <c r="J108" t="s">
        <v>27</v>
      </c>
      <c r="K108" t="s">
        <v>497</v>
      </c>
      <c r="L108" t="s">
        <v>1272</v>
      </c>
      <c r="M108">
        <v>31907</v>
      </c>
      <c r="N108" t="s">
        <v>30</v>
      </c>
      <c r="O108" t="s">
        <v>7434</v>
      </c>
      <c r="P108" t="s">
        <v>32</v>
      </c>
      <c r="Q108" t="s">
        <v>65</v>
      </c>
      <c r="R108" t="s">
        <v>7435</v>
      </c>
      <c r="S108">
        <v>20.239999999999998</v>
      </c>
      <c r="T108">
        <v>1</v>
      </c>
      <c r="U108">
        <v>0</v>
      </c>
      <c r="V108">
        <v>8.7032000000000007</v>
      </c>
    </row>
    <row r="109" spans="1:22" x14ac:dyDescent="0.25">
      <c r="A109">
        <v>8541</v>
      </c>
      <c r="B109" t="s">
        <v>10094</v>
      </c>
      <c r="C109">
        <v>2014</v>
      </c>
      <c r="D109" s="21">
        <v>41708</v>
      </c>
      <c r="E109" s="21">
        <v>41712</v>
      </c>
      <c r="F109" t="s">
        <v>50</v>
      </c>
      <c r="G109" t="s">
        <v>407</v>
      </c>
      <c r="H109" t="s">
        <v>408</v>
      </c>
      <c r="I109" t="s">
        <v>26</v>
      </c>
      <c r="J109" t="s">
        <v>27</v>
      </c>
      <c r="K109" t="s">
        <v>42</v>
      </c>
      <c r="L109" t="s">
        <v>43</v>
      </c>
      <c r="M109">
        <v>90008</v>
      </c>
      <c r="N109" t="s">
        <v>44</v>
      </c>
      <c r="O109" t="s">
        <v>74</v>
      </c>
      <c r="P109" t="s">
        <v>46</v>
      </c>
      <c r="Q109" t="s">
        <v>75</v>
      </c>
      <c r="R109" t="s">
        <v>76</v>
      </c>
      <c r="S109">
        <v>30.84</v>
      </c>
      <c r="T109">
        <v>5</v>
      </c>
      <c r="U109">
        <v>0.2</v>
      </c>
      <c r="V109">
        <v>9.6374999999999993</v>
      </c>
    </row>
    <row r="110" spans="1:22" x14ac:dyDescent="0.25">
      <c r="A110">
        <v>8540</v>
      </c>
      <c r="B110" t="s">
        <v>10094</v>
      </c>
      <c r="C110">
        <v>2014</v>
      </c>
      <c r="D110" s="21">
        <v>41708</v>
      </c>
      <c r="E110" s="21">
        <v>41712</v>
      </c>
      <c r="F110" t="s">
        <v>50</v>
      </c>
      <c r="G110" t="s">
        <v>407</v>
      </c>
      <c r="H110" t="s">
        <v>408</v>
      </c>
      <c r="I110" t="s">
        <v>26</v>
      </c>
      <c r="J110" t="s">
        <v>27</v>
      </c>
      <c r="K110" t="s">
        <v>42</v>
      </c>
      <c r="L110" t="s">
        <v>43</v>
      </c>
      <c r="M110">
        <v>90008</v>
      </c>
      <c r="N110" t="s">
        <v>44</v>
      </c>
      <c r="O110" t="s">
        <v>5426</v>
      </c>
      <c r="P110" t="s">
        <v>71</v>
      </c>
      <c r="Q110" t="s">
        <v>1216</v>
      </c>
      <c r="R110" t="s">
        <v>5427</v>
      </c>
      <c r="S110">
        <v>479.98400000000004</v>
      </c>
      <c r="T110">
        <v>2</v>
      </c>
      <c r="U110">
        <v>0.2</v>
      </c>
      <c r="V110">
        <v>59.997999999999962</v>
      </c>
    </row>
    <row r="111" spans="1:22" x14ac:dyDescent="0.25">
      <c r="A111">
        <v>8529</v>
      </c>
      <c r="B111" t="s">
        <v>10086</v>
      </c>
      <c r="C111">
        <v>2014</v>
      </c>
      <c r="D111" s="21">
        <v>41715</v>
      </c>
      <c r="E111" s="21">
        <v>41715</v>
      </c>
      <c r="F111" t="s">
        <v>1290</v>
      </c>
      <c r="G111" t="s">
        <v>7106</v>
      </c>
      <c r="H111" t="s">
        <v>7107</v>
      </c>
      <c r="I111" t="s">
        <v>26</v>
      </c>
      <c r="J111" t="s">
        <v>27</v>
      </c>
      <c r="K111" t="s">
        <v>497</v>
      </c>
      <c r="L111" t="s">
        <v>498</v>
      </c>
      <c r="M111">
        <v>43229</v>
      </c>
      <c r="N111" t="s">
        <v>148</v>
      </c>
      <c r="O111" t="s">
        <v>1193</v>
      </c>
      <c r="P111" t="s">
        <v>46</v>
      </c>
      <c r="Q111" t="s">
        <v>59</v>
      </c>
      <c r="R111" t="s">
        <v>1194</v>
      </c>
      <c r="S111">
        <v>54.224000000000004</v>
      </c>
      <c r="T111">
        <v>2</v>
      </c>
      <c r="U111">
        <v>0.2</v>
      </c>
      <c r="V111">
        <v>3.3889999999999993</v>
      </c>
    </row>
    <row r="112" spans="1:22" x14ac:dyDescent="0.25">
      <c r="A112">
        <v>8528</v>
      </c>
      <c r="B112" t="s">
        <v>10086</v>
      </c>
      <c r="C112">
        <v>2014</v>
      </c>
      <c r="D112" s="21">
        <v>41715</v>
      </c>
      <c r="E112" s="21">
        <v>41715</v>
      </c>
      <c r="F112" t="s">
        <v>1290</v>
      </c>
      <c r="G112" t="s">
        <v>7106</v>
      </c>
      <c r="H112" t="s">
        <v>7107</v>
      </c>
      <c r="I112" t="s">
        <v>26</v>
      </c>
      <c r="J112" t="s">
        <v>27</v>
      </c>
      <c r="K112" t="s">
        <v>497</v>
      </c>
      <c r="L112" t="s">
        <v>498</v>
      </c>
      <c r="M112">
        <v>43229</v>
      </c>
      <c r="N112" t="s">
        <v>148</v>
      </c>
      <c r="O112" t="s">
        <v>1594</v>
      </c>
      <c r="P112" t="s">
        <v>71</v>
      </c>
      <c r="Q112" t="s">
        <v>161</v>
      </c>
      <c r="R112" t="s">
        <v>1595</v>
      </c>
      <c r="S112">
        <v>159.98400000000001</v>
      </c>
      <c r="T112">
        <v>2</v>
      </c>
      <c r="U112">
        <v>0.2</v>
      </c>
      <c r="V112">
        <v>43.995600000000003</v>
      </c>
    </row>
    <row r="113" spans="1:22" x14ac:dyDescent="0.25">
      <c r="A113">
        <v>8527</v>
      </c>
      <c r="B113" t="s">
        <v>10086</v>
      </c>
      <c r="C113">
        <v>2014</v>
      </c>
      <c r="D113" s="21">
        <v>41715</v>
      </c>
      <c r="E113" s="21">
        <v>41715</v>
      </c>
      <c r="F113" t="s">
        <v>1290</v>
      </c>
      <c r="G113" t="s">
        <v>7106</v>
      </c>
      <c r="H113" t="s">
        <v>7107</v>
      </c>
      <c r="I113" t="s">
        <v>26</v>
      </c>
      <c r="J113" t="s">
        <v>27</v>
      </c>
      <c r="K113" t="s">
        <v>497</v>
      </c>
      <c r="L113" t="s">
        <v>498</v>
      </c>
      <c r="M113">
        <v>43229</v>
      </c>
      <c r="N113" t="s">
        <v>148</v>
      </c>
      <c r="O113" t="s">
        <v>325</v>
      </c>
      <c r="P113" t="s">
        <v>46</v>
      </c>
      <c r="Q113" t="s">
        <v>75</v>
      </c>
      <c r="R113" t="s">
        <v>326</v>
      </c>
      <c r="S113">
        <v>5.1930000000000005</v>
      </c>
      <c r="T113">
        <v>3</v>
      </c>
      <c r="U113">
        <v>0.7</v>
      </c>
      <c r="V113">
        <v>-3.4619999999999997</v>
      </c>
    </row>
    <row r="114" spans="1:22" x14ac:dyDescent="0.25">
      <c r="A114">
        <v>8526</v>
      </c>
      <c r="B114" t="s">
        <v>10086</v>
      </c>
      <c r="C114">
        <v>2014</v>
      </c>
      <c r="D114" s="21">
        <v>41715</v>
      </c>
      <c r="E114" s="21">
        <v>41715</v>
      </c>
      <c r="F114" t="s">
        <v>1290</v>
      </c>
      <c r="G114" t="s">
        <v>7106</v>
      </c>
      <c r="H114" t="s">
        <v>7107</v>
      </c>
      <c r="I114" t="s">
        <v>26</v>
      </c>
      <c r="J114" t="s">
        <v>27</v>
      </c>
      <c r="K114" t="s">
        <v>497</v>
      </c>
      <c r="L114" t="s">
        <v>498</v>
      </c>
      <c r="M114">
        <v>43229</v>
      </c>
      <c r="N114" t="s">
        <v>148</v>
      </c>
      <c r="O114" t="s">
        <v>7621</v>
      </c>
      <c r="P114" t="s">
        <v>32</v>
      </c>
      <c r="Q114" t="s">
        <v>65</v>
      </c>
      <c r="R114" t="s">
        <v>7622</v>
      </c>
      <c r="S114">
        <v>51.264000000000003</v>
      </c>
      <c r="T114">
        <v>6</v>
      </c>
      <c r="U114">
        <v>0.2</v>
      </c>
      <c r="V114">
        <v>7.6895999999999933</v>
      </c>
    </row>
    <row r="115" spans="1:22" x14ac:dyDescent="0.25">
      <c r="A115">
        <v>8525</v>
      </c>
      <c r="B115" t="s">
        <v>10086</v>
      </c>
      <c r="C115">
        <v>2014</v>
      </c>
      <c r="D115" s="21">
        <v>41715</v>
      </c>
      <c r="E115" s="21">
        <v>41715</v>
      </c>
      <c r="F115" t="s">
        <v>1290</v>
      </c>
      <c r="G115" t="s">
        <v>7106</v>
      </c>
      <c r="H115" t="s">
        <v>7107</v>
      </c>
      <c r="I115" t="s">
        <v>26</v>
      </c>
      <c r="J115" t="s">
        <v>27</v>
      </c>
      <c r="K115" t="s">
        <v>497</v>
      </c>
      <c r="L115" t="s">
        <v>498</v>
      </c>
      <c r="M115">
        <v>43229</v>
      </c>
      <c r="N115" t="s">
        <v>148</v>
      </c>
      <c r="O115" t="s">
        <v>3899</v>
      </c>
      <c r="P115" t="s">
        <v>71</v>
      </c>
      <c r="Q115" t="s">
        <v>72</v>
      </c>
      <c r="R115" t="s">
        <v>3900</v>
      </c>
      <c r="S115">
        <v>44.375999999999998</v>
      </c>
      <c r="T115">
        <v>2</v>
      </c>
      <c r="U115">
        <v>0.4</v>
      </c>
      <c r="V115">
        <v>-7.3960000000000043</v>
      </c>
    </row>
    <row r="116" spans="1:22" x14ac:dyDescent="0.25">
      <c r="A116">
        <v>8508</v>
      </c>
      <c r="B116" t="s">
        <v>10074</v>
      </c>
      <c r="C116">
        <v>2013</v>
      </c>
      <c r="D116" s="21">
        <v>41342</v>
      </c>
      <c r="E116" s="21">
        <v>41346</v>
      </c>
      <c r="F116" t="s">
        <v>50</v>
      </c>
      <c r="G116" t="s">
        <v>2656</v>
      </c>
      <c r="H116" t="s">
        <v>2657</v>
      </c>
      <c r="I116" t="s">
        <v>102</v>
      </c>
      <c r="J116" t="s">
        <v>27</v>
      </c>
      <c r="K116" t="s">
        <v>815</v>
      </c>
      <c r="L116" t="s">
        <v>104</v>
      </c>
      <c r="M116">
        <v>75217</v>
      </c>
      <c r="N116" t="s">
        <v>105</v>
      </c>
      <c r="O116" t="s">
        <v>7752</v>
      </c>
      <c r="P116" t="s">
        <v>46</v>
      </c>
      <c r="Q116" t="s">
        <v>173</v>
      </c>
      <c r="R116" t="s">
        <v>7753</v>
      </c>
      <c r="S116">
        <v>146.352</v>
      </c>
      <c r="T116">
        <v>3</v>
      </c>
      <c r="U116">
        <v>0.2</v>
      </c>
      <c r="V116">
        <v>49.393799999999992</v>
      </c>
    </row>
    <row r="117" spans="1:22" x14ac:dyDescent="0.25">
      <c r="A117">
        <v>8507</v>
      </c>
      <c r="B117" t="s">
        <v>10074</v>
      </c>
      <c r="C117">
        <v>2013</v>
      </c>
      <c r="D117" s="21">
        <v>41342</v>
      </c>
      <c r="E117" s="21">
        <v>41346</v>
      </c>
      <c r="F117" t="s">
        <v>50</v>
      </c>
      <c r="G117" t="s">
        <v>2656</v>
      </c>
      <c r="H117" t="s">
        <v>2657</v>
      </c>
      <c r="I117" t="s">
        <v>102</v>
      </c>
      <c r="J117" t="s">
        <v>27</v>
      </c>
      <c r="K117" t="s">
        <v>815</v>
      </c>
      <c r="L117" t="s">
        <v>104</v>
      </c>
      <c r="M117">
        <v>75217</v>
      </c>
      <c r="N117" t="s">
        <v>105</v>
      </c>
      <c r="O117" t="s">
        <v>292</v>
      </c>
      <c r="P117" t="s">
        <v>71</v>
      </c>
      <c r="Q117" t="s">
        <v>161</v>
      </c>
      <c r="R117" t="s">
        <v>293</v>
      </c>
      <c r="S117">
        <v>27.96</v>
      </c>
      <c r="T117">
        <v>5</v>
      </c>
      <c r="U117">
        <v>0.2</v>
      </c>
      <c r="V117">
        <v>8.3880000000000035</v>
      </c>
    </row>
    <row r="118" spans="1:22" x14ac:dyDescent="0.25">
      <c r="A118">
        <v>8506</v>
      </c>
      <c r="B118" t="s">
        <v>10074</v>
      </c>
      <c r="C118">
        <v>2013</v>
      </c>
      <c r="D118" s="21">
        <v>41342</v>
      </c>
      <c r="E118" s="21">
        <v>41346</v>
      </c>
      <c r="F118" t="s">
        <v>50</v>
      </c>
      <c r="G118" t="s">
        <v>2656</v>
      </c>
      <c r="H118" t="s">
        <v>2657</v>
      </c>
      <c r="I118" t="s">
        <v>102</v>
      </c>
      <c r="J118" t="s">
        <v>27</v>
      </c>
      <c r="K118" t="s">
        <v>815</v>
      </c>
      <c r="L118" t="s">
        <v>104</v>
      </c>
      <c r="M118">
        <v>75217</v>
      </c>
      <c r="N118" t="s">
        <v>105</v>
      </c>
      <c r="O118" t="s">
        <v>4737</v>
      </c>
      <c r="P118" t="s">
        <v>46</v>
      </c>
      <c r="Q118" t="s">
        <v>75</v>
      </c>
      <c r="R118" t="s">
        <v>4738</v>
      </c>
      <c r="S118">
        <v>8.8559999999999981</v>
      </c>
      <c r="T118">
        <v>9</v>
      </c>
      <c r="U118">
        <v>0.8</v>
      </c>
      <c r="V118">
        <v>-14.169600000000003</v>
      </c>
    </row>
    <row r="119" spans="1:22" x14ac:dyDescent="0.25">
      <c r="A119">
        <v>118</v>
      </c>
      <c r="B119" t="s">
        <v>507</v>
      </c>
      <c r="C119">
        <v>2012</v>
      </c>
      <c r="D119" s="21">
        <v>40970</v>
      </c>
      <c r="E119" s="2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25">
      <c r="A120">
        <v>8501</v>
      </c>
      <c r="B120" t="s">
        <v>10070</v>
      </c>
      <c r="C120">
        <v>2011</v>
      </c>
      <c r="D120" s="21">
        <v>40607</v>
      </c>
      <c r="E120" s="21">
        <v>40610</v>
      </c>
      <c r="F120" t="s">
        <v>23</v>
      </c>
      <c r="G120" t="s">
        <v>4126</v>
      </c>
      <c r="H120" t="s">
        <v>4127</v>
      </c>
      <c r="I120" t="s">
        <v>26</v>
      </c>
      <c r="J120" t="s">
        <v>27</v>
      </c>
      <c r="K120" t="s">
        <v>3189</v>
      </c>
      <c r="L120" t="s">
        <v>267</v>
      </c>
      <c r="M120">
        <v>10701</v>
      </c>
      <c r="N120" t="s">
        <v>148</v>
      </c>
      <c r="O120" t="s">
        <v>4749</v>
      </c>
      <c r="P120" t="s">
        <v>46</v>
      </c>
      <c r="Q120" t="s">
        <v>90</v>
      </c>
      <c r="R120" t="s">
        <v>4750</v>
      </c>
      <c r="S120">
        <v>97.82</v>
      </c>
      <c r="T120">
        <v>2</v>
      </c>
      <c r="U120">
        <v>0</v>
      </c>
      <c r="V120">
        <v>45.975399999999993</v>
      </c>
    </row>
    <row r="121" spans="1:22" x14ac:dyDescent="0.25">
      <c r="A121">
        <v>8500</v>
      </c>
      <c r="B121" t="s">
        <v>10070</v>
      </c>
      <c r="C121">
        <v>2011</v>
      </c>
      <c r="D121" s="21">
        <v>40607</v>
      </c>
      <c r="E121" s="21">
        <v>40610</v>
      </c>
      <c r="F121" t="s">
        <v>23</v>
      </c>
      <c r="G121" t="s">
        <v>4126</v>
      </c>
      <c r="H121" t="s">
        <v>4127</v>
      </c>
      <c r="I121" t="s">
        <v>26</v>
      </c>
      <c r="J121" t="s">
        <v>27</v>
      </c>
      <c r="K121" t="s">
        <v>3189</v>
      </c>
      <c r="L121" t="s">
        <v>267</v>
      </c>
      <c r="M121">
        <v>10701</v>
      </c>
      <c r="N121" t="s">
        <v>148</v>
      </c>
      <c r="O121" t="s">
        <v>5487</v>
      </c>
      <c r="P121" t="s">
        <v>46</v>
      </c>
      <c r="Q121" t="s">
        <v>75</v>
      </c>
      <c r="R121" t="s">
        <v>5488</v>
      </c>
      <c r="S121">
        <v>49.632000000000005</v>
      </c>
      <c r="T121">
        <v>6</v>
      </c>
      <c r="U121">
        <v>0.2</v>
      </c>
      <c r="V121">
        <v>16.750799999999998</v>
      </c>
    </row>
    <row r="122" spans="1:22" x14ac:dyDescent="0.25">
      <c r="A122">
        <v>8499</v>
      </c>
      <c r="B122" t="s">
        <v>10070</v>
      </c>
      <c r="C122">
        <v>2011</v>
      </c>
      <c r="D122" s="21">
        <v>40607</v>
      </c>
      <c r="E122" s="21">
        <v>40610</v>
      </c>
      <c r="F122" t="s">
        <v>23</v>
      </c>
      <c r="G122" t="s">
        <v>4126</v>
      </c>
      <c r="H122" t="s">
        <v>4127</v>
      </c>
      <c r="I122" t="s">
        <v>26</v>
      </c>
      <c r="J122" t="s">
        <v>27</v>
      </c>
      <c r="K122" t="s">
        <v>3189</v>
      </c>
      <c r="L122" t="s">
        <v>267</v>
      </c>
      <c r="M122">
        <v>10701</v>
      </c>
      <c r="N122" t="s">
        <v>148</v>
      </c>
      <c r="O122" t="s">
        <v>2574</v>
      </c>
      <c r="P122" t="s">
        <v>46</v>
      </c>
      <c r="Q122" t="s">
        <v>578</v>
      </c>
      <c r="R122" t="s">
        <v>2575</v>
      </c>
      <c r="S122">
        <v>18.62</v>
      </c>
      <c r="T122">
        <v>2</v>
      </c>
      <c r="U122">
        <v>0</v>
      </c>
      <c r="V122">
        <v>5.399799999999999</v>
      </c>
    </row>
    <row r="123" spans="1:22" x14ac:dyDescent="0.25">
      <c r="A123">
        <v>8498</v>
      </c>
      <c r="B123" t="s">
        <v>10070</v>
      </c>
      <c r="C123">
        <v>2011</v>
      </c>
      <c r="D123" s="21">
        <v>40607</v>
      </c>
      <c r="E123" s="21">
        <v>40610</v>
      </c>
      <c r="F123" t="s">
        <v>23</v>
      </c>
      <c r="G123" t="s">
        <v>4126</v>
      </c>
      <c r="H123" t="s">
        <v>4127</v>
      </c>
      <c r="I123" t="s">
        <v>26</v>
      </c>
      <c r="J123" t="s">
        <v>27</v>
      </c>
      <c r="K123" t="s">
        <v>3189</v>
      </c>
      <c r="L123" t="s">
        <v>267</v>
      </c>
      <c r="M123">
        <v>10701</v>
      </c>
      <c r="N123" t="s">
        <v>148</v>
      </c>
      <c r="O123" t="s">
        <v>1074</v>
      </c>
      <c r="P123" t="s">
        <v>71</v>
      </c>
      <c r="Q123" t="s">
        <v>161</v>
      </c>
      <c r="R123" t="s">
        <v>1075</v>
      </c>
      <c r="S123">
        <v>479.97</v>
      </c>
      <c r="T123">
        <v>3</v>
      </c>
      <c r="U123">
        <v>0</v>
      </c>
      <c r="V123">
        <v>177.58890000000002</v>
      </c>
    </row>
    <row r="124" spans="1:22" x14ac:dyDescent="0.25">
      <c r="A124">
        <v>8497</v>
      </c>
      <c r="B124" t="s">
        <v>10070</v>
      </c>
      <c r="C124">
        <v>2011</v>
      </c>
      <c r="D124" s="21">
        <v>40607</v>
      </c>
      <c r="E124" s="21">
        <v>40610</v>
      </c>
      <c r="F124" t="s">
        <v>23</v>
      </c>
      <c r="G124" t="s">
        <v>4126</v>
      </c>
      <c r="H124" t="s">
        <v>4127</v>
      </c>
      <c r="I124" t="s">
        <v>26</v>
      </c>
      <c r="J124" t="s">
        <v>27</v>
      </c>
      <c r="K124" t="s">
        <v>3189</v>
      </c>
      <c r="L124" t="s">
        <v>267</v>
      </c>
      <c r="M124">
        <v>10701</v>
      </c>
      <c r="N124" t="s">
        <v>148</v>
      </c>
      <c r="O124" t="s">
        <v>1561</v>
      </c>
      <c r="P124" t="s">
        <v>46</v>
      </c>
      <c r="Q124" t="s">
        <v>68</v>
      </c>
      <c r="R124" t="s">
        <v>1562</v>
      </c>
      <c r="S124">
        <v>59.519999999999996</v>
      </c>
      <c r="T124">
        <v>3</v>
      </c>
      <c r="U124">
        <v>0</v>
      </c>
      <c r="V124">
        <v>15.475200000000001</v>
      </c>
    </row>
    <row r="125" spans="1:22" x14ac:dyDescent="0.25">
      <c r="A125">
        <v>8488</v>
      </c>
      <c r="B125" t="s">
        <v>10063</v>
      </c>
      <c r="C125">
        <v>2014</v>
      </c>
      <c r="D125" s="21">
        <v>41726</v>
      </c>
      <c r="E125" s="21">
        <v>41730</v>
      </c>
      <c r="F125" t="s">
        <v>50</v>
      </c>
      <c r="G125" t="s">
        <v>10064</v>
      </c>
      <c r="H125" t="s">
        <v>10065</v>
      </c>
      <c r="I125" t="s">
        <v>102</v>
      </c>
      <c r="J125" t="s">
        <v>27</v>
      </c>
      <c r="K125" t="s">
        <v>3488</v>
      </c>
      <c r="L125" t="s">
        <v>43</v>
      </c>
      <c r="M125">
        <v>93727</v>
      </c>
      <c r="N125" t="s">
        <v>44</v>
      </c>
      <c r="O125" t="s">
        <v>8246</v>
      </c>
      <c r="P125" t="s">
        <v>46</v>
      </c>
      <c r="Q125" t="s">
        <v>90</v>
      </c>
      <c r="R125" t="s">
        <v>8247</v>
      </c>
      <c r="S125">
        <v>11.94</v>
      </c>
      <c r="T125">
        <v>3</v>
      </c>
      <c r="U125">
        <v>0</v>
      </c>
      <c r="V125">
        <v>5.97</v>
      </c>
    </row>
    <row r="126" spans="1:22" x14ac:dyDescent="0.25">
      <c r="A126">
        <v>8487</v>
      </c>
      <c r="B126" t="s">
        <v>10063</v>
      </c>
      <c r="C126">
        <v>2014</v>
      </c>
      <c r="D126" s="21">
        <v>41726</v>
      </c>
      <c r="E126" s="21">
        <v>41730</v>
      </c>
      <c r="F126" t="s">
        <v>50</v>
      </c>
      <c r="G126" t="s">
        <v>10064</v>
      </c>
      <c r="H126" t="s">
        <v>10065</v>
      </c>
      <c r="I126" t="s">
        <v>102</v>
      </c>
      <c r="J126" t="s">
        <v>27</v>
      </c>
      <c r="K126" t="s">
        <v>3488</v>
      </c>
      <c r="L126" t="s">
        <v>43</v>
      </c>
      <c r="M126">
        <v>93727</v>
      </c>
      <c r="N126" t="s">
        <v>44</v>
      </c>
      <c r="O126" t="s">
        <v>699</v>
      </c>
      <c r="P126" t="s">
        <v>46</v>
      </c>
      <c r="Q126" t="s">
        <v>90</v>
      </c>
      <c r="R126" t="s">
        <v>700</v>
      </c>
      <c r="S126">
        <v>110.96</v>
      </c>
      <c r="T126">
        <v>2</v>
      </c>
      <c r="U126">
        <v>0</v>
      </c>
      <c r="V126">
        <v>53.260799999999996</v>
      </c>
    </row>
    <row r="127" spans="1:22" x14ac:dyDescent="0.25">
      <c r="A127">
        <v>8486</v>
      </c>
      <c r="B127" t="s">
        <v>10063</v>
      </c>
      <c r="C127">
        <v>2014</v>
      </c>
      <c r="D127" s="21">
        <v>41726</v>
      </c>
      <c r="E127" s="21">
        <v>41730</v>
      </c>
      <c r="F127" t="s">
        <v>50</v>
      </c>
      <c r="G127" t="s">
        <v>10064</v>
      </c>
      <c r="H127" t="s">
        <v>10065</v>
      </c>
      <c r="I127" t="s">
        <v>102</v>
      </c>
      <c r="J127" t="s">
        <v>27</v>
      </c>
      <c r="K127" t="s">
        <v>3488</v>
      </c>
      <c r="L127" t="s">
        <v>43</v>
      </c>
      <c r="M127">
        <v>93727</v>
      </c>
      <c r="N127" t="s">
        <v>44</v>
      </c>
      <c r="O127" t="s">
        <v>5120</v>
      </c>
      <c r="P127" t="s">
        <v>46</v>
      </c>
      <c r="Q127" t="s">
        <v>90</v>
      </c>
      <c r="R127" t="s">
        <v>5121</v>
      </c>
      <c r="S127">
        <v>45.68</v>
      </c>
      <c r="T127">
        <v>2</v>
      </c>
      <c r="U127">
        <v>0</v>
      </c>
      <c r="V127">
        <v>21.012799999999999</v>
      </c>
    </row>
    <row r="128" spans="1:22" x14ac:dyDescent="0.25">
      <c r="A128">
        <v>8480</v>
      </c>
      <c r="B128" t="s">
        <v>10057</v>
      </c>
      <c r="C128">
        <v>2013</v>
      </c>
      <c r="D128" s="21">
        <v>41346</v>
      </c>
      <c r="E128" s="21">
        <v>41350</v>
      </c>
      <c r="F128" t="s">
        <v>50</v>
      </c>
      <c r="G128" t="s">
        <v>5023</v>
      </c>
      <c r="H128" t="s">
        <v>5024</v>
      </c>
      <c r="I128" t="s">
        <v>26</v>
      </c>
      <c r="J128" t="s">
        <v>27</v>
      </c>
      <c r="K128" t="s">
        <v>42</v>
      </c>
      <c r="L128" t="s">
        <v>43</v>
      </c>
      <c r="M128">
        <v>90036</v>
      </c>
      <c r="N128" t="s">
        <v>44</v>
      </c>
      <c r="O128" t="s">
        <v>7292</v>
      </c>
      <c r="P128" t="s">
        <v>46</v>
      </c>
      <c r="Q128" t="s">
        <v>90</v>
      </c>
      <c r="R128" t="s">
        <v>7293</v>
      </c>
      <c r="S128">
        <v>19.98</v>
      </c>
      <c r="T128">
        <v>2</v>
      </c>
      <c r="U128">
        <v>0</v>
      </c>
      <c r="V128">
        <v>8.9909999999999997</v>
      </c>
    </row>
    <row r="129" spans="1:22" x14ac:dyDescent="0.25">
      <c r="A129">
        <v>8464</v>
      </c>
      <c r="B129" t="s">
        <v>10043</v>
      </c>
      <c r="C129">
        <v>2011</v>
      </c>
      <c r="D129" s="21">
        <v>40630</v>
      </c>
      <c r="E129" s="21">
        <v>40634</v>
      </c>
      <c r="F129" t="s">
        <v>50</v>
      </c>
      <c r="G129" t="s">
        <v>5993</v>
      </c>
      <c r="H129" t="s">
        <v>5994</v>
      </c>
      <c r="I129" t="s">
        <v>102</v>
      </c>
      <c r="J129" t="s">
        <v>27</v>
      </c>
      <c r="K129" t="s">
        <v>5468</v>
      </c>
      <c r="L129" t="s">
        <v>668</v>
      </c>
      <c r="M129">
        <v>87105</v>
      </c>
      <c r="N129" t="s">
        <v>44</v>
      </c>
      <c r="O129" t="s">
        <v>737</v>
      </c>
      <c r="P129" t="s">
        <v>71</v>
      </c>
      <c r="Q129" t="s">
        <v>72</v>
      </c>
      <c r="R129" t="s">
        <v>738</v>
      </c>
      <c r="S129">
        <v>302.37599999999998</v>
      </c>
      <c r="T129">
        <v>3</v>
      </c>
      <c r="U129">
        <v>0.2</v>
      </c>
      <c r="V129">
        <v>22.678200000000018</v>
      </c>
    </row>
    <row r="130" spans="1:22" x14ac:dyDescent="0.25">
      <c r="A130">
        <v>8445</v>
      </c>
      <c r="B130" t="s">
        <v>10034</v>
      </c>
      <c r="C130">
        <v>2013</v>
      </c>
      <c r="D130" s="21">
        <v>41340</v>
      </c>
      <c r="E130" s="21">
        <v>41344</v>
      </c>
      <c r="F130" t="s">
        <v>50</v>
      </c>
      <c r="G130" t="s">
        <v>6180</v>
      </c>
      <c r="H130" t="s">
        <v>6181</v>
      </c>
      <c r="I130" t="s">
        <v>102</v>
      </c>
      <c r="J130" t="s">
        <v>27</v>
      </c>
      <c r="K130" t="s">
        <v>146</v>
      </c>
      <c r="L130" t="s">
        <v>147</v>
      </c>
      <c r="M130">
        <v>19120</v>
      </c>
      <c r="N130" t="s">
        <v>148</v>
      </c>
      <c r="O130" t="s">
        <v>2049</v>
      </c>
      <c r="P130" t="s">
        <v>71</v>
      </c>
      <c r="Q130" t="s">
        <v>72</v>
      </c>
      <c r="R130" t="s">
        <v>2050</v>
      </c>
      <c r="S130">
        <v>68.238</v>
      </c>
      <c r="T130">
        <v>3</v>
      </c>
      <c r="U130">
        <v>0.4</v>
      </c>
      <c r="V130">
        <v>-12.510300000000008</v>
      </c>
    </row>
    <row r="131" spans="1:22" x14ac:dyDescent="0.25">
      <c r="A131">
        <v>8444</v>
      </c>
      <c r="B131" t="s">
        <v>10034</v>
      </c>
      <c r="C131">
        <v>2013</v>
      </c>
      <c r="D131" s="21">
        <v>41340</v>
      </c>
      <c r="E131" s="21">
        <v>41344</v>
      </c>
      <c r="F131" t="s">
        <v>50</v>
      </c>
      <c r="G131" t="s">
        <v>6180</v>
      </c>
      <c r="H131" t="s">
        <v>6181</v>
      </c>
      <c r="I131" t="s">
        <v>102</v>
      </c>
      <c r="J131" t="s">
        <v>27</v>
      </c>
      <c r="K131" t="s">
        <v>146</v>
      </c>
      <c r="L131" t="s">
        <v>147</v>
      </c>
      <c r="M131">
        <v>19120</v>
      </c>
      <c r="N131" t="s">
        <v>148</v>
      </c>
      <c r="O131" t="s">
        <v>5217</v>
      </c>
      <c r="P131" t="s">
        <v>46</v>
      </c>
      <c r="Q131" t="s">
        <v>75</v>
      </c>
      <c r="R131" t="s">
        <v>5218</v>
      </c>
      <c r="S131">
        <v>2.0430000000000001</v>
      </c>
      <c r="T131">
        <v>1</v>
      </c>
      <c r="U131">
        <v>0.7</v>
      </c>
      <c r="V131">
        <v>-1.4981999999999998</v>
      </c>
    </row>
    <row r="132" spans="1:22" x14ac:dyDescent="0.25">
      <c r="A132">
        <v>8443</v>
      </c>
      <c r="B132" t="s">
        <v>10034</v>
      </c>
      <c r="C132">
        <v>2013</v>
      </c>
      <c r="D132" s="21">
        <v>41340</v>
      </c>
      <c r="E132" s="21">
        <v>41344</v>
      </c>
      <c r="F132" t="s">
        <v>50</v>
      </c>
      <c r="G132" t="s">
        <v>6180</v>
      </c>
      <c r="H132" t="s">
        <v>6181</v>
      </c>
      <c r="I132" t="s">
        <v>102</v>
      </c>
      <c r="J132" t="s">
        <v>27</v>
      </c>
      <c r="K132" t="s">
        <v>146</v>
      </c>
      <c r="L132" t="s">
        <v>147</v>
      </c>
      <c r="M132">
        <v>19120</v>
      </c>
      <c r="N132" t="s">
        <v>148</v>
      </c>
      <c r="O132" t="s">
        <v>3515</v>
      </c>
      <c r="P132" t="s">
        <v>71</v>
      </c>
      <c r="Q132" t="s">
        <v>72</v>
      </c>
      <c r="R132" t="s">
        <v>3516</v>
      </c>
      <c r="S132">
        <v>431.94</v>
      </c>
      <c r="T132">
        <v>2</v>
      </c>
      <c r="U132">
        <v>0.4</v>
      </c>
      <c r="V132">
        <v>-71.990000000000009</v>
      </c>
    </row>
    <row r="133" spans="1:22" x14ac:dyDescent="0.25">
      <c r="A133">
        <v>8440</v>
      </c>
      <c r="B133" t="s">
        <v>10031</v>
      </c>
      <c r="C133">
        <v>2014</v>
      </c>
      <c r="D133" s="21">
        <v>41713</v>
      </c>
      <c r="E133" s="21">
        <v>41716</v>
      </c>
      <c r="F133" t="s">
        <v>23</v>
      </c>
      <c r="G133" t="s">
        <v>2271</v>
      </c>
      <c r="H133" t="s">
        <v>2272</v>
      </c>
      <c r="I133" t="s">
        <v>41</v>
      </c>
      <c r="J133" t="s">
        <v>27</v>
      </c>
      <c r="K133" t="s">
        <v>303</v>
      </c>
      <c r="L133" t="s">
        <v>211</v>
      </c>
      <c r="M133">
        <v>60623</v>
      </c>
      <c r="N133" t="s">
        <v>105</v>
      </c>
      <c r="O133" t="s">
        <v>7547</v>
      </c>
      <c r="P133" t="s">
        <v>71</v>
      </c>
      <c r="Q133" t="s">
        <v>72</v>
      </c>
      <c r="R133" t="s">
        <v>7548</v>
      </c>
      <c r="S133">
        <v>49.616000000000007</v>
      </c>
      <c r="T133">
        <v>2</v>
      </c>
      <c r="U133">
        <v>0.2</v>
      </c>
      <c r="V133">
        <v>4.9615999999999989</v>
      </c>
    </row>
    <row r="134" spans="1:22" x14ac:dyDescent="0.25">
      <c r="A134">
        <v>8431</v>
      </c>
      <c r="B134" t="s">
        <v>10025</v>
      </c>
      <c r="C134">
        <v>2011</v>
      </c>
      <c r="D134" s="21">
        <v>40632</v>
      </c>
      <c r="E134" s="21">
        <v>40638</v>
      </c>
      <c r="F134" t="s">
        <v>50</v>
      </c>
      <c r="G134" t="s">
        <v>3302</v>
      </c>
      <c r="H134" t="s">
        <v>3303</v>
      </c>
      <c r="I134" t="s">
        <v>26</v>
      </c>
      <c r="J134" t="s">
        <v>27</v>
      </c>
      <c r="K134" t="s">
        <v>6122</v>
      </c>
      <c r="L134" t="s">
        <v>229</v>
      </c>
      <c r="M134">
        <v>55124</v>
      </c>
      <c r="N134" t="s">
        <v>105</v>
      </c>
      <c r="O134" t="s">
        <v>2164</v>
      </c>
      <c r="P134" t="s">
        <v>46</v>
      </c>
      <c r="Q134" t="s">
        <v>59</v>
      </c>
      <c r="R134" t="s">
        <v>2165</v>
      </c>
      <c r="S134">
        <v>129.30000000000001</v>
      </c>
      <c r="T134">
        <v>2</v>
      </c>
      <c r="U134">
        <v>0</v>
      </c>
      <c r="V134">
        <v>6.4649999999999892</v>
      </c>
    </row>
    <row r="135" spans="1:22" x14ac:dyDescent="0.25">
      <c r="A135">
        <v>8413</v>
      </c>
      <c r="B135" t="s">
        <v>10015</v>
      </c>
      <c r="C135">
        <v>2014</v>
      </c>
      <c r="D135" s="21">
        <v>41709</v>
      </c>
      <c r="E135" s="21">
        <v>41713</v>
      </c>
      <c r="F135" t="s">
        <v>50</v>
      </c>
      <c r="G135" t="s">
        <v>1704</v>
      </c>
      <c r="H135" t="s">
        <v>1705</v>
      </c>
      <c r="I135" t="s">
        <v>26</v>
      </c>
      <c r="J135" t="s">
        <v>27</v>
      </c>
      <c r="K135" t="s">
        <v>815</v>
      </c>
      <c r="L135" t="s">
        <v>104</v>
      </c>
      <c r="M135">
        <v>75217</v>
      </c>
      <c r="N135" t="s">
        <v>105</v>
      </c>
      <c r="O135" t="s">
        <v>2346</v>
      </c>
      <c r="P135" t="s">
        <v>32</v>
      </c>
      <c r="Q135" t="s">
        <v>56</v>
      </c>
      <c r="R135" t="s">
        <v>2347</v>
      </c>
      <c r="S135">
        <v>933.40800000000002</v>
      </c>
      <c r="T135">
        <v>4</v>
      </c>
      <c r="U135">
        <v>0.3</v>
      </c>
      <c r="V135">
        <v>-173.34719999999999</v>
      </c>
    </row>
    <row r="136" spans="1:22" x14ac:dyDescent="0.25">
      <c r="A136">
        <v>8382</v>
      </c>
      <c r="B136" t="s">
        <v>9993</v>
      </c>
      <c r="C136">
        <v>2013</v>
      </c>
      <c r="D136" s="21">
        <v>41351</v>
      </c>
      <c r="E136" s="21">
        <v>41353</v>
      </c>
      <c r="F136" t="s">
        <v>23</v>
      </c>
      <c r="G136" t="s">
        <v>6022</v>
      </c>
      <c r="H136" t="s">
        <v>6023</v>
      </c>
      <c r="I136" t="s">
        <v>26</v>
      </c>
      <c r="J136" t="s">
        <v>27</v>
      </c>
      <c r="K136" t="s">
        <v>127</v>
      </c>
      <c r="L136" t="s">
        <v>43</v>
      </c>
      <c r="M136">
        <v>94109</v>
      </c>
      <c r="N136" t="s">
        <v>44</v>
      </c>
      <c r="O136" t="s">
        <v>1977</v>
      </c>
      <c r="P136" t="s">
        <v>71</v>
      </c>
      <c r="Q136" t="s">
        <v>72</v>
      </c>
      <c r="R136" t="s">
        <v>1978</v>
      </c>
      <c r="S136">
        <v>84.784000000000006</v>
      </c>
      <c r="T136">
        <v>2</v>
      </c>
      <c r="U136">
        <v>0.2</v>
      </c>
      <c r="V136">
        <v>-20.136200000000006</v>
      </c>
    </row>
    <row r="137" spans="1:22" x14ac:dyDescent="0.25">
      <c r="A137">
        <v>8377</v>
      </c>
      <c r="B137" t="s">
        <v>9990</v>
      </c>
      <c r="C137">
        <v>2014</v>
      </c>
      <c r="D137" s="21">
        <v>41720</v>
      </c>
      <c r="E137" s="21">
        <v>41726</v>
      </c>
      <c r="F137" t="s">
        <v>50</v>
      </c>
      <c r="G137" t="s">
        <v>3884</v>
      </c>
      <c r="H137" t="s">
        <v>3885</v>
      </c>
      <c r="I137" t="s">
        <v>41</v>
      </c>
      <c r="J137" t="s">
        <v>27</v>
      </c>
      <c r="K137" t="s">
        <v>5956</v>
      </c>
      <c r="L137" t="s">
        <v>54</v>
      </c>
      <c r="M137">
        <v>33068</v>
      </c>
      <c r="N137" t="s">
        <v>30</v>
      </c>
      <c r="O137" t="s">
        <v>5944</v>
      </c>
      <c r="P137" t="s">
        <v>46</v>
      </c>
      <c r="Q137" t="s">
        <v>78</v>
      </c>
      <c r="R137" t="s">
        <v>5945</v>
      </c>
      <c r="S137">
        <v>64.384</v>
      </c>
      <c r="T137">
        <v>1</v>
      </c>
      <c r="U137">
        <v>0.2</v>
      </c>
      <c r="V137">
        <v>8.0479999999999983</v>
      </c>
    </row>
    <row r="138" spans="1:22" x14ac:dyDescent="0.25">
      <c r="A138">
        <v>8346</v>
      </c>
      <c r="B138" t="s">
        <v>9972</v>
      </c>
      <c r="C138">
        <v>2011</v>
      </c>
      <c r="D138" s="21">
        <v>40623</v>
      </c>
      <c r="E138" s="21">
        <v>40627</v>
      </c>
      <c r="F138" t="s">
        <v>50</v>
      </c>
      <c r="G138" t="s">
        <v>2520</v>
      </c>
      <c r="H138" t="s">
        <v>2521</v>
      </c>
      <c r="I138" t="s">
        <v>26</v>
      </c>
      <c r="J138" t="s">
        <v>27</v>
      </c>
      <c r="K138" t="s">
        <v>5137</v>
      </c>
      <c r="L138" t="s">
        <v>335</v>
      </c>
      <c r="M138">
        <v>37918</v>
      </c>
      <c r="N138" t="s">
        <v>30</v>
      </c>
      <c r="O138" t="s">
        <v>6128</v>
      </c>
      <c r="P138" t="s">
        <v>32</v>
      </c>
      <c r="Q138" t="s">
        <v>36</v>
      </c>
      <c r="R138" t="s">
        <v>6129</v>
      </c>
      <c r="S138">
        <v>218.376</v>
      </c>
      <c r="T138">
        <v>3</v>
      </c>
      <c r="U138">
        <v>0.2</v>
      </c>
      <c r="V138">
        <v>-10.918799999999983</v>
      </c>
    </row>
    <row r="139" spans="1:22" x14ac:dyDescent="0.25">
      <c r="A139">
        <v>8345</v>
      </c>
      <c r="B139" t="s">
        <v>9972</v>
      </c>
      <c r="C139">
        <v>2011</v>
      </c>
      <c r="D139" s="21">
        <v>40623</v>
      </c>
      <c r="E139" s="21">
        <v>40627</v>
      </c>
      <c r="F139" t="s">
        <v>50</v>
      </c>
      <c r="G139" t="s">
        <v>2520</v>
      </c>
      <c r="H139" t="s">
        <v>2521</v>
      </c>
      <c r="I139" t="s">
        <v>26</v>
      </c>
      <c r="J139" t="s">
        <v>27</v>
      </c>
      <c r="K139" t="s">
        <v>5137</v>
      </c>
      <c r="L139" t="s">
        <v>335</v>
      </c>
      <c r="M139">
        <v>37918</v>
      </c>
      <c r="N139" t="s">
        <v>30</v>
      </c>
      <c r="O139" t="s">
        <v>3928</v>
      </c>
      <c r="P139" t="s">
        <v>32</v>
      </c>
      <c r="Q139" t="s">
        <v>65</v>
      </c>
      <c r="R139" t="s">
        <v>3929</v>
      </c>
      <c r="S139">
        <v>32.952000000000005</v>
      </c>
      <c r="T139">
        <v>3</v>
      </c>
      <c r="U139">
        <v>0.2</v>
      </c>
      <c r="V139">
        <v>6.5903999999999989</v>
      </c>
    </row>
    <row r="140" spans="1:22" x14ac:dyDescent="0.25">
      <c r="A140">
        <v>8344</v>
      </c>
      <c r="B140" t="s">
        <v>9972</v>
      </c>
      <c r="C140">
        <v>2011</v>
      </c>
      <c r="D140" s="21">
        <v>40623</v>
      </c>
      <c r="E140" s="21">
        <v>40627</v>
      </c>
      <c r="F140" t="s">
        <v>50</v>
      </c>
      <c r="G140" t="s">
        <v>2520</v>
      </c>
      <c r="H140" t="s">
        <v>2521</v>
      </c>
      <c r="I140" t="s">
        <v>26</v>
      </c>
      <c r="J140" t="s">
        <v>27</v>
      </c>
      <c r="K140" t="s">
        <v>5137</v>
      </c>
      <c r="L140" t="s">
        <v>335</v>
      </c>
      <c r="M140">
        <v>37918</v>
      </c>
      <c r="N140" t="s">
        <v>30</v>
      </c>
      <c r="O140" t="s">
        <v>850</v>
      </c>
      <c r="P140" t="s">
        <v>46</v>
      </c>
      <c r="Q140" t="s">
        <v>47</v>
      </c>
      <c r="R140" t="s">
        <v>851</v>
      </c>
      <c r="S140">
        <v>59.20000000000001</v>
      </c>
      <c r="T140">
        <v>5</v>
      </c>
      <c r="U140">
        <v>0.2</v>
      </c>
      <c r="V140">
        <v>22.199999999999996</v>
      </c>
    </row>
    <row r="141" spans="1:22" x14ac:dyDescent="0.25">
      <c r="A141">
        <v>8335</v>
      </c>
      <c r="B141" t="s">
        <v>9961</v>
      </c>
      <c r="C141">
        <v>2013</v>
      </c>
      <c r="D141" s="21">
        <v>41343</v>
      </c>
      <c r="E141" s="21">
        <v>41346</v>
      </c>
      <c r="F141" t="s">
        <v>188</v>
      </c>
      <c r="G141" t="s">
        <v>4361</v>
      </c>
      <c r="H141" t="s">
        <v>4362</v>
      </c>
      <c r="I141" t="s">
        <v>26</v>
      </c>
      <c r="J141" t="s">
        <v>27</v>
      </c>
      <c r="K141" t="s">
        <v>9962</v>
      </c>
      <c r="L141" t="s">
        <v>1245</v>
      </c>
      <c r="M141">
        <v>1810</v>
      </c>
      <c r="N141" t="s">
        <v>148</v>
      </c>
      <c r="O141" t="s">
        <v>2209</v>
      </c>
      <c r="P141" t="s">
        <v>46</v>
      </c>
      <c r="Q141" t="s">
        <v>75</v>
      </c>
      <c r="R141" t="s">
        <v>3599</v>
      </c>
      <c r="S141">
        <v>51.8</v>
      </c>
      <c r="T141">
        <v>4</v>
      </c>
      <c r="U141">
        <v>0</v>
      </c>
      <c r="V141">
        <v>23.309999999999995</v>
      </c>
    </row>
    <row r="142" spans="1:22" x14ac:dyDescent="0.25">
      <c r="A142">
        <v>8334</v>
      </c>
      <c r="B142" t="s">
        <v>9961</v>
      </c>
      <c r="C142">
        <v>2013</v>
      </c>
      <c r="D142" s="21">
        <v>41343</v>
      </c>
      <c r="E142" s="21">
        <v>41346</v>
      </c>
      <c r="F142" t="s">
        <v>188</v>
      </c>
      <c r="G142" t="s">
        <v>4361</v>
      </c>
      <c r="H142" t="s">
        <v>4362</v>
      </c>
      <c r="I142" t="s">
        <v>26</v>
      </c>
      <c r="J142" t="s">
        <v>27</v>
      </c>
      <c r="K142" t="s">
        <v>9962</v>
      </c>
      <c r="L142" t="s">
        <v>1245</v>
      </c>
      <c r="M142">
        <v>1810</v>
      </c>
      <c r="N142" t="s">
        <v>148</v>
      </c>
      <c r="O142" t="s">
        <v>8732</v>
      </c>
      <c r="P142" t="s">
        <v>46</v>
      </c>
      <c r="Q142" t="s">
        <v>90</v>
      </c>
      <c r="R142" t="s">
        <v>8733</v>
      </c>
      <c r="S142">
        <v>17.940000000000001</v>
      </c>
      <c r="T142">
        <v>3</v>
      </c>
      <c r="U142">
        <v>0</v>
      </c>
      <c r="V142">
        <v>8.7906000000000013</v>
      </c>
    </row>
    <row r="143" spans="1:22" x14ac:dyDescent="0.25">
      <c r="A143">
        <v>8333</v>
      </c>
      <c r="B143" t="s">
        <v>9961</v>
      </c>
      <c r="C143">
        <v>2013</v>
      </c>
      <c r="D143" s="21">
        <v>41343</v>
      </c>
      <c r="E143" s="21">
        <v>41346</v>
      </c>
      <c r="F143" t="s">
        <v>188</v>
      </c>
      <c r="G143" t="s">
        <v>4361</v>
      </c>
      <c r="H143" t="s">
        <v>4362</v>
      </c>
      <c r="I143" t="s">
        <v>26</v>
      </c>
      <c r="J143" t="s">
        <v>27</v>
      </c>
      <c r="K143" t="s">
        <v>9962</v>
      </c>
      <c r="L143" t="s">
        <v>1245</v>
      </c>
      <c r="M143">
        <v>1810</v>
      </c>
      <c r="N143" t="s">
        <v>148</v>
      </c>
      <c r="O143" t="s">
        <v>1839</v>
      </c>
      <c r="P143" t="s">
        <v>32</v>
      </c>
      <c r="Q143" t="s">
        <v>36</v>
      </c>
      <c r="R143" t="s">
        <v>1840</v>
      </c>
      <c r="S143">
        <v>354.90000000000003</v>
      </c>
      <c r="T143">
        <v>5</v>
      </c>
      <c r="U143">
        <v>0</v>
      </c>
      <c r="V143">
        <v>88.725000000000023</v>
      </c>
    </row>
    <row r="144" spans="1:22" x14ac:dyDescent="0.25">
      <c r="A144">
        <v>8332</v>
      </c>
      <c r="B144" t="s">
        <v>9961</v>
      </c>
      <c r="C144">
        <v>2013</v>
      </c>
      <c r="D144" s="21">
        <v>41343</v>
      </c>
      <c r="E144" s="21">
        <v>41346</v>
      </c>
      <c r="F144" t="s">
        <v>188</v>
      </c>
      <c r="G144" t="s">
        <v>4361</v>
      </c>
      <c r="H144" t="s">
        <v>4362</v>
      </c>
      <c r="I144" t="s">
        <v>26</v>
      </c>
      <c r="J144" t="s">
        <v>27</v>
      </c>
      <c r="K144" t="s">
        <v>9962</v>
      </c>
      <c r="L144" t="s">
        <v>1245</v>
      </c>
      <c r="M144">
        <v>1810</v>
      </c>
      <c r="N144" t="s">
        <v>148</v>
      </c>
      <c r="O144" t="s">
        <v>2348</v>
      </c>
      <c r="P144" t="s">
        <v>46</v>
      </c>
      <c r="Q144" t="s">
        <v>59</v>
      </c>
      <c r="R144" t="s">
        <v>2349</v>
      </c>
      <c r="S144">
        <v>11.21</v>
      </c>
      <c r="T144">
        <v>1</v>
      </c>
      <c r="U144">
        <v>0</v>
      </c>
      <c r="V144">
        <v>3.3629999999999995</v>
      </c>
    </row>
    <row r="145" spans="1:22" x14ac:dyDescent="0.25">
      <c r="A145">
        <v>8311</v>
      </c>
      <c r="B145" t="s">
        <v>9947</v>
      </c>
      <c r="C145">
        <v>2011</v>
      </c>
      <c r="D145" s="21">
        <v>40603</v>
      </c>
      <c r="E145" s="21">
        <v>40609</v>
      </c>
      <c r="F145" t="s">
        <v>50</v>
      </c>
      <c r="G145" t="s">
        <v>4625</v>
      </c>
      <c r="H145" t="s">
        <v>4626</v>
      </c>
      <c r="I145" t="s">
        <v>26</v>
      </c>
      <c r="J145" t="s">
        <v>27</v>
      </c>
      <c r="K145" t="s">
        <v>184</v>
      </c>
      <c r="L145" t="s">
        <v>104</v>
      </c>
      <c r="M145">
        <v>77036</v>
      </c>
      <c r="N145" t="s">
        <v>105</v>
      </c>
      <c r="O145" t="s">
        <v>5276</v>
      </c>
      <c r="P145" t="s">
        <v>32</v>
      </c>
      <c r="Q145" t="s">
        <v>56</v>
      </c>
      <c r="R145" t="s">
        <v>5277</v>
      </c>
      <c r="S145">
        <v>376.50899999999996</v>
      </c>
      <c r="T145">
        <v>3</v>
      </c>
      <c r="U145">
        <v>0.3</v>
      </c>
      <c r="V145">
        <v>-43.029600000000045</v>
      </c>
    </row>
    <row r="146" spans="1:22" x14ac:dyDescent="0.25">
      <c r="A146">
        <v>8310</v>
      </c>
      <c r="B146" t="s">
        <v>9947</v>
      </c>
      <c r="C146">
        <v>2011</v>
      </c>
      <c r="D146" s="21">
        <v>40603</v>
      </c>
      <c r="E146" s="21">
        <v>40609</v>
      </c>
      <c r="F146" t="s">
        <v>50</v>
      </c>
      <c r="G146" t="s">
        <v>4625</v>
      </c>
      <c r="H146" t="s">
        <v>4626</v>
      </c>
      <c r="I146" t="s">
        <v>26</v>
      </c>
      <c r="J146" t="s">
        <v>27</v>
      </c>
      <c r="K146" t="s">
        <v>184</v>
      </c>
      <c r="L146" t="s">
        <v>104</v>
      </c>
      <c r="M146">
        <v>77036</v>
      </c>
      <c r="N146" t="s">
        <v>105</v>
      </c>
      <c r="O146" t="s">
        <v>5197</v>
      </c>
      <c r="P146" t="s">
        <v>46</v>
      </c>
      <c r="Q146" t="s">
        <v>59</v>
      </c>
      <c r="R146" t="s">
        <v>5198</v>
      </c>
      <c r="S146">
        <v>137.352</v>
      </c>
      <c r="T146">
        <v>3</v>
      </c>
      <c r="U146">
        <v>0.2</v>
      </c>
      <c r="V146">
        <v>8.5844999999999914</v>
      </c>
    </row>
    <row r="147" spans="1:22" x14ac:dyDescent="0.25">
      <c r="A147">
        <v>8300</v>
      </c>
      <c r="B147" t="s">
        <v>9940</v>
      </c>
      <c r="C147">
        <v>2011</v>
      </c>
      <c r="D147" s="21">
        <v>40613</v>
      </c>
      <c r="E147" s="21">
        <v>40617</v>
      </c>
      <c r="F147" t="s">
        <v>50</v>
      </c>
      <c r="G147" t="s">
        <v>5081</v>
      </c>
      <c r="H147" t="s">
        <v>5082</v>
      </c>
      <c r="I147" t="s">
        <v>26</v>
      </c>
      <c r="J147" t="s">
        <v>27</v>
      </c>
      <c r="K147" t="s">
        <v>566</v>
      </c>
      <c r="L147" t="s">
        <v>43</v>
      </c>
      <c r="M147">
        <v>95661</v>
      </c>
      <c r="N147" t="s">
        <v>44</v>
      </c>
      <c r="O147" t="s">
        <v>7011</v>
      </c>
      <c r="P147" t="s">
        <v>46</v>
      </c>
      <c r="Q147" t="s">
        <v>68</v>
      </c>
      <c r="R147" t="s">
        <v>7012</v>
      </c>
      <c r="S147">
        <v>7.98</v>
      </c>
      <c r="T147">
        <v>3</v>
      </c>
      <c r="U147">
        <v>0</v>
      </c>
      <c r="V147">
        <v>2.0747999999999998</v>
      </c>
    </row>
    <row r="148" spans="1:22" x14ac:dyDescent="0.25">
      <c r="A148">
        <v>8295</v>
      </c>
      <c r="B148" t="s">
        <v>9937</v>
      </c>
      <c r="C148">
        <v>2014</v>
      </c>
      <c r="D148" s="21">
        <v>41712</v>
      </c>
      <c r="E148" s="21">
        <v>41716</v>
      </c>
      <c r="F148" t="s">
        <v>50</v>
      </c>
      <c r="G148" t="s">
        <v>3003</v>
      </c>
      <c r="H148" t="s">
        <v>3004</v>
      </c>
      <c r="I148" t="s">
        <v>26</v>
      </c>
      <c r="J148" t="s">
        <v>27</v>
      </c>
      <c r="K148" t="s">
        <v>266</v>
      </c>
      <c r="L148" t="s">
        <v>267</v>
      </c>
      <c r="M148">
        <v>10011</v>
      </c>
      <c r="N148" t="s">
        <v>148</v>
      </c>
      <c r="O148" t="s">
        <v>4761</v>
      </c>
      <c r="P148" t="s">
        <v>71</v>
      </c>
      <c r="Q148" t="s">
        <v>72</v>
      </c>
      <c r="R148" t="s">
        <v>4762</v>
      </c>
      <c r="S148">
        <v>299.89999999999998</v>
      </c>
      <c r="T148">
        <v>2</v>
      </c>
      <c r="U148">
        <v>0</v>
      </c>
      <c r="V148">
        <v>74.974999999999994</v>
      </c>
    </row>
    <row r="149" spans="1:22" x14ac:dyDescent="0.25">
      <c r="A149">
        <v>8253</v>
      </c>
      <c r="B149" t="s">
        <v>9915</v>
      </c>
      <c r="C149">
        <v>2012</v>
      </c>
      <c r="D149" s="21">
        <v>40973</v>
      </c>
      <c r="E149" s="21">
        <v>40977</v>
      </c>
      <c r="F149" t="s">
        <v>23</v>
      </c>
      <c r="G149" t="s">
        <v>2757</v>
      </c>
      <c r="H149" t="s">
        <v>2758</v>
      </c>
      <c r="I149" t="s">
        <v>26</v>
      </c>
      <c r="J149" t="s">
        <v>27</v>
      </c>
      <c r="K149" t="s">
        <v>303</v>
      </c>
      <c r="L149" t="s">
        <v>211</v>
      </c>
      <c r="M149">
        <v>60653</v>
      </c>
      <c r="N149" t="s">
        <v>105</v>
      </c>
      <c r="O149" t="s">
        <v>524</v>
      </c>
      <c r="P149" t="s">
        <v>46</v>
      </c>
      <c r="Q149" t="s">
        <v>59</v>
      </c>
      <c r="R149" t="s">
        <v>525</v>
      </c>
      <c r="S149">
        <v>60.415999999999997</v>
      </c>
      <c r="T149">
        <v>2</v>
      </c>
      <c r="U149">
        <v>0.2</v>
      </c>
      <c r="V149">
        <v>6.0416000000000025</v>
      </c>
    </row>
    <row r="150" spans="1:22" x14ac:dyDescent="0.25">
      <c r="A150">
        <v>8252</v>
      </c>
      <c r="B150" t="s">
        <v>9915</v>
      </c>
      <c r="C150">
        <v>2012</v>
      </c>
      <c r="D150" s="21">
        <v>40973</v>
      </c>
      <c r="E150" s="21">
        <v>40977</v>
      </c>
      <c r="F150" t="s">
        <v>23</v>
      </c>
      <c r="G150" t="s">
        <v>2757</v>
      </c>
      <c r="H150" t="s">
        <v>2758</v>
      </c>
      <c r="I150" t="s">
        <v>26</v>
      </c>
      <c r="J150" t="s">
        <v>27</v>
      </c>
      <c r="K150" t="s">
        <v>303</v>
      </c>
      <c r="L150" t="s">
        <v>211</v>
      </c>
      <c r="M150">
        <v>60653</v>
      </c>
      <c r="N150" t="s">
        <v>105</v>
      </c>
      <c r="O150" t="s">
        <v>4420</v>
      </c>
      <c r="P150" t="s">
        <v>46</v>
      </c>
      <c r="Q150" t="s">
        <v>78</v>
      </c>
      <c r="R150" t="s">
        <v>4421</v>
      </c>
      <c r="S150">
        <v>180.97999999999996</v>
      </c>
      <c r="T150">
        <v>5</v>
      </c>
      <c r="U150">
        <v>0.8</v>
      </c>
      <c r="V150">
        <v>-470.548</v>
      </c>
    </row>
    <row r="151" spans="1:22" x14ac:dyDescent="0.25">
      <c r="A151">
        <v>8251</v>
      </c>
      <c r="B151" t="s">
        <v>9915</v>
      </c>
      <c r="C151">
        <v>2012</v>
      </c>
      <c r="D151" s="21">
        <v>40973</v>
      </c>
      <c r="E151" s="21">
        <v>40977</v>
      </c>
      <c r="F151" t="s">
        <v>23</v>
      </c>
      <c r="G151" t="s">
        <v>2757</v>
      </c>
      <c r="H151" t="s">
        <v>2758</v>
      </c>
      <c r="I151" t="s">
        <v>26</v>
      </c>
      <c r="J151" t="s">
        <v>27</v>
      </c>
      <c r="K151" t="s">
        <v>303</v>
      </c>
      <c r="L151" t="s">
        <v>211</v>
      </c>
      <c r="M151">
        <v>60653</v>
      </c>
      <c r="N151" t="s">
        <v>105</v>
      </c>
      <c r="O151" t="s">
        <v>1284</v>
      </c>
      <c r="P151" t="s">
        <v>32</v>
      </c>
      <c r="Q151" t="s">
        <v>65</v>
      </c>
      <c r="R151" t="s">
        <v>1285</v>
      </c>
      <c r="S151">
        <v>4.7119999999999997</v>
      </c>
      <c r="T151">
        <v>2</v>
      </c>
      <c r="U151">
        <v>0.6</v>
      </c>
      <c r="V151">
        <v>-1.8847999999999994</v>
      </c>
    </row>
    <row r="152" spans="1:22" x14ac:dyDescent="0.25">
      <c r="A152">
        <v>8250</v>
      </c>
      <c r="B152" t="s">
        <v>9915</v>
      </c>
      <c r="C152">
        <v>2012</v>
      </c>
      <c r="D152" s="21">
        <v>40973</v>
      </c>
      <c r="E152" s="21">
        <v>40977</v>
      </c>
      <c r="F152" t="s">
        <v>23</v>
      </c>
      <c r="G152" t="s">
        <v>2757</v>
      </c>
      <c r="H152" t="s">
        <v>2758</v>
      </c>
      <c r="I152" t="s">
        <v>26</v>
      </c>
      <c r="J152" t="s">
        <v>27</v>
      </c>
      <c r="K152" t="s">
        <v>303</v>
      </c>
      <c r="L152" t="s">
        <v>211</v>
      </c>
      <c r="M152">
        <v>60653</v>
      </c>
      <c r="N152" t="s">
        <v>105</v>
      </c>
      <c r="O152" t="s">
        <v>3542</v>
      </c>
      <c r="P152" t="s">
        <v>46</v>
      </c>
      <c r="Q152" t="s">
        <v>75</v>
      </c>
      <c r="R152" t="s">
        <v>3543</v>
      </c>
      <c r="S152">
        <v>11.211999999999998</v>
      </c>
      <c r="T152">
        <v>2</v>
      </c>
      <c r="U152">
        <v>0.8</v>
      </c>
      <c r="V152">
        <v>-16.818000000000005</v>
      </c>
    </row>
    <row r="153" spans="1:22" x14ac:dyDescent="0.25">
      <c r="A153">
        <v>152</v>
      </c>
      <c r="B153" t="s">
        <v>619</v>
      </c>
      <c r="C153">
        <v>2013</v>
      </c>
      <c r="D153" s="21">
        <v>41347</v>
      </c>
      <c r="E153" s="2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25">
      <c r="A154">
        <v>153</v>
      </c>
      <c r="B154" t="s">
        <v>619</v>
      </c>
      <c r="C154">
        <v>2013</v>
      </c>
      <c r="D154" s="21">
        <v>41347</v>
      </c>
      <c r="E154" s="2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25">
      <c r="A155">
        <v>8160</v>
      </c>
      <c r="B155" t="s">
        <v>9865</v>
      </c>
      <c r="C155">
        <v>2013</v>
      </c>
      <c r="D155" s="21">
        <v>41343</v>
      </c>
      <c r="E155" s="21">
        <v>41347</v>
      </c>
      <c r="F155" t="s">
        <v>50</v>
      </c>
      <c r="G155" t="s">
        <v>440</v>
      </c>
      <c r="H155" t="s">
        <v>441</v>
      </c>
      <c r="I155" t="s">
        <v>102</v>
      </c>
      <c r="J155" t="s">
        <v>27</v>
      </c>
      <c r="K155" t="s">
        <v>8448</v>
      </c>
      <c r="L155" t="s">
        <v>747</v>
      </c>
      <c r="M155">
        <v>6460</v>
      </c>
      <c r="N155" t="s">
        <v>148</v>
      </c>
      <c r="O155" t="s">
        <v>992</v>
      </c>
      <c r="P155" t="s">
        <v>71</v>
      </c>
      <c r="Q155" t="s">
        <v>161</v>
      </c>
      <c r="R155" t="s">
        <v>993</v>
      </c>
      <c r="S155">
        <v>199.75</v>
      </c>
      <c r="T155">
        <v>5</v>
      </c>
      <c r="U155">
        <v>0</v>
      </c>
      <c r="V155">
        <v>87.890000000000015</v>
      </c>
    </row>
    <row r="156" spans="1:22" x14ac:dyDescent="0.25">
      <c r="A156">
        <v>8156</v>
      </c>
      <c r="B156" t="s">
        <v>9861</v>
      </c>
      <c r="C156">
        <v>2014</v>
      </c>
      <c r="D156" s="21">
        <v>41719</v>
      </c>
      <c r="E156" s="21">
        <v>41723</v>
      </c>
      <c r="F156" t="s">
        <v>50</v>
      </c>
      <c r="G156" t="s">
        <v>7418</v>
      </c>
      <c r="H156" t="s">
        <v>7419</v>
      </c>
      <c r="I156" t="s">
        <v>26</v>
      </c>
      <c r="J156" t="s">
        <v>27</v>
      </c>
      <c r="K156" t="s">
        <v>3687</v>
      </c>
      <c r="L156" t="s">
        <v>747</v>
      </c>
      <c r="M156">
        <v>6457</v>
      </c>
      <c r="N156" t="s">
        <v>148</v>
      </c>
      <c r="O156" t="s">
        <v>4072</v>
      </c>
      <c r="P156" t="s">
        <v>46</v>
      </c>
      <c r="Q156" t="s">
        <v>90</v>
      </c>
      <c r="R156" t="s">
        <v>4073</v>
      </c>
      <c r="S156">
        <v>61.96</v>
      </c>
      <c r="T156">
        <v>2</v>
      </c>
      <c r="U156">
        <v>0</v>
      </c>
      <c r="V156">
        <v>27.881999999999998</v>
      </c>
    </row>
    <row r="157" spans="1:22" x14ac:dyDescent="0.25">
      <c r="A157">
        <v>8155</v>
      </c>
      <c r="B157" t="s">
        <v>9861</v>
      </c>
      <c r="C157">
        <v>2014</v>
      </c>
      <c r="D157" s="21">
        <v>41719</v>
      </c>
      <c r="E157" s="21">
        <v>41723</v>
      </c>
      <c r="F157" t="s">
        <v>50</v>
      </c>
      <c r="G157" t="s">
        <v>7418</v>
      </c>
      <c r="H157" t="s">
        <v>7419</v>
      </c>
      <c r="I157" t="s">
        <v>26</v>
      </c>
      <c r="J157" t="s">
        <v>27</v>
      </c>
      <c r="K157" t="s">
        <v>3687</v>
      </c>
      <c r="L157" t="s">
        <v>747</v>
      </c>
      <c r="M157">
        <v>6457</v>
      </c>
      <c r="N157" t="s">
        <v>148</v>
      </c>
      <c r="O157" t="s">
        <v>4812</v>
      </c>
      <c r="P157" t="s">
        <v>71</v>
      </c>
      <c r="Q157" t="s">
        <v>161</v>
      </c>
      <c r="R157" t="s">
        <v>4813</v>
      </c>
      <c r="S157">
        <v>238</v>
      </c>
      <c r="T157">
        <v>2</v>
      </c>
      <c r="U157">
        <v>0</v>
      </c>
      <c r="V157">
        <v>38.080000000000013</v>
      </c>
    </row>
    <row r="158" spans="1:22" x14ac:dyDescent="0.25">
      <c r="A158">
        <v>8154</v>
      </c>
      <c r="B158" t="s">
        <v>9860</v>
      </c>
      <c r="C158">
        <v>2014</v>
      </c>
      <c r="D158" s="21">
        <v>41722</v>
      </c>
      <c r="E158" s="21">
        <v>41724</v>
      </c>
      <c r="F158" t="s">
        <v>188</v>
      </c>
      <c r="G158" t="s">
        <v>1558</v>
      </c>
      <c r="H158" t="s">
        <v>1559</v>
      </c>
      <c r="I158" t="s">
        <v>26</v>
      </c>
      <c r="J158" t="s">
        <v>27</v>
      </c>
      <c r="K158" t="s">
        <v>95</v>
      </c>
      <c r="L158" t="s">
        <v>96</v>
      </c>
      <c r="M158">
        <v>98115</v>
      </c>
      <c r="N158" t="s">
        <v>44</v>
      </c>
      <c r="O158" t="s">
        <v>5739</v>
      </c>
      <c r="P158" t="s">
        <v>71</v>
      </c>
      <c r="Q158" t="s">
        <v>1216</v>
      </c>
      <c r="R158" t="s">
        <v>5740</v>
      </c>
      <c r="S158">
        <v>13999.96</v>
      </c>
      <c r="T158">
        <v>4</v>
      </c>
      <c r="U158">
        <v>0</v>
      </c>
      <c r="V158">
        <v>6719.9807999999994</v>
      </c>
    </row>
    <row r="159" spans="1:22" x14ac:dyDescent="0.25">
      <c r="A159">
        <v>158</v>
      </c>
      <c r="B159" t="s">
        <v>642</v>
      </c>
      <c r="C159">
        <v>2011</v>
      </c>
      <c r="D159" s="21">
        <v>40603</v>
      </c>
      <c r="E159" s="2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25">
      <c r="A160">
        <v>8153</v>
      </c>
      <c r="B160" t="s">
        <v>9860</v>
      </c>
      <c r="C160">
        <v>2014</v>
      </c>
      <c r="D160" s="21">
        <v>41722</v>
      </c>
      <c r="E160" s="21">
        <v>41724</v>
      </c>
      <c r="F160" t="s">
        <v>188</v>
      </c>
      <c r="G160" t="s">
        <v>1558</v>
      </c>
      <c r="H160" t="s">
        <v>1559</v>
      </c>
      <c r="I160" t="s">
        <v>26</v>
      </c>
      <c r="J160" t="s">
        <v>27</v>
      </c>
      <c r="K160" t="s">
        <v>95</v>
      </c>
      <c r="L160" t="s">
        <v>96</v>
      </c>
      <c r="M160">
        <v>98115</v>
      </c>
      <c r="N160" t="s">
        <v>44</v>
      </c>
      <c r="O160" t="s">
        <v>1865</v>
      </c>
      <c r="P160" t="s">
        <v>46</v>
      </c>
      <c r="Q160" t="s">
        <v>90</v>
      </c>
      <c r="R160" t="s">
        <v>1866</v>
      </c>
      <c r="S160">
        <v>20.04</v>
      </c>
      <c r="T160">
        <v>3</v>
      </c>
      <c r="U160">
        <v>0</v>
      </c>
      <c r="V160">
        <v>9.6191999999999993</v>
      </c>
    </row>
    <row r="161" spans="1:22" x14ac:dyDescent="0.25">
      <c r="A161">
        <v>8152</v>
      </c>
      <c r="B161" t="s">
        <v>9860</v>
      </c>
      <c r="C161">
        <v>2014</v>
      </c>
      <c r="D161" s="21">
        <v>41722</v>
      </c>
      <c r="E161" s="21">
        <v>41724</v>
      </c>
      <c r="F161" t="s">
        <v>188</v>
      </c>
      <c r="G161" t="s">
        <v>1558</v>
      </c>
      <c r="H161" t="s">
        <v>1559</v>
      </c>
      <c r="I161" t="s">
        <v>26</v>
      </c>
      <c r="J161" t="s">
        <v>27</v>
      </c>
      <c r="K161" t="s">
        <v>95</v>
      </c>
      <c r="L161" t="s">
        <v>96</v>
      </c>
      <c r="M161">
        <v>98115</v>
      </c>
      <c r="N161" t="s">
        <v>44</v>
      </c>
      <c r="O161" t="s">
        <v>2808</v>
      </c>
      <c r="P161" t="s">
        <v>46</v>
      </c>
      <c r="Q161" t="s">
        <v>59</v>
      </c>
      <c r="R161" t="s">
        <v>2809</v>
      </c>
      <c r="S161">
        <v>32.479999999999997</v>
      </c>
      <c r="T161">
        <v>2</v>
      </c>
      <c r="U161">
        <v>0</v>
      </c>
      <c r="V161">
        <v>4.8719999999999999</v>
      </c>
    </row>
    <row r="162" spans="1:22" x14ac:dyDescent="0.25">
      <c r="A162">
        <v>8101</v>
      </c>
      <c r="B162" t="s">
        <v>9828</v>
      </c>
      <c r="C162">
        <v>2013</v>
      </c>
      <c r="D162" s="21">
        <v>41344</v>
      </c>
      <c r="E162" s="21">
        <v>41347</v>
      </c>
      <c r="F162" t="s">
        <v>188</v>
      </c>
      <c r="G162" t="s">
        <v>4900</v>
      </c>
      <c r="H162" t="s">
        <v>4901</v>
      </c>
      <c r="I162" t="s">
        <v>102</v>
      </c>
      <c r="J162" t="s">
        <v>27</v>
      </c>
      <c r="K162" t="s">
        <v>42</v>
      </c>
      <c r="L162" t="s">
        <v>43</v>
      </c>
      <c r="M162">
        <v>90045</v>
      </c>
      <c r="N162" t="s">
        <v>44</v>
      </c>
      <c r="O162" t="s">
        <v>9829</v>
      </c>
      <c r="P162" t="s">
        <v>71</v>
      </c>
      <c r="Q162" t="s">
        <v>682</v>
      </c>
      <c r="R162" t="s">
        <v>9830</v>
      </c>
      <c r="S162">
        <v>3357.6000000000004</v>
      </c>
      <c r="T162">
        <v>3</v>
      </c>
      <c r="U162">
        <v>0.2</v>
      </c>
      <c r="V162">
        <v>377.72999999999956</v>
      </c>
    </row>
    <row r="163" spans="1:22" x14ac:dyDescent="0.25">
      <c r="A163">
        <v>8100</v>
      </c>
      <c r="B163" t="s">
        <v>9828</v>
      </c>
      <c r="C163">
        <v>2013</v>
      </c>
      <c r="D163" s="21">
        <v>41344</v>
      </c>
      <c r="E163" s="21">
        <v>41347</v>
      </c>
      <c r="F163" t="s">
        <v>188</v>
      </c>
      <c r="G163" t="s">
        <v>4900</v>
      </c>
      <c r="H163" t="s">
        <v>4901</v>
      </c>
      <c r="I163" t="s">
        <v>102</v>
      </c>
      <c r="J163" t="s">
        <v>27</v>
      </c>
      <c r="K163" t="s">
        <v>42</v>
      </c>
      <c r="L163" t="s">
        <v>43</v>
      </c>
      <c r="M163">
        <v>90045</v>
      </c>
      <c r="N163" t="s">
        <v>44</v>
      </c>
      <c r="O163" t="s">
        <v>4156</v>
      </c>
      <c r="P163" t="s">
        <v>71</v>
      </c>
      <c r="Q163" t="s">
        <v>161</v>
      </c>
      <c r="R163" t="s">
        <v>4157</v>
      </c>
      <c r="S163">
        <v>26.849999999999998</v>
      </c>
      <c r="T163">
        <v>3</v>
      </c>
      <c r="U163">
        <v>0</v>
      </c>
      <c r="V163">
        <v>5.101499999999997</v>
      </c>
    </row>
    <row r="164" spans="1:22" x14ac:dyDescent="0.25">
      <c r="A164">
        <v>8044</v>
      </c>
      <c r="B164" t="s">
        <v>9796</v>
      </c>
      <c r="C164">
        <v>2014</v>
      </c>
      <c r="D164" s="21">
        <v>41710</v>
      </c>
      <c r="E164" s="21">
        <v>41714</v>
      </c>
      <c r="F164" t="s">
        <v>50</v>
      </c>
      <c r="G164" t="s">
        <v>3227</v>
      </c>
      <c r="H164" t="s">
        <v>3228</v>
      </c>
      <c r="I164" t="s">
        <v>102</v>
      </c>
      <c r="J164" t="s">
        <v>27</v>
      </c>
      <c r="K164" t="s">
        <v>8794</v>
      </c>
      <c r="L164" t="s">
        <v>1245</v>
      </c>
      <c r="M164">
        <v>2138</v>
      </c>
      <c r="N164" t="s">
        <v>148</v>
      </c>
      <c r="O164" t="s">
        <v>9797</v>
      </c>
      <c r="P164" t="s">
        <v>32</v>
      </c>
      <c r="Q164" t="s">
        <v>65</v>
      </c>
      <c r="R164" t="s">
        <v>9798</v>
      </c>
      <c r="S164">
        <v>26.72</v>
      </c>
      <c r="T164">
        <v>1</v>
      </c>
      <c r="U164">
        <v>0</v>
      </c>
      <c r="V164">
        <v>11.756800000000002</v>
      </c>
    </row>
    <row r="165" spans="1:22" x14ac:dyDescent="0.25">
      <c r="A165">
        <v>8043</v>
      </c>
      <c r="B165" t="s">
        <v>9796</v>
      </c>
      <c r="C165">
        <v>2014</v>
      </c>
      <c r="D165" s="21">
        <v>41710</v>
      </c>
      <c r="E165" s="21">
        <v>41714</v>
      </c>
      <c r="F165" t="s">
        <v>50</v>
      </c>
      <c r="G165" t="s">
        <v>3227</v>
      </c>
      <c r="H165" t="s">
        <v>3228</v>
      </c>
      <c r="I165" t="s">
        <v>102</v>
      </c>
      <c r="J165" t="s">
        <v>27</v>
      </c>
      <c r="K165" t="s">
        <v>8794</v>
      </c>
      <c r="L165" t="s">
        <v>1245</v>
      </c>
      <c r="M165">
        <v>2138</v>
      </c>
      <c r="N165" t="s">
        <v>148</v>
      </c>
      <c r="O165" t="s">
        <v>1580</v>
      </c>
      <c r="P165" t="s">
        <v>71</v>
      </c>
      <c r="Q165" t="s">
        <v>161</v>
      </c>
      <c r="R165" t="s">
        <v>1581</v>
      </c>
      <c r="S165">
        <v>63.88</v>
      </c>
      <c r="T165">
        <v>4</v>
      </c>
      <c r="U165">
        <v>0</v>
      </c>
      <c r="V165">
        <v>24.913200000000003</v>
      </c>
    </row>
    <row r="166" spans="1:22" x14ac:dyDescent="0.25">
      <c r="A166">
        <v>8011</v>
      </c>
      <c r="B166" t="s">
        <v>9781</v>
      </c>
      <c r="C166">
        <v>2011</v>
      </c>
      <c r="D166" s="21">
        <v>40619</v>
      </c>
      <c r="E166" s="21">
        <v>40622</v>
      </c>
      <c r="F166" t="s">
        <v>23</v>
      </c>
      <c r="G166" t="s">
        <v>3601</v>
      </c>
      <c r="H166" t="s">
        <v>3602</v>
      </c>
      <c r="I166" t="s">
        <v>41</v>
      </c>
      <c r="J166" t="s">
        <v>27</v>
      </c>
      <c r="K166" t="s">
        <v>146</v>
      </c>
      <c r="L166" t="s">
        <v>147</v>
      </c>
      <c r="M166">
        <v>19134</v>
      </c>
      <c r="N166" t="s">
        <v>148</v>
      </c>
      <c r="O166" t="s">
        <v>3733</v>
      </c>
      <c r="P166" t="s">
        <v>46</v>
      </c>
      <c r="Q166" t="s">
        <v>90</v>
      </c>
      <c r="R166" t="s">
        <v>3734</v>
      </c>
      <c r="S166">
        <v>126.624</v>
      </c>
      <c r="T166">
        <v>6</v>
      </c>
      <c r="U166">
        <v>0.2</v>
      </c>
      <c r="V166">
        <v>41.152799999999992</v>
      </c>
    </row>
    <row r="167" spans="1:22" x14ac:dyDescent="0.25">
      <c r="A167">
        <v>7967</v>
      </c>
      <c r="B167" t="s">
        <v>9757</v>
      </c>
      <c r="C167">
        <v>2012</v>
      </c>
      <c r="D167" s="21">
        <v>40991</v>
      </c>
      <c r="E167" s="21">
        <v>40998</v>
      </c>
      <c r="F167" t="s">
        <v>50</v>
      </c>
      <c r="G167" t="s">
        <v>1383</v>
      </c>
      <c r="H167" t="s">
        <v>1384</v>
      </c>
      <c r="I167" t="s">
        <v>41</v>
      </c>
      <c r="J167" t="s">
        <v>27</v>
      </c>
      <c r="K167" t="s">
        <v>42</v>
      </c>
      <c r="L167" t="s">
        <v>43</v>
      </c>
      <c r="M167">
        <v>90049</v>
      </c>
      <c r="N167" t="s">
        <v>44</v>
      </c>
      <c r="O167" t="s">
        <v>5347</v>
      </c>
      <c r="P167" t="s">
        <v>46</v>
      </c>
      <c r="Q167" t="s">
        <v>90</v>
      </c>
      <c r="R167" t="s">
        <v>5348</v>
      </c>
      <c r="S167">
        <v>33.36</v>
      </c>
      <c r="T167">
        <v>4</v>
      </c>
      <c r="U167">
        <v>0</v>
      </c>
      <c r="V167">
        <v>16.68</v>
      </c>
    </row>
    <row r="168" spans="1:22" x14ac:dyDescent="0.25">
      <c r="A168">
        <v>7951</v>
      </c>
      <c r="B168" t="s">
        <v>9752</v>
      </c>
      <c r="C168">
        <v>2011</v>
      </c>
      <c r="D168" s="21">
        <v>40603</v>
      </c>
      <c r="E168" s="21">
        <v>40607</v>
      </c>
      <c r="F168" t="s">
        <v>50</v>
      </c>
      <c r="G168" t="s">
        <v>5523</v>
      </c>
      <c r="H168" t="s">
        <v>5524</v>
      </c>
      <c r="I168" t="s">
        <v>26</v>
      </c>
      <c r="J168" t="s">
        <v>27</v>
      </c>
      <c r="K168" t="s">
        <v>4172</v>
      </c>
      <c r="L168" t="s">
        <v>104</v>
      </c>
      <c r="M168">
        <v>79907</v>
      </c>
      <c r="N168" t="s">
        <v>105</v>
      </c>
      <c r="O168" t="s">
        <v>1563</v>
      </c>
      <c r="P168" t="s">
        <v>46</v>
      </c>
      <c r="Q168" t="s">
        <v>59</v>
      </c>
      <c r="R168" t="s">
        <v>1564</v>
      </c>
      <c r="S168">
        <v>129.55199999999999</v>
      </c>
      <c r="T168">
        <v>3</v>
      </c>
      <c r="U168">
        <v>0.2</v>
      </c>
      <c r="V168">
        <v>-22.671600000000005</v>
      </c>
    </row>
    <row r="169" spans="1:22" x14ac:dyDescent="0.25">
      <c r="A169">
        <v>7950</v>
      </c>
      <c r="B169" t="s">
        <v>9752</v>
      </c>
      <c r="C169">
        <v>2011</v>
      </c>
      <c r="D169" s="21">
        <v>40603</v>
      </c>
      <c r="E169" s="21">
        <v>40607</v>
      </c>
      <c r="F169" t="s">
        <v>50</v>
      </c>
      <c r="G169" t="s">
        <v>5523</v>
      </c>
      <c r="H169" t="s">
        <v>5524</v>
      </c>
      <c r="I169" t="s">
        <v>26</v>
      </c>
      <c r="J169" t="s">
        <v>27</v>
      </c>
      <c r="K169" t="s">
        <v>4172</v>
      </c>
      <c r="L169" t="s">
        <v>104</v>
      </c>
      <c r="M169">
        <v>79907</v>
      </c>
      <c r="N169" t="s">
        <v>105</v>
      </c>
      <c r="O169" t="s">
        <v>2932</v>
      </c>
      <c r="P169" t="s">
        <v>32</v>
      </c>
      <c r="Q169" t="s">
        <v>65</v>
      </c>
      <c r="R169" t="s">
        <v>2933</v>
      </c>
      <c r="S169">
        <v>63.552000000000007</v>
      </c>
      <c r="T169">
        <v>6</v>
      </c>
      <c r="U169">
        <v>0.6</v>
      </c>
      <c r="V169">
        <v>-34.953600000000002</v>
      </c>
    </row>
    <row r="170" spans="1:22" x14ac:dyDescent="0.25">
      <c r="A170">
        <v>7949</v>
      </c>
      <c r="B170" t="s">
        <v>9752</v>
      </c>
      <c r="C170">
        <v>2011</v>
      </c>
      <c r="D170" s="21">
        <v>40603</v>
      </c>
      <c r="E170" s="21">
        <v>40607</v>
      </c>
      <c r="F170" t="s">
        <v>50</v>
      </c>
      <c r="G170" t="s">
        <v>5523</v>
      </c>
      <c r="H170" t="s">
        <v>5524</v>
      </c>
      <c r="I170" t="s">
        <v>26</v>
      </c>
      <c r="J170" t="s">
        <v>27</v>
      </c>
      <c r="K170" t="s">
        <v>4172</v>
      </c>
      <c r="L170" t="s">
        <v>104</v>
      </c>
      <c r="M170">
        <v>79907</v>
      </c>
      <c r="N170" t="s">
        <v>105</v>
      </c>
      <c r="O170" t="s">
        <v>3375</v>
      </c>
      <c r="P170" t="s">
        <v>32</v>
      </c>
      <c r="Q170" t="s">
        <v>36</v>
      </c>
      <c r="R170" t="s">
        <v>3376</v>
      </c>
      <c r="S170">
        <v>362.24999999999994</v>
      </c>
      <c r="T170">
        <v>6</v>
      </c>
      <c r="U170">
        <v>0.3</v>
      </c>
      <c r="V170">
        <v>0</v>
      </c>
    </row>
    <row r="171" spans="1:22" x14ac:dyDescent="0.25">
      <c r="A171">
        <v>7948</v>
      </c>
      <c r="B171" t="s">
        <v>9752</v>
      </c>
      <c r="C171">
        <v>2011</v>
      </c>
      <c r="D171" s="21">
        <v>40603</v>
      </c>
      <c r="E171" s="21">
        <v>40607</v>
      </c>
      <c r="F171" t="s">
        <v>50</v>
      </c>
      <c r="G171" t="s">
        <v>5523</v>
      </c>
      <c r="H171" t="s">
        <v>5524</v>
      </c>
      <c r="I171" t="s">
        <v>26</v>
      </c>
      <c r="J171" t="s">
        <v>27</v>
      </c>
      <c r="K171" t="s">
        <v>4172</v>
      </c>
      <c r="L171" t="s">
        <v>104</v>
      </c>
      <c r="M171">
        <v>79907</v>
      </c>
      <c r="N171" t="s">
        <v>105</v>
      </c>
      <c r="O171" t="s">
        <v>4866</v>
      </c>
      <c r="P171" t="s">
        <v>46</v>
      </c>
      <c r="Q171" t="s">
        <v>269</v>
      </c>
      <c r="R171" t="s">
        <v>4867</v>
      </c>
      <c r="S171">
        <v>18.84</v>
      </c>
      <c r="T171">
        <v>5</v>
      </c>
      <c r="U171">
        <v>0.2</v>
      </c>
      <c r="V171">
        <v>-3.5324999999999998</v>
      </c>
    </row>
    <row r="172" spans="1:22" x14ac:dyDescent="0.25">
      <c r="A172">
        <v>7931</v>
      </c>
      <c r="B172" t="s">
        <v>9747</v>
      </c>
      <c r="C172">
        <v>2013</v>
      </c>
      <c r="D172" s="21">
        <v>41359</v>
      </c>
      <c r="E172" s="21">
        <v>41361</v>
      </c>
      <c r="F172" t="s">
        <v>23</v>
      </c>
      <c r="G172" t="s">
        <v>3856</v>
      </c>
      <c r="H172" t="s">
        <v>3857</v>
      </c>
      <c r="I172" t="s">
        <v>41</v>
      </c>
      <c r="J172" t="s">
        <v>27</v>
      </c>
      <c r="K172" t="s">
        <v>266</v>
      </c>
      <c r="L172" t="s">
        <v>267</v>
      </c>
      <c r="M172">
        <v>10024</v>
      </c>
      <c r="N172" t="s">
        <v>148</v>
      </c>
      <c r="O172" t="s">
        <v>4132</v>
      </c>
      <c r="P172" t="s">
        <v>46</v>
      </c>
      <c r="Q172" t="s">
        <v>68</v>
      </c>
      <c r="R172" t="s">
        <v>4133</v>
      </c>
      <c r="S172">
        <v>59.519999999999996</v>
      </c>
      <c r="T172">
        <v>3</v>
      </c>
      <c r="U172">
        <v>0</v>
      </c>
      <c r="V172">
        <v>17.855999999999995</v>
      </c>
    </row>
    <row r="173" spans="1:22" x14ac:dyDescent="0.25">
      <c r="A173">
        <v>7922</v>
      </c>
      <c r="B173" t="s">
        <v>9742</v>
      </c>
      <c r="C173">
        <v>2014</v>
      </c>
      <c r="D173" s="21">
        <v>41712</v>
      </c>
      <c r="E173" s="21">
        <v>41716</v>
      </c>
      <c r="F173" t="s">
        <v>50</v>
      </c>
      <c r="G173" t="s">
        <v>6221</v>
      </c>
      <c r="H173" t="s">
        <v>6222</v>
      </c>
      <c r="I173" t="s">
        <v>26</v>
      </c>
      <c r="J173" t="s">
        <v>27</v>
      </c>
      <c r="K173" t="s">
        <v>382</v>
      </c>
      <c r="L173" t="s">
        <v>2735</v>
      </c>
      <c r="M173">
        <v>21044</v>
      </c>
      <c r="N173" t="s">
        <v>148</v>
      </c>
      <c r="O173" t="s">
        <v>3567</v>
      </c>
      <c r="P173" t="s">
        <v>46</v>
      </c>
      <c r="Q173" t="s">
        <v>75</v>
      </c>
      <c r="R173" t="s">
        <v>3568</v>
      </c>
      <c r="S173">
        <v>174.3</v>
      </c>
      <c r="T173">
        <v>3</v>
      </c>
      <c r="U173">
        <v>0</v>
      </c>
      <c r="V173">
        <v>81.920999999999992</v>
      </c>
    </row>
    <row r="174" spans="1:22" x14ac:dyDescent="0.25">
      <c r="A174">
        <v>7878</v>
      </c>
      <c r="B174" t="s">
        <v>9717</v>
      </c>
      <c r="C174">
        <v>2012</v>
      </c>
      <c r="D174" s="21">
        <v>40980</v>
      </c>
      <c r="E174" s="21">
        <v>40986</v>
      </c>
      <c r="F174" t="s">
        <v>50</v>
      </c>
      <c r="G174" t="s">
        <v>3653</v>
      </c>
      <c r="H174" t="s">
        <v>3654</v>
      </c>
      <c r="I174" t="s">
        <v>26</v>
      </c>
      <c r="J174" t="s">
        <v>27</v>
      </c>
      <c r="K174" t="s">
        <v>467</v>
      </c>
      <c r="L174" t="s">
        <v>88</v>
      </c>
      <c r="M174">
        <v>28205</v>
      </c>
      <c r="N174" t="s">
        <v>30</v>
      </c>
      <c r="O174" t="s">
        <v>4139</v>
      </c>
      <c r="P174" t="s">
        <v>46</v>
      </c>
      <c r="Q174" t="s">
        <v>47</v>
      </c>
      <c r="R174" t="s">
        <v>4140</v>
      </c>
      <c r="S174">
        <v>5.04</v>
      </c>
      <c r="T174">
        <v>2</v>
      </c>
      <c r="U174">
        <v>0.2</v>
      </c>
      <c r="V174">
        <v>1.764</v>
      </c>
    </row>
    <row r="175" spans="1:22" x14ac:dyDescent="0.25">
      <c r="A175">
        <v>7861</v>
      </c>
      <c r="B175" t="s">
        <v>9706</v>
      </c>
      <c r="C175">
        <v>2014</v>
      </c>
      <c r="D175" s="21">
        <v>41701</v>
      </c>
      <c r="E175" s="21">
        <v>41705</v>
      </c>
      <c r="F175" t="s">
        <v>50</v>
      </c>
      <c r="G175" t="s">
        <v>2896</v>
      </c>
      <c r="H175" t="s">
        <v>2897</v>
      </c>
      <c r="I175" t="s">
        <v>26</v>
      </c>
      <c r="J175" t="s">
        <v>27</v>
      </c>
      <c r="K175" t="s">
        <v>3315</v>
      </c>
      <c r="L175" t="s">
        <v>498</v>
      </c>
      <c r="M175">
        <v>44221</v>
      </c>
      <c r="N175" t="s">
        <v>148</v>
      </c>
      <c r="O175" t="s">
        <v>4327</v>
      </c>
      <c r="P175" t="s">
        <v>46</v>
      </c>
      <c r="Q175" t="s">
        <v>75</v>
      </c>
      <c r="R175" t="s">
        <v>4328</v>
      </c>
      <c r="S175">
        <v>18.528000000000002</v>
      </c>
      <c r="T175">
        <v>4</v>
      </c>
      <c r="U175">
        <v>0.7</v>
      </c>
      <c r="V175">
        <v>-12.352</v>
      </c>
    </row>
    <row r="176" spans="1:22" x14ac:dyDescent="0.25">
      <c r="A176">
        <v>7841</v>
      </c>
      <c r="B176" t="s">
        <v>9695</v>
      </c>
      <c r="C176">
        <v>2011</v>
      </c>
      <c r="D176" s="21">
        <v>40630</v>
      </c>
      <c r="E176" s="21">
        <v>40635</v>
      </c>
      <c r="F176" t="s">
        <v>50</v>
      </c>
      <c r="G176" t="s">
        <v>5419</v>
      </c>
      <c r="H176" t="s">
        <v>5420</v>
      </c>
      <c r="I176" t="s">
        <v>26</v>
      </c>
      <c r="J176" t="s">
        <v>27</v>
      </c>
      <c r="K176" t="s">
        <v>1377</v>
      </c>
      <c r="L176" t="s">
        <v>489</v>
      </c>
      <c r="M176">
        <v>50315</v>
      </c>
      <c r="N176" t="s">
        <v>105</v>
      </c>
      <c r="O176" t="s">
        <v>4949</v>
      </c>
      <c r="P176" t="s">
        <v>32</v>
      </c>
      <c r="Q176" t="s">
        <v>56</v>
      </c>
      <c r="R176" t="s">
        <v>4950</v>
      </c>
      <c r="S176">
        <v>1184.72</v>
      </c>
      <c r="T176">
        <v>4</v>
      </c>
      <c r="U176">
        <v>0</v>
      </c>
      <c r="V176">
        <v>106.62480000000005</v>
      </c>
    </row>
    <row r="177" spans="1:22" x14ac:dyDescent="0.25">
      <c r="A177">
        <v>7840</v>
      </c>
      <c r="B177" t="s">
        <v>9695</v>
      </c>
      <c r="C177">
        <v>2011</v>
      </c>
      <c r="D177" s="21">
        <v>40630</v>
      </c>
      <c r="E177" s="21">
        <v>40635</v>
      </c>
      <c r="F177" t="s">
        <v>50</v>
      </c>
      <c r="G177" t="s">
        <v>5419</v>
      </c>
      <c r="H177" t="s">
        <v>5420</v>
      </c>
      <c r="I177" t="s">
        <v>26</v>
      </c>
      <c r="J177" t="s">
        <v>27</v>
      </c>
      <c r="K177" t="s">
        <v>1377</v>
      </c>
      <c r="L177" t="s">
        <v>489</v>
      </c>
      <c r="M177">
        <v>50315</v>
      </c>
      <c r="N177" t="s">
        <v>105</v>
      </c>
      <c r="O177" t="s">
        <v>172</v>
      </c>
      <c r="P177" t="s">
        <v>46</v>
      </c>
      <c r="Q177" t="s">
        <v>173</v>
      </c>
      <c r="R177" t="s">
        <v>174</v>
      </c>
      <c r="S177">
        <v>6.12</v>
      </c>
      <c r="T177">
        <v>3</v>
      </c>
      <c r="U177">
        <v>0</v>
      </c>
      <c r="V177">
        <v>2.8763999999999994</v>
      </c>
    </row>
    <row r="178" spans="1:22" x14ac:dyDescent="0.25">
      <c r="A178">
        <v>7802</v>
      </c>
      <c r="B178" t="s">
        <v>9677</v>
      </c>
      <c r="C178">
        <v>2011</v>
      </c>
      <c r="D178" s="21">
        <v>40626</v>
      </c>
      <c r="E178" s="21">
        <v>40631</v>
      </c>
      <c r="F178" t="s">
        <v>23</v>
      </c>
      <c r="G178" t="s">
        <v>3166</v>
      </c>
      <c r="H178" t="s">
        <v>3167</v>
      </c>
      <c r="I178" t="s">
        <v>26</v>
      </c>
      <c r="J178" t="s">
        <v>27</v>
      </c>
      <c r="K178" t="s">
        <v>3488</v>
      </c>
      <c r="L178" t="s">
        <v>43</v>
      </c>
      <c r="M178">
        <v>93727</v>
      </c>
      <c r="N178" t="s">
        <v>44</v>
      </c>
      <c r="O178" t="s">
        <v>7792</v>
      </c>
      <c r="P178" t="s">
        <v>32</v>
      </c>
      <c r="Q178" t="s">
        <v>65</v>
      </c>
      <c r="R178" t="s">
        <v>7793</v>
      </c>
      <c r="S178">
        <v>40.479999999999997</v>
      </c>
      <c r="T178">
        <v>2</v>
      </c>
      <c r="U178">
        <v>0</v>
      </c>
      <c r="V178">
        <v>14.572799999999997</v>
      </c>
    </row>
    <row r="179" spans="1:22" x14ac:dyDescent="0.25">
      <c r="A179">
        <v>7800</v>
      </c>
      <c r="B179" t="s">
        <v>9675</v>
      </c>
      <c r="C179">
        <v>2014</v>
      </c>
      <c r="D179" s="21">
        <v>41723</v>
      </c>
      <c r="E179" s="21">
        <v>41726</v>
      </c>
      <c r="F179" t="s">
        <v>188</v>
      </c>
      <c r="G179" t="s">
        <v>3389</v>
      </c>
      <c r="H179" t="s">
        <v>3390</v>
      </c>
      <c r="I179" t="s">
        <v>41</v>
      </c>
      <c r="J179" t="s">
        <v>27</v>
      </c>
      <c r="K179" t="s">
        <v>266</v>
      </c>
      <c r="L179" t="s">
        <v>267</v>
      </c>
      <c r="M179">
        <v>10035</v>
      </c>
      <c r="N179" t="s">
        <v>148</v>
      </c>
      <c r="O179" t="s">
        <v>1537</v>
      </c>
      <c r="P179" t="s">
        <v>32</v>
      </c>
      <c r="Q179" t="s">
        <v>36</v>
      </c>
      <c r="R179" t="s">
        <v>1538</v>
      </c>
      <c r="S179">
        <v>207.84600000000003</v>
      </c>
      <c r="T179">
        <v>3</v>
      </c>
      <c r="U179">
        <v>0.1</v>
      </c>
      <c r="V179">
        <v>2.3093999999999895</v>
      </c>
    </row>
    <row r="180" spans="1:22" x14ac:dyDescent="0.25">
      <c r="A180">
        <v>7799</v>
      </c>
      <c r="B180" t="s">
        <v>9675</v>
      </c>
      <c r="C180">
        <v>2014</v>
      </c>
      <c r="D180" s="21">
        <v>41723</v>
      </c>
      <c r="E180" s="21">
        <v>41726</v>
      </c>
      <c r="F180" t="s">
        <v>188</v>
      </c>
      <c r="G180" t="s">
        <v>3389</v>
      </c>
      <c r="H180" t="s">
        <v>3390</v>
      </c>
      <c r="I180" t="s">
        <v>41</v>
      </c>
      <c r="J180" t="s">
        <v>27</v>
      </c>
      <c r="K180" t="s">
        <v>266</v>
      </c>
      <c r="L180" t="s">
        <v>267</v>
      </c>
      <c r="M180">
        <v>10035</v>
      </c>
      <c r="N180" t="s">
        <v>148</v>
      </c>
      <c r="O180" t="s">
        <v>4589</v>
      </c>
      <c r="P180" t="s">
        <v>71</v>
      </c>
      <c r="Q180" t="s">
        <v>72</v>
      </c>
      <c r="R180" t="s">
        <v>4590</v>
      </c>
      <c r="S180">
        <v>469.99</v>
      </c>
      <c r="T180">
        <v>1</v>
      </c>
      <c r="U180">
        <v>0</v>
      </c>
      <c r="V180">
        <v>136.29709999999994</v>
      </c>
    </row>
    <row r="181" spans="1:22" x14ac:dyDescent="0.25">
      <c r="A181">
        <v>7798</v>
      </c>
      <c r="B181" t="s">
        <v>9675</v>
      </c>
      <c r="C181">
        <v>2014</v>
      </c>
      <c r="D181" s="21">
        <v>41723</v>
      </c>
      <c r="E181" s="21">
        <v>41726</v>
      </c>
      <c r="F181" t="s">
        <v>188</v>
      </c>
      <c r="G181" t="s">
        <v>3389</v>
      </c>
      <c r="H181" t="s">
        <v>3390</v>
      </c>
      <c r="I181" t="s">
        <v>41</v>
      </c>
      <c r="J181" t="s">
        <v>27</v>
      </c>
      <c r="K181" t="s">
        <v>266</v>
      </c>
      <c r="L181" t="s">
        <v>267</v>
      </c>
      <c r="M181">
        <v>10035</v>
      </c>
      <c r="N181" t="s">
        <v>148</v>
      </c>
      <c r="O181" t="s">
        <v>5581</v>
      </c>
      <c r="P181" t="s">
        <v>46</v>
      </c>
      <c r="Q181" t="s">
        <v>173</v>
      </c>
      <c r="R181" t="s">
        <v>5582</v>
      </c>
      <c r="S181">
        <v>47.01</v>
      </c>
      <c r="T181">
        <v>3</v>
      </c>
      <c r="U181">
        <v>0</v>
      </c>
      <c r="V181">
        <v>22.094699999999996</v>
      </c>
    </row>
    <row r="182" spans="1:22" x14ac:dyDescent="0.25">
      <c r="A182">
        <v>7782</v>
      </c>
      <c r="B182" t="s">
        <v>9665</v>
      </c>
      <c r="C182">
        <v>2012</v>
      </c>
      <c r="D182" s="21">
        <v>40976</v>
      </c>
      <c r="E182" s="21">
        <v>40980</v>
      </c>
      <c r="F182" t="s">
        <v>50</v>
      </c>
      <c r="G182" t="s">
        <v>3161</v>
      </c>
      <c r="H182" t="s">
        <v>3162</v>
      </c>
      <c r="I182" t="s">
        <v>26</v>
      </c>
      <c r="J182" t="s">
        <v>27</v>
      </c>
      <c r="K182" t="s">
        <v>303</v>
      </c>
      <c r="L182" t="s">
        <v>211</v>
      </c>
      <c r="M182">
        <v>60623</v>
      </c>
      <c r="N182" t="s">
        <v>105</v>
      </c>
      <c r="O182" t="s">
        <v>1102</v>
      </c>
      <c r="P182" t="s">
        <v>46</v>
      </c>
      <c r="Q182" t="s">
        <v>75</v>
      </c>
      <c r="R182" t="s">
        <v>1103</v>
      </c>
      <c r="S182">
        <v>8.5679999999999978</v>
      </c>
      <c r="T182">
        <v>3</v>
      </c>
      <c r="U182">
        <v>0.8</v>
      </c>
      <c r="V182">
        <v>-14.5656</v>
      </c>
    </row>
    <row r="183" spans="1:22" x14ac:dyDescent="0.25">
      <c r="A183">
        <v>7728</v>
      </c>
      <c r="B183" t="s">
        <v>9625</v>
      </c>
      <c r="C183">
        <v>2012</v>
      </c>
      <c r="D183" s="21">
        <v>40984</v>
      </c>
      <c r="E183" s="21">
        <v>40988</v>
      </c>
      <c r="F183" t="s">
        <v>23</v>
      </c>
      <c r="G183" t="s">
        <v>721</v>
      </c>
      <c r="H183" t="s">
        <v>722</v>
      </c>
      <c r="I183" t="s">
        <v>102</v>
      </c>
      <c r="J183" t="s">
        <v>27</v>
      </c>
      <c r="K183" t="s">
        <v>266</v>
      </c>
      <c r="L183" t="s">
        <v>267</v>
      </c>
      <c r="M183">
        <v>10009</v>
      </c>
      <c r="N183" t="s">
        <v>148</v>
      </c>
      <c r="O183" t="s">
        <v>7506</v>
      </c>
      <c r="P183" t="s">
        <v>46</v>
      </c>
      <c r="Q183" t="s">
        <v>68</v>
      </c>
      <c r="R183" t="s">
        <v>7507</v>
      </c>
      <c r="S183">
        <v>17.52</v>
      </c>
      <c r="T183">
        <v>3</v>
      </c>
      <c r="U183">
        <v>0</v>
      </c>
      <c r="V183">
        <v>6.3071999999999999</v>
      </c>
    </row>
    <row r="184" spans="1:22" x14ac:dyDescent="0.25">
      <c r="A184">
        <v>7695</v>
      </c>
      <c r="B184" t="s">
        <v>9607</v>
      </c>
      <c r="C184">
        <v>2013</v>
      </c>
      <c r="D184" s="21">
        <v>41356</v>
      </c>
      <c r="E184" s="21">
        <v>41356</v>
      </c>
      <c r="F184" t="s">
        <v>1290</v>
      </c>
      <c r="G184" t="s">
        <v>4266</v>
      </c>
      <c r="H184" t="s">
        <v>4267</v>
      </c>
      <c r="I184" t="s">
        <v>26</v>
      </c>
      <c r="J184" t="s">
        <v>27</v>
      </c>
      <c r="K184" t="s">
        <v>95</v>
      </c>
      <c r="L184" t="s">
        <v>96</v>
      </c>
      <c r="M184">
        <v>98103</v>
      </c>
      <c r="N184" t="s">
        <v>44</v>
      </c>
      <c r="O184" t="s">
        <v>4577</v>
      </c>
      <c r="P184" t="s">
        <v>32</v>
      </c>
      <c r="Q184" t="s">
        <v>36</v>
      </c>
      <c r="R184" t="s">
        <v>4578</v>
      </c>
      <c r="S184">
        <v>167.88800000000001</v>
      </c>
      <c r="T184">
        <v>7</v>
      </c>
      <c r="U184">
        <v>0.2</v>
      </c>
      <c r="V184">
        <v>14.690199999999997</v>
      </c>
    </row>
    <row r="185" spans="1:22" x14ac:dyDescent="0.25">
      <c r="A185">
        <v>7654</v>
      </c>
      <c r="B185" t="s">
        <v>9582</v>
      </c>
      <c r="C185">
        <v>2012</v>
      </c>
      <c r="D185" s="21">
        <v>40990</v>
      </c>
      <c r="E185" s="21">
        <v>40995</v>
      </c>
      <c r="F185" t="s">
        <v>50</v>
      </c>
      <c r="G185" t="s">
        <v>9583</v>
      </c>
      <c r="H185" t="s">
        <v>9584</v>
      </c>
      <c r="I185" t="s">
        <v>41</v>
      </c>
      <c r="J185" t="s">
        <v>27</v>
      </c>
      <c r="K185" t="s">
        <v>1681</v>
      </c>
      <c r="L185" t="s">
        <v>358</v>
      </c>
      <c r="M185">
        <v>35810</v>
      </c>
      <c r="N185" t="s">
        <v>30</v>
      </c>
      <c r="O185" t="s">
        <v>7500</v>
      </c>
      <c r="P185" t="s">
        <v>46</v>
      </c>
      <c r="Q185" t="s">
        <v>68</v>
      </c>
      <c r="R185" t="s">
        <v>7501</v>
      </c>
      <c r="S185">
        <v>19.559999999999999</v>
      </c>
      <c r="T185">
        <v>4</v>
      </c>
      <c r="U185">
        <v>0</v>
      </c>
      <c r="V185">
        <v>5.4768000000000008</v>
      </c>
    </row>
    <row r="186" spans="1:22" x14ac:dyDescent="0.25">
      <c r="A186">
        <v>7649</v>
      </c>
      <c r="B186" t="s">
        <v>9579</v>
      </c>
      <c r="C186">
        <v>2013</v>
      </c>
      <c r="D186" s="21">
        <v>41349</v>
      </c>
      <c r="E186" s="21">
        <v>41350</v>
      </c>
      <c r="F186" t="s">
        <v>188</v>
      </c>
      <c r="G186" t="s">
        <v>6751</v>
      </c>
      <c r="H186" t="s">
        <v>6752</v>
      </c>
      <c r="I186" t="s">
        <v>41</v>
      </c>
      <c r="J186" t="s">
        <v>27</v>
      </c>
      <c r="K186" t="s">
        <v>127</v>
      </c>
      <c r="L186" t="s">
        <v>43</v>
      </c>
      <c r="M186">
        <v>94110</v>
      </c>
      <c r="N186" t="s">
        <v>44</v>
      </c>
      <c r="O186" t="s">
        <v>3036</v>
      </c>
      <c r="P186" t="s">
        <v>32</v>
      </c>
      <c r="Q186" t="s">
        <v>36</v>
      </c>
      <c r="R186" t="s">
        <v>3037</v>
      </c>
      <c r="S186">
        <v>1352.0320000000002</v>
      </c>
      <c r="T186">
        <v>4</v>
      </c>
      <c r="U186">
        <v>0.2</v>
      </c>
      <c r="V186">
        <v>84.501999999999953</v>
      </c>
    </row>
    <row r="187" spans="1:22" x14ac:dyDescent="0.25">
      <c r="A187">
        <v>7648</v>
      </c>
      <c r="B187" t="s">
        <v>9579</v>
      </c>
      <c r="C187">
        <v>2013</v>
      </c>
      <c r="D187" s="21">
        <v>41349</v>
      </c>
      <c r="E187" s="21">
        <v>41350</v>
      </c>
      <c r="F187" t="s">
        <v>188</v>
      </c>
      <c r="G187" t="s">
        <v>6751</v>
      </c>
      <c r="H187" t="s">
        <v>6752</v>
      </c>
      <c r="I187" t="s">
        <v>41</v>
      </c>
      <c r="J187" t="s">
        <v>27</v>
      </c>
      <c r="K187" t="s">
        <v>127</v>
      </c>
      <c r="L187" t="s">
        <v>43</v>
      </c>
      <c r="M187">
        <v>94110</v>
      </c>
      <c r="N187" t="s">
        <v>44</v>
      </c>
      <c r="O187" t="s">
        <v>3122</v>
      </c>
      <c r="P187" t="s">
        <v>46</v>
      </c>
      <c r="Q187" t="s">
        <v>75</v>
      </c>
      <c r="R187" t="s">
        <v>3123</v>
      </c>
      <c r="S187">
        <v>4.5439999999999996</v>
      </c>
      <c r="T187">
        <v>2</v>
      </c>
      <c r="U187">
        <v>0.2</v>
      </c>
      <c r="V187">
        <v>1.6472</v>
      </c>
    </row>
    <row r="188" spans="1:22" x14ac:dyDescent="0.25">
      <c r="A188">
        <v>7641</v>
      </c>
      <c r="B188" t="s">
        <v>9573</v>
      </c>
      <c r="C188">
        <v>2014</v>
      </c>
      <c r="D188" s="21">
        <v>41701</v>
      </c>
      <c r="E188" s="21">
        <v>41707</v>
      </c>
      <c r="F188" t="s">
        <v>50</v>
      </c>
      <c r="G188" t="s">
        <v>5168</v>
      </c>
      <c r="H188" t="s">
        <v>5169</v>
      </c>
      <c r="I188" t="s">
        <v>41</v>
      </c>
      <c r="J188" t="s">
        <v>27</v>
      </c>
      <c r="K188" t="s">
        <v>606</v>
      </c>
      <c r="L188" t="s">
        <v>245</v>
      </c>
      <c r="M188">
        <v>19711</v>
      </c>
      <c r="N188" t="s">
        <v>148</v>
      </c>
      <c r="O188" t="s">
        <v>7922</v>
      </c>
      <c r="P188" t="s">
        <v>46</v>
      </c>
      <c r="Q188" t="s">
        <v>90</v>
      </c>
      <c r="R188" t="s">
        <v>186</v>
      </c>
      <c r="S188">
        <v>68.039999999999992</v>
      </c>
      <c r="T188">
        <v>6</v>
      </c>
      <c r="U188">
        <v>0</v>
      </c>
      <c r="V188">
        <v>33.339599999999997</v>
      </c>
    </row>
    <row r="189" spans="1:22" x14ac:dyDescent="0.25">
      <c r="A189">
        <v>7640</v>
      </c>
      <c r="B189" t="s">
        <v>9573</v>
      </c>
      <c r="C189">
        <v>2014</v>
      </c>
      <c r="D189" s="21">
        <v>41701</v>
      </c>
      <c r="E189" s="21">
        <v>41707</v>
      </c>
      <c r="F189" t="s">
        <v>50</v>
      </c>
      <c r="G189" t="s">
        <v>5168</v>
      </c>
      <c r="H189" t="s">
        <v>5169</v>
      </c>
      <c r="I189" t="s">
        <v>41</v>
      </c>
      <c r="J189" t="s">
        <v>27</v>
      </c>
      <c r="K189" t="s">
        <v>606</v>
      </c>
      <c r="L189" t="s">
        <v>245</v>
      </c>
      <c r="M189">
        <v>19711</v>
      </c>
      <c r="N189" t="s">
        <v>148</v>
      </c>
      <c r="O189" t="s">
        <v>6313</v>
      </c>
      <c r="P189" t="s">
        <v>32</v>
      </c>
      <c r="Q189" t="s">
        <v>33</v>
      </c>
      <c r="R189" t="s">
        <v>6314</v>
      </c>
      <c r="S189">
        <v>441.96</v>
      </c>
      <c r="T189">
        <v>2</v>
      </c>
      <c r="U189">
        <v>0</v>
      </c>
      <c r="V189">
        <v>101.6508</v>
      </c>
    </row>
    <row r="190" spans="1:22" x14ac:dyDescent="0.25">
      <c r="A190">
        <v>7639</v>
      </c>
      <c r="B190" t="s">
        <v>9573</v>
      </c>
      <c r="C190">
        <v>2014</v>
      </c>
      <c r="D190" s="21">
        <v>41701</v>
      </c>
      <c r="E190" s="21">
        <v>41707</v>
      </c>
      <c r="F190" t="s">
        <v>50</v>
      </c>
      <c r="G190" t="s">
        <v>5168</v>
      </c>
      <c r="H190" t="s">
        <v>5169</v>
      </c>
      <c r="I190" t="s">
        <v>41</v>
      </c>
      <c r="J190" t="s">
        <v>27</v>
      </c>
      <c r="K190" t="s">
        <v>606</v>
      </c>
      <c r="L190" t="s">
        <v>245</v>
      </c>
      <c r="M190">
        <v>19711</v>
      </c>
      <c r="N190" t="s">
        <v>148</v>
      </c>
      <c r="O190" t="s">
        <v>6103</v>
      </c>
      <c r="P190" t="s">
        <v>46</v>
      </c>
      <c r="Q190" t="s">
        <v>173</v>
      </c>
      <c r="R190" t="s">
        <v>186</v>
      </c>
      <c r="S190">
        <v>57.959999999999994</v>
      </c>
      <c r="T190">
        <v>7</v>
      </c>
      <c r="U190">
        <v>0</v>
      </c>
      <c r="V190">
        <v>27.241199999999996</v>
      </c>
    </row>
    <row r="191" spans="1:22" x14ac:dyDescent="0.25">
      <c r="A191">
        <v>7638</v>
      </c>
      <c r="B191" t="s">
        <v>9573</v>
      </c>
      <c r="C191">
        <v>2014</v>
      </c>
      <c r="D191" s="21">
        <v>41701</v>
      </c>
      <c r="E191" s="21">
        <v>41707</v>
      </c>
      <c r="F191" t="s">
        <v>50</v>
      </c>
      <c r="G191" t="s">
        <v>5168</v>
      </c>
      <c r="H191" t="s">
        <v>5169</v>
      </c>
      <c r="I191" t="s">
        <v>41</v>
      </c>
      <c r="J191" t="s">
        <v>27</v>
      </c>
      <c r="K191" t="s">
        <v>606</v>
      </c>
      <c r="L191" t="s">
        <v>245</v>
      </c>
      <c r="M191">
        <v>19711</v>
      </c>
      <c r="N191" t="s">
        <v>148</v>
      </c>
      <c r="O191" t="s">
        <v>6380</v>
      </c>
      <c r="P191" t="s">
        <v>46</v>
      </c>
      <c r="Q191" t="s">
        <v>68</v>
      </c>
      <c r="R191" t="s">
        <v>6381</v>
      </c>
      <c r="S191">
        <v>59.519999999999996</v>
      </c>
      <c r="T191">
        <v>3</v>
      </c>
      <c r="U191">
        <v>0</v>
      </c>
      <c r="V191">
        <v>15.475200000000001</v>
      </c>
    </row>
    <row r="192" spans="1:22" x14ac:dyDescent="0.25">
      <c r="A192">
        <v>7632</v>
      </c>
      <c r="B192" t="s">
        <v>9571</v>
      </c>
      <c r="C192">
        <v>2011</v>
      </c>
      <c r="D192" s="21">
        <v>40632</v>
      </c>
      <c r="E192" s="21">
        <v>40634</v>
      </c>
      <c r="F192" t="s">
        <v>188</v>
      </c>
      <c r="G192" t="s">
        <v>762</v>
      </c>
      <c r="H192" t="s">
        <v>763</v>
      </c>
      <c r="I192" t="s">
        <v>102</v>
      </c>
      <c r="J192" t="s">
        <v>27</v>
      </c>
      <c r="K192" t="s">
        <v>3152</v>
      </c>
      <c r="L192" t="s">
        <v>104</v>
      </c>
      <c r="M192">
        <v>78521</v>
      </c>
      <c r="N192" t="s">
        <v>105</v>
      </c>
      <c r="O192" t="s">
        <v>3102</v>
      </c>
      <c r="P192" t="s">
        <v>32</v>
      </c>
      <c r="Q192" t="s">
        <v>36</v>
      </c>
      <c r="R192" t="s">
        <v>3103</v>
      </c>
      <c r="S192">
        <v>127.30199999999999</v>
      </c>
      <c r="T192">
        <v>7</v>
      </c>
      <c r="U192">
        <v>0.3</v>
      </c>
      <c r="V192">
        <v>-9.0929999999999964</v>
      </c>
    </row>
    <row r="193" spans="1:22" x14ac:dyDescent="0.25">
      <c r="A193">
        <v>7631</v>
      </c>
      <c r="B193" t="s">
        <v>9571</v>
      </c>
      <c r="C193">
        <v>2011</v>
      </c>
      <c r="D193" s="21">
        <v>40632</v>
      </c>
      <c r="E193" s="21">
        <v>40634</v>
      </c>
      <c r="F193" t="s">
        <v>188</v>
      </c>
      <c r="G193" t="s">
        <v>762</v>
      </c>
      <c r="H193" t="s">
        <v>763</v>
      </c>
      <c r="I193" t="s">
        <v>102</v>
      </c>
      <c r="J193" t="s">
        <v>27</v>
      </c>
      <c r="K193" t="s">
        <v>3152</v>
      </c>
      <c r="L193" t="s">
        <v>104</v>
      </c>
      <c r="M193">
        <v>78521</v>
      </c>
      <c r="N193" t="s">
        <v>105</v>
      </c>
      <c r="O193" t="s">
        <v>3203</v>
      </c>
      <c r="P193" t="s">
        <v>71</v>
      </c>
      <c r="Q193" t="s">
        <v>72</v>
      </c>
      <c r="R193" t="s">
        <v>3204</v>
      </c>
      <c r="S193">
        <v>251.94400000000002</v>
      </c>
      <c r="T193">
        <v>7</v>
      </c>
      <c r="U193">
        <v>0.2</v>
      </c>
      <c r="V193">
        <v>88.180399999999977</v>
      </c>
    </row>
    <row r="194" spans="1:22" x14ac:dyDescent="0.25">
      <c r="A194">
        <v>7630</v>
      </c>
      <c r="B194" t="s">
        <v>9571</v>
      </c>
      <c r="C194">
        <v>2011</v>
      </c>
      <c r="D194" s="21">
        <v>40632</v>
      </c>
      <c r="E194" s="21">
        <v>40634</v>
      </c>
      <c r="F194" t="s">
        <v>188</v>
      </c>
      <c r="G194" t="s">
        <v>762</v>
      </c>
      <c r="H194" t="s">
        <v>763</v>
      </c>
      <c r="I194" t="s">
        <v>102</v>
      </c>
      <c r="J194" t="s">
        <v>27</v>
      </c>
      <c r="K194" t="s">
        <v>3152</v>
      </c>
      <c r="L194" t="s">
        <v>104</v>
      </c>
      <c r="M194">
        <v>78521</v>
      </c>
      <c r="N194" t="s">
        <v>105</v>
      </c>
      <c r="O194" t="s">
        <v>2158</v>
      </c>
      <c r="P194" t="s">
        <v>46</v>
      </c>
      <c r="Q194" t="s">
        <v>173</v>
      </c>
      <c r="R194" t="s">
        <v>2159</v>
      </c>
      <c r="S194">
        <v>335.72</v>
      </c>
      <c r="T194">
        <v>5</v>
      </c>
      <c r="U194">
        <v>0.2</v>
      </c>
      <c r="V194">
        <v>113.30549999999999</v>
      </c>
    </row>
    <row r="195" spans="1:22" x14ac:dyDescent="0.25">
      <c r="A195">
        <v>7588</v>
      </c>
      <c r="B195" t="s">
        <v>9548</v>
      </c>
      <c r="C195">
        <v>2011</v>
      </c>
      <c r="D195" s="21">
        <v>40623</v>
      </c>
      <c r="E195" s="21">
        <v>40627</v>
      </c>
      <c r="F195" t="s">
        <v>50</v>
      </c>
      <c r="G195" t="s">
        <v>1013</v>
      </c>
      <c r="H195" t="s">
        <v>1014</v>
      </c>
      <c r="I195" t="s">
        <v>41</v>
      </c>
      <c r="J195" t="s">
        <v>27</v>
      </c>
      <c r="K195" t="s">
        <v>318</v>
      </c>
      <c r="L195" t="s">
        <v>319</v>
      </c>
      <c r="M195">
        <v>22153</v>
      </c>
      <c r="N195" t="s">
        <v>30</v>
      </c>
      <c r="O195" t="s">
        <v>3127</v>
      </c>
      <c r="P195" t="s">
        <v>46</v>
      </c>
      <c r="Q195" t="s">
        <v>75</v>
      </c>
      <c r="R195" t="s">
        <v>3128</v>
      </c>
      <c r="S195">
        <v>122.94</v>
      </c>
      <c r="T195">
        <v>3</v>
      </c>
      <c r="U195">
        <v>0</v>
      </c>
      <c r="V195">
        <v>59.011199999999988</v>
      </c>
    </row>
    <row r="196" spans="1:22" x14ac:dyDescent="0.25">
      <c r="A196">
        <v>7587</v>
      </c>
      <c r="B196" t="s">
        <v>9548</v>
      </c>
      <c r="C196">
        <v>2011</v>
      </c>
      <c r="D196" s="21">
        <v>40623</v>
      </c>
      <c r="E196" s="21">
        <v>40627</v>
      </c>
      <c r="F196" t="s">
        <v>50</v>
      </c>
      <c r="G196" t="s">
        <v>1013</v>
      </c>
      <c r="H196" t="s">
        <v>1014</v>
      </c>
      <c r="I196" t="s">
        <v>41</v>
      </c>
      <c r="J196" t="s">
        <v>27</v>
      </c>
      <c r="K196" t="s">
        <v>318</v>
      </c>
      <c r="L196" t="s">
        <v>319</v>
      </c>
      <c r="M196">
        <v>22153</v>
      </c>
      <c r="N196" t="s">
        <v>30</v>
      </c>
      <c r="O196" t="s">
        <v>1468</v>
      </c>
      <c r="P196" t="s">
        <v>46</v>
      </c>
      <c r="Q196" t="s">
        <v>68</v>
      </c>
      <c r="R196" t="s">
        <v>1469</v>
      </c>
      <c r="S196">
        <v>9.32</v>
      </c>
      <c r="T196">
        <v>4</v>
      </c>
      <c r="U196">
        <v>0</v>
      </c>
      <c r="V196">
        <v>2.702799999999999</v>
      </c>
    </row>
    <row r="197" spans="1:22" x14ac:dyDescent="0.25">
      <c r="A197">
        <v>196</v>
      </c>
      <c r="B197" t="s">
        <v>776</v>
      </c>
      <c r="C197">
        <v>2011</v>
      </c>
      <c r="D197" s="21">
        <v>40623</v>
      </c>
      <c r="E197" s="2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25">
      <c r="A198">
        <v>197</v>
      </c>
      <c r="B198" t="s">
        <v>776</v>
      </c>
      <c r="C198">
        <v>2011</v>
      </c>
      <c r="D198" s="21">
        <v>40623</v>
      </c>
      <c r="E198" s="2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25">
      <c r="A199">
        <v>7586</v>
      </c>
      <c r="B199" t="s">
        <v>9548</v>
      </c>
      <c r="C199">
        <v>2011</v>
      </c>
      <c r="D199" s="21">
        <v>40623</v>
      </c>
      <c r="E199" s="21">
        <v>40627</v>
      </c>
      <c r="F199" t="s">
        <v>50</v>
      </c>
      <c r="G199" t="s">
        <v>1013</v>
      </c>
      <c r="H199" t="s">
        <v>1014</v>
      </c>
      <c r="I199" t="s">
        <v>41</v>
      </c>
      <c r="J199" t="s">
        <v>27</v>
      </c>
      <c r="K199" t="s">
        <v>318</v>
      </c>
      <c r="L199" t="s">
        <v>319</v>
      </c>
      <c r="M199">
        <v>22153</v>
      </c>
      <c r="N199" t="s">
        <v>30</v>
      </c>
      <c r="O199" t="s">
        <v>4500</v>
      </c>
      <c r="P199" t="s">
        <v>46</v>
      </c>
      <c r="Q199" t="s">
        <v>90</v>
      </c>
      <c r="R199" t="s">
        <v>4501</v>
      </c>
      <c r="S199">
        <v>122.97</v>
      </c>
      <c r="T199">
        <v>3</v>
      </c>
      <c r="U199">
        <v>0</v>
      </c>
      <c r="V199">
        <v>60.255300000000005</v>
      </c>
    </row>
    <row r="200" spans="1:22" x14ac:dyDescent="0.25">
      <c r="A200">
        <v>7585</v>
      </c>
      <c r="B200" t="s">
        <v>9548</v>
      </c>
      <c r="C200">
        <v>2011</v>
      </c>
      <c r="D200" s="21">
        <v>40623</v>
      </c>
      <c r="E200" s="21">
        <v>40627</v>
      </c>
      <c r="F200" t="s">
        <v>50</v>
      </c>
      <c r="G200" t="s">
        <v>1013</v>
      </c>
      <c r="H200" t="s">
        <v>1014</v>
      </c>
      <c r="I200" t="s">
        <v>41</v>
      </c>
      <c r="J200" t="s">
        <v>27</v>
      </c>
      <c r="K200" t="s">
        <v>318</v>
      </c>
      <c r="L200" t="s">
        <v>319</v>
      </c>
      <c r="M200">
        <v>22153</v>
      </c>
      <c r="N200" t="s">
        <v>30</v>
      </c>
      <c r="O200" t="s">
        <v>6836</v>
      </c>
      <c r="P200" t="s">
        <v>46</v>
      </c>
      <c r="Q200" t="s">
        <v>47</v>
      </c>
      <c r="R200" t="s">
        <v>6837</v>
      </c>
      <c r="S200">
        <v>14.399999999999999</v>
      </c>
      <c r="T200">
        <v>5</v>
      </c>
      <c r="U200">
        <v>0</v>
      </c>
      <c r="V200">
        <v>6.6239999999999988</v>
      </c>
    </row>
    <row r="201" spans="1:22" x14ac:dyDescent="0.25">
      <c r="A201">
        <v>7584</v>
      </c>
      <c r="B201" t="s">
        <v>9548</v>
      </c>
      <c r="C201">
        <v>2011</v>
      </c>
      <c r="D201" s="21">
        <v>40623</v>
      </c>
      <c r="E201" s="21">
        <v>40627</v>
      </c>
      <c r="F201" t="s">
        <v>50</v>
      </c>
      <c r="G201" t="s">
        <v>1013</v>
      </c>
      <c r="H201" t="s">
        <v>1014</v>
      </c>
      <c r="I201" t="s">
        <v>41</v>
      </c>
      <c r="J201" t="s">
        <v>27</v>
      </c>
      <c r="K201" t="s">
        <v>318</v>
      </c>
      <c r="L201" t="s">
        <v>319</v>
      </c>
      <c r="M201">
        <v>22153</v>
      </c>
      <c r="N201" t="s">
        <v>30</v>
      </c>
      <c r="O201" t="s">
        <v>6887</v>
      </c>
      <c r="P201" t="s">
        <v>71</v>
      </c>
      <c r="Q201" t="s">
        <v>72</v>
      </c>
      <c r="R201" t="s">
        <v>6888</v>
      </c>
      <c r="S201">
        <v>3499.9300000000003</v>
      </c>
      <c r="T201">
        <v>7</v>
      </c>
      <c r="U201">
        <v>0</v>
      </c>
      <c r="V201">
        <v>909.98180000000025</v>
      </c>
    </row>
    <row r="202" spans="1:22" x14ac:dyDescent="0.25">
      <c r="A202">
        <v>7504</v>
      </c>
      <c r="B202" t="s">
        <v>9510</v>
      </c>
      <c r="C202">
        <v>2014</v>
      </c>
      <c r="D202" s="21">
        <v>41729</v>
      </c>
      <c r="E202" s="21">
        <v>41729</v>
      </c>
      <c r="F202" t="s">
        <v>1290</v>
      </c>
      <c r="G202" t="s">
        <v>4047</v>
      </c>
      <c r="H202" t="s">
        <v>4048</v>
      </c>
      <c r="I202" t="s">
        <v>26</v>
      </c>
      <c r="J202" t="s">
        <v>27</v>
      </c>
      <c r="K202" t="s">
        <v>42</v>
      </c>
      <c r="L202" t="s">
        <v>43</v>
      </c>
      <c r="M202">
        <v>90036</v>
      </c>
      <c r="N202" t="s">
        <v>44</v>
      </c>
      <c r="O202" t="s">
        <v>271</v>
      </c>
      <c r="P202" t="s">
        <v>71</v>
      </c>
      <c r="Q202" t="s">
        <v>72</v>
      </c>
      <c r="R202" t="s">
        <v>272</v>
      </c>
      <c r="S202">
        <v>164.79200000000003</v>
      </c>
      <c r="T202">
        <v>1</v>
      </c>
      <c r="U202">
        <v>0.2</v>
      </c>
      <c r="V202">
        <v>18.539099999999991</v>
      </c>
    </row>
    <row r="203" spans="1:22" x14ac:dyDescent="0.25">
      <c r="A203">
        <v>7503</v>
      </c>
      <c r="B203" t="s">
        <v>9510</v>
      </c>
      <c r="C203">
        <v>2014</v>
      </c>
      <c r="D203" s="21">
        <v>41729</v>
      </c>
      <c r="E203" s="21">
        <v>41729</v>
      </c>
      <c r="F203" t="s">
        <v>1290</v>
      </c>
      <c r="G203" t="s">
        <v>4047</v>
      </c>
      <c r="H203" t="s">
        <v>4048</v>
      </c>
      <c r="I203" t="s">
        <v>26</v>
      </c>
      <c r="J203" t="s">
        <v>27</v>
      </c>
      <c r="K203" t="s">
        <v>42</v>
      </c>
      <c r="L203" t="s">
        <v>43</v>
      </c>
      <c r="M203">
        <v>90036</v>
      </c>
      <c r="N203" t="s">
        <v>44</v>
      </c>
      <c r="O203" t="s">
        <v>5206</v>
      </c>
      <c r="P203" t="s">
        <v>46</v>
      </c>
      <c r="Q203" t="s">
        <v>68</v>
      </c>
      <c r="R203" t="s">
        <v>5207</v>
      </c>
      <c r="S203">
        <v>6.08</v>
      </c>
      <c r="T203">
        <v>2</v>
      </c>
      <c r="U203">
        <v>0</v>
      </c>
      <c r="V203">
        <v>2.0671999999999997</v>
      </c>
    </row>
    <row r="204" spans="1:22" x14ac:dyDescent="0.25">
      <c r="A204">
        <v>7439</v>
      </c>
      <c r="B204" t="s">
        <v>9479</v>
      </c>
      <c r="C204">
        <v>2012</v>
      </c>
      <c r="D204" s="21">
        <v>40992</v>
      </c>
      <c r="E204" s="21">
        <v>40995</v>
      </c>
      <c r="F204" t="s">
        <v>23</v>
      </c>
      <c r="G204" t="s">
        <v>3665</v>
      </c>
      <c r="H204" t="s">
        <v>3666</v>
      </c>
      <c r="I204" t="s">
        <v>41</v>
      </c>
      <c r="J204" t="s">
        <v>27</v>
      </c>
      <c r="K204" t="s">
        <v>7167</v>
      </c>
      <c r="L204" t="s">
        <v>96</v>
      </c>
      <c r="M204">
        <v>98042</v>
      </c>
      <c r="N204" t="s">
        <v>44</v>
      </c>
      <c r="O204" t="s">
        <v>6031</v>
      </c>
      <c r="P204" t="s">
        <v>32</v>
      </c>
      <c r="Q204" t="s">
        <v>65</v>
      </c>
      <c r="R204" t="s">
        <v>6032</v>
      </c>
      <c r="S204">
        <v>46.900000000000006</v>
      </c>
      <c r="T204">
        <v>5</v>
      </c>
      <c r="U204">
        <v>0</v>
      </c>
      <c r="V204">
        <v>13.132000000000001</v>
      </c>
    </row>
    <row r="205" spans="1:22" x14ac:dyDescent="0.25">
      <c r="A205">
        <v>7432</v>
      </c>
      <c r="B205" t="s">
        <v>9475</v>
      </c>
      <c r="C205">
        <v>2011</v>
      </c>
      <c r="D205" s="21">
        <v>40619</v>
      </c>
      <c r="E205" s="21">
        <v>40623</v>
      </c>
      <c r="F205" t="s">
        <v>50</v>
      </c>
      <c r="G205" t="s">
        <v>8728</v>
      </c>
      <c r="H205" t="s">
        <v>8729</v>
      </c>
      <c r="I205" t="s">
        <v>41</v>
      </c>
      <c r="J205" t="s">
        <v>27</v>
      </c>
      <c r="K205" t="s">
        <v>328</v>
      </c>
      <c r="L205" t="s">
        <v>1487</v>
      </c>
      <c r="M205">
        <v>39212</v>
      </c>
      <c r="N205" t="s">
        <v>30</v>
      </c>
      <c r="O205" t="s">
        <v>3619</v>
      </c>
      <c r="P205" t="s">
        <v>46</v>
      </c>
      <c r="Q205" t="s">
        <v>78</v>
      </c>
      <c r="R205" t="s">
        <v>3620</v>
      </c>
      <c r="S205">
        <v>32.67</v>
      </c>
      <c r="T205">
        <v>3</v>
      </c>
      <c r="U205">
        <v>0</v>
      </c>
      <c r="V205">
        <v>8.4942000000000011</v>
      </c>
    </row>
    <row r="206" spans="1:22" x14ac:dyDescent="0.25">
      <c r="A206">
        <v>7431</v>
      </c>
      <c r="B206" t="s">
        <v>9475</v>
      </c>
      <c r="C206">
        <v>2011</v>
      </c>
      <c r="D206" s="21">
        <v>40619</v>
      </c>
      <c r="E206" s="21">
        <v>40623</v>
      </c>
      <c r="F206" t="s">
        <v>50</v>
      </c>
      <c r="G206" t="s">
        <v>8728</v>
      </c>
      <c r="H206" t="s">
        <v>8729</v>
      </c>
      <c r="I206" t="s">
        <v>41</v>
      </c>
      <c r="J206" t="s">
        <v>27</v>
      </c>
      <c r="K206" t="s">
        <v>328</v>
      </c>
      <c r="L206" t="s">
        <v>1487</v>
      </c>
      <c r="M206">
        <v>39212</v>
      </c>
      <c r="N206" t="s">
        <v>30</v>
      </c>
      <c r="O206" t="s">
        <v>8167</v>
      </c>
      <c r="P206" t="s">
        <v>46</v>
      </c>
      <c r="Q206" t="s">
        <v>90</v>
      </c>
      <c r="R206" t="s">
        <v>8168</v>
      </c>
      <c r="S206">
        <v>16</v>
      </c>
      <c r="T206">
        <v>4</v>
      </c>
      <c r="U206">
        <v>0</v>
      </c>
      <c r="V206">
        <v>7.68</v>
      </c>
    </row>
    <row r="207" spans="1:22" x14ac:dyDescent="0.25">
      <c r="A207">
        <v>7430</v>
      </c>
      <c r="B207" t="s">
        <v>9475</v>
      </c>
      <c r="C207">
        <v>2011</v>
      </c>
      <c r="D207" s="21">
        <v>40619</v>
      </c>
      <c r="E207" s="21">
        <v>40623</v>
      </c>
      <c r="F207" t="s">
        <v>50</v>
      </c>
      <c r="G207" t="s">
        <v>8728</v>
      </c>
      <c r="H207" t="s">
        <v>8729</v>
      </c>
      <c r="I207" t="s">
        <v>41</v>
      </c>
      <c r="J207" t="s">
        <v>27</v>
      </c>
      <c r="K207" t="s">
        <v>328</v>
      </c>
      <c r="L207" t="s">
        <v>1487</v>
      </c>
      <c r="M207">
        <v>39212</v>
      </c>
      <c r="N207" t="s">
        <v>30</v>
      </c>
      <c r="O207" t="s">
        <v>918</v>
      </c>
      <c r="P207" t="s">
        <v>46</v>
      </c>
      <c r="Q207" t="s">
        <v>90</v>
      </c>
      <c r="R207" t="s">
        <v>919</v>
      </c>
      <c r="S207">
        <v>12.96</v>
      </c>
      <c r="T207">
        <v>2</v>
      </c>
      <c r="U207">
        <v>0</v>
      </c>
      <c r="V207">
        <v>6.3504000000000005</v>
      </c>
    </row>
    <row r="208" spans="1:22" x14ac:dyDescent="0.25">
      <c r="A208">
        <v>7429</v>
      </c>
      <c r="B208" t="s">
        <v>9475</v>
      </c>
      <c r="C208">
        <v>2011</v>
      </c>
      <c r="D208" s="21">
        <v>40619</v>
      </c>
      <c r="E208" s="21">
        <v>40623</v>
      </c>
      <c r="F208" t="s">
        <v>50</v>
      </c>
      <c r="G208" t="s">
        <v>8728</v>
      </c>
      <c r="H208" t="s">
        <v>8729</v>
      </c>
      <c r="I208" t="s">
        <v>41</v>
      </c>
      <c r="J208" t="s">
        <v>27</v>
      </c>
      <c r="K208" t="s">
        <v>328</v>
      </c>
      <c r="L208" t="s">
        <v>1487</v>
      </c>
      <c r="M208">
        <v>39212</v>
      </c>
      <c r="N208" t="s">
        <v>30</v>
      </c>
      <c r="O208" t="s">
        <v>1335</v>
      </c>
      <c r="P208" t="s">
        <v>46</v>
      </c>
      <c r="Q208" t="s">
        <v>75</v>
      </c>
      <c r="R208" t="s">
        <v>1336</v>
      </c>
      <c r="S208">
        <v>30.44</v>
      </c>
      <c r="T208">
        <v>2</v>
      </c>
      <c r="U208">
        <v>0</v>
      </c>
      <c r="V208">
        <v>14.9156</v>
      </c>
    </row>
    <row r="209" spans="1:22" x14ac:dyDescent="0.25">
      <c r="A209">
        <v>7428</v>
      </c>
      <c r="B209" t="s">
        <v>9475</v>
      </c>
      <c r="C209">
        <v>2011</v>
      </c>
      <c r="D209" s="21">
        <v>40619</v>
      </c>
      <c r="E209" s="21">
        <v>40623</v>
      </c>
      <c r="F209" t="s">
        <v>50</v>
      </c>
      <c r="G209" t="s">
        <v>8728</v>
      </c>
      <c r="H209" t="s">
        <v>8729</v>
      </c>
      <c r="I209" t="s">
        <v>41</v>
      </c>
      <c r="J209" t="s">
        <v>27</v>
      </c>
      <c r="K209" t="s">
        <v>328</v>
      </c>
      <c r="L209" t="s">
        <v>1487</v>
      </c>
      <c r="M209">
        <v>39212</v>
      </c>
      <c r="N209" t="s">
        <v>30</v>
      </c>
      <c r="O209" t="s">
        <v>2077</v>
      </c>
      <c r="P209" t="s">
        <v>46</v>
      </c>
      <c r="Q209" t="s">
        <v>75</v>
      </c>
      <c r="R209" t="s">
        <v>2078</v>
      </c>
      <c r="S209">
        <v>11.43</v>
      </c>
      <c r="T209">
        <v>3</v>
      </c>
      <c r="U209">
        <v>0</v>
      </c>
      <c r="V209">
        <v>5.3720999999999997</v>
      </c>
    </row>
    <row r="210" spans="1:22" x14ac:dyDescent="0.25">
      <c r="A210">
        <v>7423</v>
      </c>
      <c r="B210" t="s">
        <v>9470</v>
      </c>
      <c r="C210">
        <v>2013</v>
      </c>
      <c r="D210" s="21">
        <v>41347</v>
      </c>
      <c r="E210" s="21">
        <v>41349</v>
      </c>
      <c r="F210" t="s">
        <v>23</v>
      </c>
      <c r="G210" t="s">
        <v>355</v>
      </c>
      <c r="H210" t="s">
        <v>356</v>
      </c>
      <c r="I210" t="s">
        <v>41</v>
      </c>
      <c r="J210" t="s">
        <v>27</v>
      </c>
      <c r="K210" t="s">
        <v>146</v>
      </c>
      <c r="L210" t="s">
        <v>147</v>
      </c>
      <c r="M210">
        <v>19134</v>
      </c>
      <c r="N210" t="s">
        <v>148</v>
      </c>
      <c r="O210" t="s">
        <v>873</v>
      </c>
      <c r="P210" t="s">
        <v>71</v>
      </c>
      <c r="Q210" t="s">
        <v>682</v>
      </c>
      <c r="R210" t="s">
        <v>6749</v>
      </c>
      <c r="S210">
        <v>449.1</v>
      </c>
      <c r="T210">
        <v>3</v>
      </c>
      <c r="U210">
        <v>0.7</v>
      </c>
      <c r="V210">
        <v>-643.70999999999981</v>
      </c>
    </row>
    <row r="211" spans="1:22" x14ac:dyDescent="0.25">
      <c r="A211">
        <v>7422</v>
      </c>
      <c r="B211" t="s">
        <v>9470</v>
      </c>
      <c r="C211">
        <v>2013</v>
      </c>
      <c r="D211" s="21">
        <v>41347</v>
      </c>
      <c r="E211" s="21">
        <v>41349</v>
      </c>
      <c r="F211" t="s">
        <v>23</v>
      </c>
      <c r="G211" t="s">
        <v>355</v>
      </c>
      <c r="H211" t="s">
        <v>356</v>
      </c>
      <c r="I211" t="s">
        <v>41</v>
      </c>
      <c r="J211" t="s">
        <v>27</v>
      </c>
      <c r="K211" t="s">
        <v>146</v>
      </c>
      <c r="L211" t="s">
        <v>147</v>
      </c>
      <c r="M211">
        <v>19134</v>
      </c>
      <c r="N211" t="s">
        <v>148</v>
      </c>
      <c r="O211" t="s">
        <v>9471</v>
      </c>
      <c r="P211" t="s">
        <v>46</v>
      </c>
      <c r="Q211" t="s">
        <v>59</v>
      </c>
      <c r="R211" t="s">
        <v>9472</v>
      </c>
      <c r="S211">
        <v>126.08</v>
      </c>
      <c r="T211">
        <v>2</v>
      </c>
      <c r="U211">
        <v>0.2</v>
      </c>
      <c r="V211">
        <v>-28.367999999999984</v>
      </c>
    </row>
    <row r="212" spans="1:22" x14ac:dyDescent="0.25">
      <c r="A212">
        <v>7421</v>
      </c>
      <c r="B212" t="s">
        <v>9470</v>
      </c>
      <c r="C212">
        <v>2013</v>
      </c>
      <c r="D212" s="21">
        <v>41347</v>
      </c>
      <c r="E212" s="21">
        <v>41349</v>
      </c>
      <c r="F212" t="s">
        <v>23</v>
      </c>
      <c r="G212" t="s">
        <v>355</v>
      </c>
      <c r="H212" t="s">
        <v>356</v>
      </c>
      <c r="I212" t="s">
        <v>41</v>
      </c>
      <c r="J212" t="s">
        <v>27</v>
      </c>
      <c r="K212" t="s">
        <v>146</v>
      </c>
      <c r="L212" t="s">
        <v>147</v>
      </c>
      <c r="M212">
        <v>19134</v>
      </c>
      <c r="N212" t="s">
        <v>148</v>
      </c>
      <c r="O212" t="s">
        <v>4327</v>
      </c>
      <c r="P212" t="s">
        <v>46</v>
      </c>
      <c r="Q212" t="s">
        <v>75</v>
      </c>
      <c r="R212" t="s">
        <v>4328</v>
      </c>
      <c r="S212">
        <v>23.160000000000004</v>
      </c>
      <c r="T212">
        <v>5</v>
      </c>
      <c r="U212">
        <v>0.7</v>
      </c>
      <c r="V212">
        <v>-15.439999999999998</v>
      </c>
    </row>
    <row r="213" spans="1:22" x14ac:dyDescent="0.25">
      <c r="A213">
        <v>7420</v>
      </c>
      <c r="B213" t="s">
        <v>9470</v>
      </c>
      <c r="C213">
        <v>2013</v>
      </c>
      <c r="D213" s="21">
        <v>41347</v>
      </c>
      <c r="E213" s="21">
        <v>41349</v>
      </c>
      <c r="F213" t="s">
        <v>23</v>
      </c>
      <c r="G213" t="s">
        <v>355</v>
      </c>
      <c r="H213" t="s">
        <v>356</v>
      </c>
      <c r="I213" t="s">
        <v>41</v>
      </c>
      <c r="J213" t="s">
        <v>27</v>
      </c>
      <c r="K213" t="s">
        <v>146</v>
      </c>
      <c r="L213" t="s">
        <v>147</v>
      </c>
      <c r="M213">
        <v>19134</v>
      </c>
      <c r="N213" t="s">
        <v>148</v>
      </c>
      <c r="O213" t="s">
        <v>3688</v>
      </c>
      <c r="P213" t="s">
        <v>46</v>
      </c>
      <c r="Q213" t="s">
        <v>59</v>
      </c>
      <c r="R213" t="s">
        <v>3689</v>
      </c>
      <c r="S213">
        <v>552.55999999999995</v>
      </c>
      <c r="T213">
        <v>5</v>
      </c>
      <c r="U213">
        <v>0.2</v>
      </c>
      <c r="V213">
        <v>-138.13999999999999</v>
      </c>
    </row>
    <row r="214" spans="1:22" x14ac:dyDescent="0.25">
      <c r="A214">
        <v>7419</v>
      </c>
      <c r="B214" t="s">
        <v>9470</v>
      </c>
      <c r="C214">
        <v>2013</v>
      </c>
      <c r="D214" s="21">
        <v>41347</v>
      </c>
      <c r="E214" s="21">
        <v>41349</v>
      </c>
      <c r="F214" t="s">
        <v>23</v>
      </c>
      <c r="G214" t="s">
        <v>355</v>
      </c>
      <c r="H214" t="s">
        <v>356</v>
      </c>
      <c r="I214" t="s">
        <v>41</v>
      </c>
      <c r="J214" t="s">
        <v>27</v>
      </c>
      <c r="K214" t="s">
        <v>146</v>
      </c>
      <c r="L214" t="s">
        <v>147</v>
      </c>
      <c r="M214">
        <v>19134</v>
      </c>
      <c r="N214" t="s">
        <v>148</v>
      </c>
      <c r="O214" t="s">
        <v>6989</v>
      </c>
      <c r="P214" t="s">
        <v>46</v>
      </c>
      <c r="Q214" t="s">
        <v>75</v>
      </c>
      <c r="R214" t="s">
        <v>6990</v>
      </c>
      <c r="S214">
        <v>51.897000000000013</v>
      </c>
      <c r="T214">
        <v>1</v>
      </c>
      <c r="U214">
        <v>0.7</v>
      </c>
      <c r="V214">
        <v>-41.517600000000002</v>
      </c>
    </row>
    <row r="215" spans="1:22" x14ac:dyDescent="0.25">
      <c r="A215">
        <v>7418</v>
      </c>
      <c r="B215" t="s">
        <v>9470</v>
      </c>
      <c r="C215">
        <v>2013</v>
      </c>
      <c r="D215" s="21">
        <v>41347</v>
      </c>
      <c r="E215" s="21">
        <v>41349</v>
      </c>
      <c r="F215" t="s">
        <v>23</v>
      </c>
      <c r="G215" t="s">
        <v>355</v>
      </c>
      <c r="H215" t="s">
        <v>356</v>
      </c>
      <c r="I215" t="s">
        <v>41</v>
      </c>
      <c r="J215" t="s">
        <v>27</v>
      </c>
      <c r="K215" t="s">
        <v>146</v>
      </c>
      <c r="L215" t="s">
        <v>147</v>
      </c>
      <c r="M215">
        <v>19134</v>
      </c>
      <c r="N215" t="s">
        <v>148</v>
      </c>
      <c r="O215" t="s">
        <v>6651</v>
      </c>
      <c r="P215" t="s">
        <v>46</v>
      </c>
      <c r="Q215" t="s">
        <v>90</v>
      </c>
      <c r="R215" t="s">
        <v>6652</v>
      </c>
      <c r="S215">
        <v>41.240000000000009</v>
      </c>
      <c r="T215">
        <v>5</v>
      </c>
      <c r="U215">
        <v>0.2</v>
      </c>
      <c r="V215">
        <v>13.918499999999998</v>
      </c>
    </row>
    <row r="216" spans="1:22" x14ac:dyDescent="0.25">
      <c r="A216">
        <v>7417</v>
      </c>
      <c r="B216" t="s">
        <v>9470</v>
      </c>
      <c r="C216">
        <v>2013</v>
      </c>
      <c r="D216" s="21">
        <v>41347</v>
      </c>
      <c r="E216" s="21">
        <v>41349</v>
      </c>
      <c r="F216" t="s">
        <v>23</v>
      </c>
      <c r="G216" t="s">
        <v>355</v>
      </c>
      <c r="H216" t="s">
        <v>356</v>
      </c>
      <c r="I216" t="s">
        <v>41</v>
      </c>
      <c r="J216" t="s">
        <v>27</v>
      </c>
      <c r="K216" t="s">
        <v>146</v>
      </c>
      <c r="L216" t="s">
        <v>147</v>
      </c>
      <c r="M216">
        <v>19134</v>
      </c>
      <c r="N216" t="s">
        <v>148</v>
      </c>
      <c r="O216" t="s">
        <v>2791</v>
      </c>
      <c r="P216" t="s">
        <v>71</v>
      </c>
      <c r="Q216" t="s">
        <v>72</v>
      </c>
      <c r="R216" t="s">
        <v>2792</v>
      </c>
      <c r="S216">
        <v>539.91</v>
      </c>
      <c r="T216">
        <v>3</v>
      </c>
      <c r="U216">
        <v>0.4</v>
      </c>
      <c r="V216">
        <v>-116.98049999999998</v>
      </c>
    </row>
    <row r="217" spans="1:22" x14ac:dyDescent="0.25">
      <c r="A217">
        <v>7416</v>
      </c>
      <c r="B217" t="s">
        <v>9470</v>
      </c>
      <c r="C217">
        <v>2013</v>
      </c>
      <c r="D217" s="21">
        <v>41347</v>
      </c>
      <c r="E217" s="21">
        <v>41349</v>
      </c>
      <c r="F217" t="s">
        <v>23</v>
      </c>
      <c r="G217" t="s">
        <v>355</v>
      </c>
      <c r="H217" t="s">
        <v>356</v>
      </c>
      <c r="I217" t="s">
        <v>41</v>
      </c>
      <c r="J217" t="s">
        <v>27</v>
      </c>
      <c r="K217" t="s">
        <v>146</v>
      </c>
      <c r="L217" t="s">
        <v>147</v>
      </c>
      <c r="M217">
        <v>19134</v>
      </c>
      <c r="N217" t="s">
        <v>148</v>
      </c>
      <c r="O217" t="s">
        <v>6539</v>
      </c>
      <c r="P217" t="s">
        <v>71</v>
      </c>
      <c r="Q217" t="s">
        <v>161</v>
      </c>
      <c r="R217" t="s">
        <v>6540</v>
      </c>
      <c r="S217">
        <v>379.96000000000004</v>
      </c>
      <c r="T217">
        <v>5</v>
      </c>
      <c r="U217">
        <v>0.2</v>
      </c>
      <c r="V217">
        <v>47.494999999999919</v>
      </c>
    </row>
    <row r="218" spans="1:22" x14ac:dyDescent="0.25">
      <c r="A218">
        <v>7415</v>
      </c>
      <c r="B218" t="s">
        <v>9470</v>
      </c>
      <c r="C218">
        <v>2013</v>
      </c>
      <c r="D218" s="21">
        <v>41347</v>
      </c>
      <c r="E218" s="21">
        <v>41349</v>
      </c>
      <c r="F218" t="s">
        <v>23</v>
      </c>
      <c r="G218" t="s">
        <v>355</v>
      </c>
      <c r="H218" t="s">
        <v>356</v>
      </c>
      <c r="I218" t="s">
        <v>41</v>
      </c>
      <c r="J218" t="s">
        <v>27</v>
      </c>
      <c r="K218" t="s">
        <v>146</v>
      </c>
      <c r="L218" t="s">
        <v>147</v>
      </c>
      <c r="M218">
        <v>19134</v>
      </c>
      <c r="N218" t="s">
        <v>148</v>
      </c>
      <c r="O218" t="s">
        <v>686</v>
      </c>
      <c r="P218" t="s">
        <v>32</v>
      </c>
      <c r="Q218" t="s">
        <v>36</v>
      </c>
      <c r="R218" t="s">
        <v>687</v>
      </c>
      <c r="S218">
        <v>386.67999999999995</v>
      </c>
      <c r="T218">
        <v>2</v>
      </c>
      <c r="U218">
        <v>0.3</v>
      </c>
      <c r="V218">
        <v>-5.5240000000000293</v>
      </c>
    </row>
    <row r="219" spans="1:22" x14ac:dyDescent="0.25">
      <c r="A219">
        <v>7370</v>
      </c>
      <c r="B219" t="s">
        <v>9447</v>
      </c>
      <c r="C219">
        <v>2012</v>
      </c>
      <c r="D219" s="21">
        <v>40977</v>
      </c>
      <c r="E219" s="21">
        <v>40979</v>
      </c>
      <c r="F219" t="s">
        <v>23</v>
      </c>
      <c r="G219" t="s">
        <v>5215</v>
      </c>
      <c r="H219" t="s">
        <v>5216</v>
      </c>
      <c r="I219" t="s">
        <v>26</v>
      </c>
      <c r="J219" t="s">
        <v>27</v>
      </c>
      <c r="K219" t="s">
        <v>4588</v>
      </c>
      <c r="L219" t="s">
        <v>88</v>
      </c>
      <c r="M219">
        <v>27604</v>
      </c>
      <c r="N219" t="s">
        <v>30</v>
      </c>
      <c r="O219" t="s">
        <v>3060</v>
      </c>
      <c r="P219" t="s">
        <v>46</v>
      </c>
      <c r="Q219" t="s">
        <v>47</v>
      </c>
      <c r="R219" t="s">
        <v>3061</v>
      </c>
      <c r="S219">
        <v>4.6079999999999997</v>
      </c>
      <c r="T219">
        <v>2</v>
      </c>
      <c r="U219">
        <v>0.2</v>
      </c>
      <c r="V219">
        <v>1.6704000000000001</v>
      </c>
    </row>
    <row r="220" spans="1:22" x14ac:dyDescent="0.25">
      <c r="A220">
        <v>7353</v>
      </c>
      <c r="B220" t="s">
        <v>9438</v>
      </c>
      <c r="C220">
        <v>2014</v>
      </c>
      <c r="D220" s="21">
        <v>41715</v>
      </c>
      <c r="E220" s="21">
        <v>41717</v>
      </c>
      <c r="F220" t="s">
        <v>23</v>
      </c>
      <c r="G220" t="s">
        <v>3130</v>
      </c>
      <c r="H220" t="s">
        <v>3131</v>
      </c>
      <c r="I220" t="s">
        <v>102</v>
      </c>
      <c r="J220" t="s">
        <v>27</v>
      </c>
      <c r="K220" t="s">
        <v>1119</v>
      </c>
      <c r="L220" t="s">
        <v>498</v>
      </c>
      <c r="M220">
        <v>44107</v>
      </c>
      <c r="N220" t="s">
        <v>148</v>
      </c>
      <c r="O220" t="s">
        <v>3562</v>
      </c>
      <c r="P220" t="s">
        <v>71</v>
      </c>
      <c r="Q220" t="s">
        <v>72</v>
      </c>
      <c r="R220" t="s">
        <v>3563</v>
      </c>
      <c r="S220">
        <v>445.44</v>
      </c>
      <c r="T220">
        <v>8</v>
      </c>
      <c r="U220">
        <v>0.4</v>
      </c>
      <c r="V220">
        <v>-81.664000000000044</v>
      </c>
    </row>
    <row r="221" spans="1:22" x14ac:dyDescent="0.25">
      <c r="A221">
        <v>7349</v>
      </c>
      <c r="B221" t="s">
        <v>9434</v>
      </c>
      <c r="C221">
        <v>2011</v>
      </c>
      <c r="D221" s="21">
        <v>40605</v>
      </c>
      <c r="E221" s="21">
        <v>40609</v>
      </c>
      <c r="F221" t="s">
        <v>50</v>
      </c>
      <c r="G221" t="s">
        <v>6696</v>
      </c>
      <c r="H221" t="s">
        <v>6697</v>
      </c>
      <c r="I221" t="s">
        <v>26</v>
      </c>
      <c r="J221" t="s">
        <v>27</v>
      </c>
      <c r="K221" t="s">
        <v>184</v>
      </c>
      <c r="L221" t="s">
        <v>104</v>
      </c>
      <c r="M221">
        <v>77095</v>
      </c>
      <c r="N221" t="s">
        <v>105</v>
      </c>
      <c r="O221" t="s">
        <v>4871</v>
      </c>
      <c r="P221" t="s">
        <v>46</v>
      </c>
      <c r="Q221" t="s">
        <v>78</v>
      </c>
      <c r="R221" t="s">
        <v>4872</v>
      </c>
      <c r="S221">
        <v>176.77199999999996</v>
      </c>
      <c r="T221">
        <v>3</v>
      </c>
      <c r="U221">
        <v>0.8</v>
      </c>
      <c r="V221">
        <v>-459.60720000000003</v>
      </c>
    </row>
    <row r="222" spans="1:22" x14ac:dyDescent="0.25">
      <c r="A222">
        <v>7330</v>
      </c>
      <c r="B222" t="s">
        <v>9422</v>
      </c>
      <c r="C222">
        <v>2011</v>
      </c>
      <c r="D222" s="21">
        <v>40620</v>
      </c>
      <c r="E222" s="21">
        <v>40626</v>
      </c>
      <c r="F222" t="s">
        <v>50</v>
      </c>
      <c r="G222" t="s">
        <v>2798</v>
      </c>
      <c r="H222" t="s">
        <v>2799</v>
      </c>
      <c r="I222" t="s">
        <v>102</v>
      </c>
      <c r="J222" t="s">
        <v>27</v>
      </c>
      <c r="K222" t="s">
        <v>9423</v>
      </c>
      <c r="L222" t="s">
        <v>43</v>
      </c>
      <c r="M222">
        <v>91505</v>
      </c>
      <c r="N222" t="s">
        <v>44</v>
      </c>
      <c r="O222" t="s">
        <v>5000</v>
      </c>
      <c r="P222" t="s">
        <v>46</v>
      </c>
      <c r="Q222" t="s">
        <v>59</v>
      </c>
      <c r="R222" t="s">
        <v>5001</v>
      </c>
      <c r="S222">
        <v>1856.19</v>
      </c>
      <c r="T222">
        <v>7</v>
      </c>
      <c r="U222">
        <v>0</v>
      </c>
      <c r="V222">
        <v>334.11419999999987</v>
      </c>
    </row>
    <row r="223" spans="1:22" x14ac:dyDescent="0.25">
      <c r="A223">
        <v>7329</v>
      </c>
      <c r="B223" t="s">
        <v>9422</v>
      </c>
      <c r="C223">
        <v>2011</v>
      </c>
      <c r="D223" s="21">
        <v>40620</v>
      </c>
      <c r="E223" s="21">
        <v>40626</v>
      </c>
      <c r="F223" t="s">
        <v>50</v>
      </c>
      <c r="G223" t="s">
        <v>2798</v>
      </c>
      <c r="H223" t="s">
        <v>2799</v>
      </c>
      <c r="I223" t="s">
        <v>102</v>
      </c>
      <c r="J223" t="s">
        <v>27</v>
      </c>
      <c r="K223" t="s">
        <v>9423</v>
      </c>
      <c r="L223" t="s">
        <v>43</v>
      </c>
      <c r="M223">
        <v>91505</v>
      </c>
      <c r="N223" t="s">
        <v>44</v>
      </c>
      <c r="O223" t="s">
        <v>873</v>
      </c>
      <c r="P223" t="s">
        <v>71</v>
      </c>
      <c r="Q223" t="s">
        <v>682</v>
      </c>
      <c r="R223" t="s">
        <v>874</v>
      </c>
      <c r="S223">
        <v>1279.9680000000001</v>
      </c>
      <c r="T223">
        <v>4</v>
      </c>
      <c r="U223">
        <v>0.2</v>
      </c>
      <c r="V223">
        <v>415.98959999999994</v>
      </c>
    </row>
    <row r="224" spans="1:22" x14ac:dyDescent="0.25">
      <c r="A224">
        <v>7328</v>
      </c>
      <c r="B224" t="s">
        <v>9422</v>
      </c>
      <c r="C224">
        <v>2011</v>
      </c>
      <c r="D224" s="21">
        <v>40620</v>
      </c>
      <c r="E224" s="21">
        <v>40626</v>
      </c>
      <c r="F224" t="s">
        <v>50</v>
      </c>
      <c r="G224" t="s">
        <v>2798</v>
      </c>
      <c r="H224" t="s">
        <v>2799</v>
      </c>
      <c r="I224" t="s">
        <v>102</v>
      </c>
      <c r="J224" t="s">
        <v>27</v>
      </c>
      <c r="K224" t="s">
        <v>9423</v>
      </c>
      <c r="L224" t="s">
        <v>43</v>
      </c>
      <c r="M224">
        <v>91505</v>
      </c>
      <c r="N224" t="s">
        <v>44</v>
      </c>
      <c r="O224" t="s">
        <v>5212</v>
      </c>
      <c r="P224" t="s">
        <v>32</v>
      </c>
      <c r="Q224" t="s">
        <v>65</v>
      </c>
      <c r="R224" t="s">
        <v>5213</v>
      </c>
      <c r="S224">
        <v>111</v>
      </c>
      <c r="T224">
        <v>2</v>
      </c>
      <c r="U224">
        <v>0</v>
      </c>
      <c r="V224">
        <v>14.430000000000007</v>
      </c>
    </row>
    <row r="225" spans="1:22" x14ac:dyDescent="0.25">
      <c r="A225">
        <v>7306</v>
      </c>
      <c r="B225" t="s">
        <v>9408</v>
      </c>
      <c r="C225">
        <v>2011</v>
      </c>
      <c r="D225" s="21">
        <v>40631</v>
      </c>
      <c r="E225" s="21">
        <v>40635</v>
      </c>
      <c r="F225" t="s">
        <v>50</v>
      </c>
      <c r="G225" t="s">
        <v>1796</v>
      </c>
      <c r="H225" t="s">
        <v>1797</v>
      </c>
      <c r="I225" t="s">
        <v>26</v>
      </c>
      <c r="J225" t="s">
        <v>27</v>
      </c>
      <c r="K225" t="s">
        <v>4346</v>
      </c>
      <c r="L225" t="s">
        <v>104</v>
      </c>
      <c r="M225">
        <v>75023</v>
      </c>
      <c r="N225" t="s">
        <v>105</v>
      </c>
      <c r="O225" t="s">
        <v>1601</v>
      </c>
      <c r="P225" t="s">
        <v>32</v>
      </c>
      <c r="Q225" t="s">
        <v>56</v>
      </c>
      <c r="R225" t="s">
        <v>1602</v>
      </c>
      <c r="S225">
        <v>890.84099999999989</v>
      </c>
      <c r="T225">
        <v>3</v>
      </c>
      <c r="U225">
        <v>0.3</v>
      </c>
      <c r="V225">
        <v>-152.71559999999999</v>
      </c>
    </row>
    <row r="226" spans="1:22" x14ac:dyDescent="0.25">
      <c r="A226">
        <v>7249</v>
      </c>
      <c r="B226" t="s">
        <v>9371</v>
      </c>
      <c r="C226">
        <v>2011</v>
      </c>
      <c r="D226" s="21">
        <v>40605</v>
      </c>
      <c r="E226" s="21">
        <v>40610</v>
      </c>
      <c r="F226" t="s">
        <v>50</v>
      </c>
      <c r="G226" t="s">
        <v>2725</v>
      </c>
      <c r="H226" t="s">
        <v>2726</v>
      </c>
      <c r="I226" t="s">
        <v>41</v>
      </c>
      <c r="J226" t="s">
        <v>27</v>
      </c>
      <c r="K226" t="s">
        <v>497</v>
      </c>
      <c r="L226" t="s">
        <v>498</v>
      </c>
      <c r="M226">
        <v>43229</v>
      </c>
      <c r="N226" t="s">
        <v>148</v>
      </c>
      <c r="O226" t="s">
        <v>2730</v>
      </c>
      <c r="P226" t="s">
        <v>46</v>
      </c>
      <c r="Q226" t="s">
        <v>59</v>
      </c>
      <c r="R226" t="s">
        <v>2731</v>
      </c>
      <c r="S226">
        <v>44.672000000000004</v>
      </c>
      <c r="T226">
        <v>8</v>
      </c>
      <c r="U226">
        <v>0.2</v>
      </c>
      <c r="V226">
        <v>-10.051200000000003</v>
      </c>
    </row>
    <row r="227" spans="1:22" x14ac:dyDescent="0.25">
      <c r="A227">
        <v>7248</v>
      </c>
      <c r="B227" t="s">
        <v>9371</v>
      </c>
      <c r="C227">
        <v>2011</v>
      </c>
      <c r="D227" s="21">
        <v>40605</v>
      </c>
      <c r="E227" s="21">
        <v>40610</v>
      </c>
      <c r="F227" t="s">
        <v>50</v>
      </c>
      <c r="G227" t="s">
        <v>2725</v>
      </c>
      <c r="H227" t="s">
        <v>2726</v>
      </c>
      <c r="I227" t="s">
        <v>41</v>
      </c>
      <c r="J227" t="s">
        <v>27</v>
      </c>
      <c r="K227" t="s">
        <v>497</v>
      </c>
      <c r="L227" t="s">
        <v>498</v>
      </c>
      <c r="M227">
        <v>43229</v>
      </c>
      <c r="N227" t="s">
        <v>148</v>
      </c>
      <c r="O227" t="s">
        <v>1443</v>
      </c>
      <c r="P227" t="s">
        <v>32</v>
      </c>
      <c r="Q227" t="s">
        <v>33</v>
      </c>
      <c r="R227" t="s">
        <v>1444</v>
      </c>
      <c r="S227">
        <v>302.45</v>
      </c>
      <c r="T227">
        <v>5</v>
      </c>
      <c r="U227">
        <v>0.5</v>
      </c>
      <c r="V227">
        <v>-199.61700000000002</v>
      </c>
    </row>
    <row r="228" spans="1:22" x14ac:dyDescent="0.25">
      <c r="A228">
        <v>7247</v>
      </c>
      <c r="B228" t="s">
        <v>9371</v>
      </c>
      <c r="C228">
        <v>2011</v>
      </c>
      <c r="D228" s="21">
        <v>40605</v>
      </c>
      <c r="E228" s="21">
        <v>40610</v>
      </c>
      <c r="F228" t="s">
        <v>50</v>
      </c>
      <c r="G228" t="s">
        <v>2725</v>
      </c>
      <c r="H228" t="s">
        <v>2726</v>
      </c>
      <c r="I228" t="s">
        <v>41</v>
      </c>
      <c r="J228" t="s">
        <v>27</v>
      </c>
      <c r="K228" t="s">
        <v>497</v>
      </c>
      <c r="L228" t="s">
        <v>498</v>
      </c>
      <c r="M228">
        <v>43229</v>
      </c>
      <c r="N228" t="s">
        <v>148</v>
      </c>
      <c r="O228" t="s">
        <v>8125</v>
      </c>
      <c r="P228" t="s">
        <v>46</v>
      </c>
      <c r="Q228" t="s">
        <v>47</v>
      </c>
      <c r="R228" t="s">
        <v>8126</v>
      </c>
      <c r="S228">
        <v>15.120000000000001</v>
      </c>
      <c r="T228">
        <v>3</v>
      </c>
      <c r="U228">
        <v>0.2</v>
      </c>
      <c r="V228">
        <v>4.9139999999999988</v>
      </c>
    </row>
    <row r="229" spans="1:22" x14ac:dyDescent="0.25">
      <c r="A229">
        <v>7236</v>
      </c>
      <c r="B229" t="s">
        <v>9361</v>
      </c>
      <c r="C229">
        <v>2013</v>
      </c>
      <c r="D229" s="21">
        <v>41342</v>
      </c>
      <c r="E229" s="21">
        <v>41346</v>
      </c>
      <c r="F229" t="s">
        <v>50</v>
      </c>
      <c r="G229" t="s">
        <v>6173</v>
      </c>
      <c r="H229" t="s">
        <v>6174</v>
      </c>
      <c r="I229" t="s">
        <v>26</v>
      </c>
      <c r="J229" t="s">
        <v>27</v>
      </c>
      <c r="K229" t="s">
        <v>266</v>
      </c>
      <c r="L229" t="s">
        <v>267</v>
      </c>
      <c r="M229">
        <v>10011</v>
      </c>
      <c r="N229" t="s">
        <v>148</v>
      </c>
      <c r="O229" t="s">
        <v>5374</v>
      </c>
      <c r="P229" t="s">
        <v>46</v>
      </c>
      <c r="Q229" t="s">
        <v>75</v>
      </c>
      <c r="R229" t="s">
        <v>5375</v>
      </c>
      <c r="S229">
        <v>69.456000000000003</v>
      </c>
      <c r="T229">
        <v>2</v>
      </c>
      <c r="U229">
        <v>0.2</v>
      </c>
      <c r="V229">
        <v>22.573199999999996</v>
      </c>
    </row>
    <row r="230" spans="1:22" x14ac:dyDescent="0.25">
      <c r="A230">
        <v>7235</v>
      </c>
      <c r="B230" t="s">
        <v>9361</v>
      </c>
      <c r="C230">
        <v>2013</v>
      </c>
      <c r="D230" s="21">
        <v>41342</v>
      </c>
      <c r="E230" s="21">
        <v>41346</v>
      </c>
      <c r="F230" t="s">
        <v>50</v>
      </c>
      <c r="G230" t="s">
        <v>6173</v>
      </c>
      <c r="H230" t="s">
        <v>6174</v>
      </c>
      <c r="I230" t="s">
        <v>26</v>
      </c>
      <c r="J230" t="s">
        <v>27</v>
      </c>
      <c r="K230" t="s">
        <v>266</v>
      </c>
      <c r="L230" t="s">
        <v>267</v>
      </c>
      <c r="M230">
        <v>10011</v>
      </c>
      <c r="N230" t="s">
        <v>148</v>
      </c>
      <c r="O230" t="s">
        <v>2127</v>
      </c>
      <c r="P230" t="s">
        <v>46</v>
      </c>
      <c r="Q230" t="s">
        <v>90</v>
      </c>
      <c r="R230" t="s">
        <v>2128</v>
      </c>
      <c r="S230">
        <v>12.96</v>
      </c>
      <c r="T230">
        <v>2</v>
      </c>
      <c r="U230">
        <v>0</v>
      </c>
      <c r="V230">
        <v>6.3504000000000005</v>
      </c>
    </row>
    <row r="231" spans="1:22" x14ac:dyDescent="0.25">
      <c r="A231">
        <v>7234</v>
      </c>
      <c r="B231" t="s">
        <v>9361</v>
      </c>
      <c r="C231">
        <v>2013</v>
      </c>
      <c r="D231" s="21">
        <v>41342</v>
      </c>
      <c r="E231" s="21">
        <v>41346</v>
      </c>
      <c r="F231" t="s">
        <v>50</v>
      </c>
      <c r="G231" t="s">
        <v>6173</v>
      </c>
      <c r="H231" t="s">
        <v>6174</v>
      </c>
      <c r="I231" t="s">
        <v>26</v>
      </c>
      <c r="J231" t="s">
        <v>27</v>
      </c>
      <c r="K231" t="s">
        <v>266</v>
      </c>
      <c r="L231" t="s">
        <v>267</v>
      </c>
      <c r="M231">
        <v>10011</v>
      </c>
      <c r="N231" t="s">
        <v>148</v>
      </c>
      <c r="O231" t="s">
        <v>1492</v>
      </c>
      <c r="P231" t="s">
        <v>32</v>
      </c>
      <c r="Q231" t="s">
        <v>65</v>
      </c>
      <c r="R231" t="s">
        <v>1493</v>
      </c>
      <c r="S231">
        <v>113.6</v>
      </c>
      <c r="T231">
        <v>8</v>
      </c>
      <c r="U231">
        <v>0</v>
      </c>
      <c r="V231">
        <v>44.304000000000002</v>
      </c>
    </row>
    <row r="232" spans="1:22" x14ac:dyDescent="0.25">
      <c r="A232">
        <v>7233</v>
      </c>
      <c r="B232" t="s">
        <v>9360</v>
      </c>
      <c r="C232">
        <v>2014</v>
      </c>
      <c r="D232" s="21">
        <v>41712</v>
      </c>
      <c r="E232" s="21">
        <v>41714</v>
      </c>
      <c r="F232" t="s">
        <v>188</v>
      </c>
      <c r="G232" t="s">
        <v>5523</v>
      </c>
      <c r="H232" t="s">
        <v>5524</v>
      </c>
      <c r="I232" t="s">
        <v>26</v>
      </c>
      <c r="J232" t="s">
        <v>27</v>
      </c>
      <c r="K232" t="s">
        <v>746</v>
      </c>
      <c r="L232" t="s">
        <v>747</v>
      </c>
      <c r="M232">
        <v>6824</v>
      </c>
      <c r="N232" t="s">
        <v>148</v>
      </c>
      <c r="O232" t="s">
        <v>3865</v>
      </c>
      <c r="P232" t="s">
        <v>46</v>
      </c>
      <c r="Q232" t="s">
        <v>90</v>
      </c>
      <c r="R232" t="s">
        <v>3866</v>
      </c>
      <c r="S232">
        <v>27.12</v>
      </c>
      <c r="T232">
        <v>4</v>
      </c>
      <c r="U232">
        <v>0</v>
      </c>
      <c r="V232">
        <v>12.475199999999999</v>
      </c>
    </row>
    <row r="233" spans="1:22" x14ac:dyDescent="0.25">
      <c r="A233">
        <v>7232</v>
      </c>
      <c r="B233" t="s">
        <v>9360</v>
      </c>
      <c r="C233">
        <v>2014</v>
      </c>
      <c r="D233" s="21">
        <v>41712</v>
      </c>
      <c r="E233" s="21">
        <v>41714</v>
      </c>
      <c r="F233" t="s">
        <v>188</v>
      </c>
      <c r="G233" t="s">
        <v>5523</v>
      </c>
      <c r="H233" t="s">
        <v>5524</v>
      </c>
      <c r="I233" t="s">
        <v>26</v>
      </c>
      <c r="J233" t="s">
        <v>27</v>
      </c>
      <c r="K233" t="s">
        <v>746</v>
      </c>
      <c r="L233" t="s">
        <v>747</v>
      </c>
      <c r="M233">
        <v>6824</v>
      </c>
      <c r="N233" t="s">
        <v>148</v>
      </c>
      <c r="O233" t="s">
        <v>8777</v>
      </c>
      <c r="P233" t="s">
        <v>46</v>
      </c>
      <c r="Q233" t="s">
        <v>78</v>
      </c>
      <c r="R233" t="s">
        <v>8778</v>
      </c>
      <c r="S233">
        <v>465.16</v>
      </c>
      <c r="T233">
        <v>2</v>
      </c>
      <c r="U233">
        <v>0</v>
      </c>
      <c r="V233">
        <v>120.94159999999999</v>
      </c>
    </row>
    <row r="234" spans="1:22" x14ac:dyDescent="0.25">
      <c r="A234">
        <v>7231</v>
      </c>
      <c r="B234" t="s">
        <v>9360</v>
      </c>
      <c r="C234">
        <v>2014</v>
      </c>
      <c r="D234" s="21">
        <v>41712</v>
      </c>
      <c r="E234" s="21">
        <v>41714</v>
      </c>
      <c r="F234" t="s">
        <v>188</v>
      </c>
      <c r="G234" t="s">
        <v>5523</v>
      </c>
      <c r="H234" t="s">
        <v>5524</v>
      </c>
      <c r="I234" t="s">
        <v>26</v>
      </c>
      <c r="J234" t="s">
        <v>27</v>
      </c>
      <c r="K234" t="s">
        <v>746</v>
      </c>
      <c r="L234" t="s">
        <v>747</v>
      </c>
      <c r="M234">
        <v>6824</v>
      </c>
      <c r="N234" t="s">
        <v>148</v>
      </c>
      <c r="O234" t="s">
        <v>4327</v>
      </c>
      <c r="P234" t="s">
        <v>46</v>
      </c>
      <c r="Q234" t="s">
        <v>75</v>
      </c>
      <c r="R234" t="s">
        <v>4328</v>
      </c>
      <c r="S234">
        <v>30.88</v>
      </c>
      <c r="T234">
        <v>2</v>
      </c>
      <c r="U234">
        <v>0</v>
      </c>
      <c r="V234">
        <v>15.44</v>
      </c>
    </row>
    <row r="235" spans="1:22" x14ac:dyDescent="0.25">
      <c r="A235">
        <v>7177</v>
      </c>
      <c r="B235" t="s">
        <v>9327</v>
      </c>
      <c r="C235">
        <v>2014</v>
      </c>
      <c r="D235" s="21">
        <v>41725</v>
      </c>
      <c r="E235" s="21">
        <v>41729</v>
      </c>
      <c r="F235" t="s">
        <v>50</v>
      </c>
      <c r="G235" t="s">
        <v>819</v>
      </c>
      <c r="H235" t="s">
        <v>820</v>
      </c>
      <c r="I235" t="s">
        <v>41</v>
      </c>
      <c r="J235" t="s">
        <v>27</v>
      </c>
      <c r="K235" t="s">
        <v>184</v>
      </c>
      <c r="L235" t="s">
        <v>104</v>
      </c>
      <c r="M235">
        <v>77070</v>
      </c>
      <c r="N235" t="s">
        <v>105</v>
      </c>
      <c r="O235" t="s">
        <v>4076</v>
      </c>
      <c r="P235" t="s">
        <v>46</v>
      </c>
      <c r="Q235" t="s">
        <v>59</v>
      </c>
      <c r="R235" t="s">
        <v>4077</v>
      </c>
      <c r="S235">
        <v>32.231999999999999</v>
      </c>
      <c r="T235">
        <v>3</v>
      </c>
      <c r="U235">
        <v>0.2</v>
      </c>
      <c r="V235">
        <v>2.4173999999999989</v>
      </c>
    </row>
    <row r="236" spans="1:22" x14ac:dyDescent="0.25">
      <c r="A236">
        <v>7176</v>
      </c>
      <c r="B236" t="s">
        <v>9327</v>
      </c>
      <c r="C236">
        <v>2014</v>
      </c>
      <c r="D236" s="21">
        <v>41725</v>
      </c>
      <c r="E236" s="21">
        <v>41729</v>
      </c>
      <c r="F236" t="s">
        <v>50</v>
      </c>
      <c r="G236" t="s">
        <v>819</v>
      </c>
      <c r="H236" t="s">
        <v>820</v>
      </c>
      <c r="I236" t="s">
        <v>41</v>
      </c>
      <c r="J236" t="s">
        <v>27</v>
      </c>
      <c r="K236" t="s">
        <v>184</v>
      </c>
      <c r="L236" t="s">
        <v>104</v>
      </c>
      <c r="M236">
        <v>77070</v>
      </c>
      <c r="N236" t="s">
        <v>105</v>
      </c>
      <c r="O236" t="s">
        <v>5367</v>
      </c>
      <c r="P236" t="s">
        <v>46</v>
      </c>
      <c r="Q236" t="s">
        <v>78</v>
      </c>
      <c r="R236" t="s">
        <v>5368</v>
      </c>
      <c r="S236">
        <v>87.167999999999978</v>
      </c>
      <c r="T236">
        <v>8</v>
      </c>
      <c r="U236">
        <v>0.8</v>
      </c>
      <c r="V236">
        <v>-226.63679999999999</v>
      </c>
    </row>
    <row r="237" spans="1:22" x14ac:dyDescent="0.25">
      <c r="A237">
        <v>7175</v>
      </c>
      <c r="B237" t="s">
        <v>9327</v>
      </c>
      <c r="C237">
        <v>2014</v>
      </c>
      <c r="D237" s="21">
        <v>41725</v>
      </c>
      <c r="E237" s="21">
        <v>41729</v>
      </c>
      <c r="F237" t="s">
        <v>50</v>
      </c>
      <c r="G237" t="s">
        <v>819</v>
      </c>
      <c r="H237" t="s">
        <v>820</v>
      </c>
      <c r="I237" t="s">
        <v>41</v>
      </c>
      <c r="J237" t="s">
        <v>27</v>
      </c>
      <c r="K237" t="s">
        <v>184</v>
      </c>
      <c r="L237" t="s">
        <v>104</v>
      </c>
      <c r="M237">
        <v>77070</v>
      </c>
      <c r="N237" t="s">
        <v>105</v>
      </c>
      <c r="O237" t="s">
        <v>5415</v>
      </c>
      <c r="P237" t="s">
        <v>46</v>
      </c>
      <c r="Q237" t="s">
        <v>90</v>
      </c>
      <c r="R237" t="s">
        <v>5416</v>
      </c>
      <c r="S237">
        <v>74.352000000000004</v>
      </c>
      <c r="T237">
        <v>3</v>
      </c>
      <c r="U237">
        <v>0.2</v>
      </c>
      <c r="V237">
        <v>23.234999999999992</v>
      </c>
    </row>
    <row r="238" spans="1:22" x14ac:dyDescent="0.25">
      <c r="A238">
        <v>7174</v>
      </c>
      <c r="B238" t="s">
        <v>9327</v>
      </c>
      <c r="C238">
        <v>2014</v>
      </c>
      <c r="D238" s="21">
        <v>41725</v>
      </c>
      <c r="E238" s="21">
        <v>41729</v>
      </c>
      <c r="F238" t="s">
        <v>50</v>
      </c>
      <c r="G238" t="s">
        <v>819</v>
      </c>
      <c r="H238" t="s">
        <v>820</v>
      </c>
      <c r="I238" t="s">
        <v>41</v>
      </c>
      <c r="J238" t="s">
        <v>27</v>
      </c>
      <c r="K238" t="s">
        <v>184</v>
      </c>
      <c r="L238" t="s">
        <v>104</v>
      </c>
      <c r="M238">
        <v>77070</v>
      </c>
      <c r="N238" t="s">
        <v>105</v>
      </c>
      <c r="O238" t="s">
        <v>1380</v>
      </c>
      <c r="P238" t="s">
        <v>71</v>
      </c>
      <c r="Q238" t="s">
        <v>1216</v>
      </c>
      <c r="R238" t="s">
        <v>1381</v>
      </c>
      <c r="S238">
        <v>2399.96</v>
      </c>
      <c r="T238">
        <v>5</v>
      </c>
      <c r="U238">
        <v>0.2</v>
      </c>
      <c r="V238">
        <v>569.99050000000011</v>
      </c>
    </row>
    <row r="239" spans="1:22" x14ac:dyDescent="0.25">
      <c r="A239">
        <v>7173</v>
      </c>
      <c r="B239" t="s">
        <v>9327</v>
      </c>
      <c r="C239">
        <v>2014</v>
      </c>
      <c r="D239" s="21">
        <v>41725</v>
      </c>
      <c r="E239" s="21">
        <v>41729</v>
      </c>
      <c r="F239" t="s">
        <v>50</v>
      </c>
      <c r="G239" t="s">
        <v>819</v>
      </c>
      <c r="H239" t="s">
        <v>820</v>
      </c>
      <c r="I239" t="s">
        <v>41</v>
      </c>
      <c r="J239" t="s">
        <v>27</v>
      </c>
      <c r="K239" t="s">
        <v>184</v>
      </c>
      <c r="L239" t="s">
        <v>104</v>
      </c>
      <c r="M239">
        <v>77070</v>
      </c>
      <c r="N239" t="s">
        <v>105</v>
      </c>
      <c r="O239" t="s">
        <v>1414</v>
      </c>
      <c r="P239" t="s">
        <v>71</v>
      </c>
      <c r="Q239" t="s">
        <v>161</v>
      </c>
      <c r="R239" t="s">
        <v>1415</v>
      </c>
      <c r="S239">
        <v>143.96</v>
      </c>
      <c r="T239">
        <v>5</v>
      </c>
      <c r="U239">
        <v>0.2</v>
      </c>
      <c r="V239">
        <v>1.7995000000000019</v>
      </c>
    </row>
    <row r="240" spans="1:22" x14ac:dyDescent="0.25">
      <c r="A240">
        <v>7159</v>
      </c>
      <c r="B240" t="s">
        <v>9317</v>
      </c>
      <c r="C240">
        <v>2013</v>
      </c>
      <c r="D240" s="21">
        <v>41362</v>
      </c>
      <c r="E240" s="21">
        <v>41365</v>
      </c>
      <c r="F240" t="s">
        <v>23</v>
      </c>
      <c r="G240" t="s">
        <v>3525</v>
      </c>
      <c r="H240" t="s">
        <v>3526</v>
      </c>
      <c r="I240" t="s">
        <v>26</v>
      </c>
      <c r="J240" t="s">
        <v>27</v>
      </c>
      <c r="K240" t="s">
        <v>42</v>
      </c>
      <c r="L240" t="s">
        <v>43</v>
      </c>
      <c r="M240">
        <v>90032</v>
      </c>
      <c r="N240" t="s">
        <v>44</v>
      </c>
      <c r="O240" t="s">
        <v>9318</v>
      </c>
      <c r="P240" t="s">
        <v>46</v>
      </c>
      <c r="Q240" t="s">
        <v>90</v>
      </c>
      <c r="R240" t="s">
        <v>9319</v>
      </c>
      <c r="S240">
        <v>5.98</v>
      </c>
      <c r="T240">
        <v>1</v>
      </c>
      <c r="U240">
        <v>0</v>
      </c>
      <c r="V240">
        <v>2.9302000000000001</v>
      </c>
    </row>
    <row r="241" spans="1:22" x14ac:dyDescent="0.25">
      <c r="A241">
        <v>7158</v>
      </c>
      <c r="B241" t="s">
        <v>9317</v>
      </c>
      <c r="C241">
        <v>2013</v>
      </c>
      <c r="D241" s="21">
        <v>41362</v>
      </c>
      <c r="E241" s="21">
        <v>41365</v>
      </c>
      <c r="F241" t="s">
        <v>23</v>
      </c>
      <c r="G241" t="s">
        <v>3525</v>
      </c>
      <c r="H241" t="s">
        <v>3526</v>
      </c>
      <c r="I241" t="s">
        <v>26</v>
      </c>
      <c r="J241" t="s">
        <v>27</v>
      </c>
      <c r="K241" t="s">
        <v>42</v>
      </c>
      <c r="L241" t="s">
        <v>43</v>
      </c>
      <c r="M241">
        <v>90032</v>
      </c>
      <c r="N241" t="s">
        <v>44</v>
      </c>
      <c r="O241" t="s">
        <v>885</v>
      </c>
      <c r="P241" t="s">
        <v>46</v>
      </c>
      <c r="Q241" t="s">
        <v>59</v>
      </c>
      <c r="R241" t="s">
        <v>886</v>
      </c>
      <c r="S241">
        <v>87.92</v>
      </c>
      <c r="T241">
        <v>4</v>
      </c>
      <c r="U241">
        <v>0</v>
      </c>
      <c r="V241">
        <v>0.87919999999999732</v>
      </c>
    </row>
    <row r="242" spans="1:22" x14ac:dyDescent="0.25">
      <c r="A242">
        <v>7147</v>
      </c>
      <c r="B242" t="s">
        <v>9308</v>
      </c>
      <c r="C242">
        <v>2014</v>
      </c>
      <c r="D242" s="21">
        <v>41710</v>
      </c>
      <c r="E242" s="21">
        <v>41715</v>
      </c>
      <c r="F242" t="s">
        <v>50</v>
      </c>
      <c r="G242" t="s">
        <v>8228</v>
      </c>
      <c r="H242" t="s">
        <v>8229</v>
      </c>
      <c r="I242" t="s">
        <v>102</v>
      </c>
      <c r="J242" t="s">
        <v>27</v>
      </c>
      <c r="K242" t="s">
        <v>146</v>
      </c>
      <c r="L242" t="s">
        <v>147</v>
      </c>
      <c r="M242">
        <v>19140</v>
      </c>
      <c r="N242" t="s">
        <v>148</v>
      </c>
      <c r="O242" t="s">
        <v>8943</v>
      </c>
      <c r="P242" t="s">
        <v>46</v>
      </c>
      <c r="Q242" t="s">
        <v>59</v>
      </c>
      <c r="R242" t="s">
        <v>8944</v>
      </c>
      <c r="S242">
        <v>43.28</v>
      </c>
      <c r="T242">
        <v>1</v>
      </c>
      <c r="U242">
        <v>0.2</v>
      </c>
      <c r="V242">
        <v>3.2460000000000022</v>
      </c>
    </row>
    <row r="243" spans="1:22" x14ac:dyDescent="0.25">
      <c r="A243">
        <v>7146</v>
      </c>
      <c r="B243" t="s">
        <v>9308</v>
      </c>
      <c r="C243">
        <v>2014</v>
      </c>
      <c r="D243" s="21">
        <v>41710</v>
      </c>
      <c r="E243" s="21">
        <v>41715</v>
      </c>
      <c r="F243" t="s">
        <v>50</v>
      </c>
      <c r="G243" t="s">
        <v>8228</v>
      </c>
      <c r="H243" t="s">
        <v>8229</v>
      </c>
      <c r="I243" t="s">
        <v>102</v>
      </c>
      <c r="J243" t="s">
        <v>27</v>
      </c>
      <c r="K243" t="s">
        <v>146</v>
      </c>
      <c r="L243" t="s">
        <v>147</v>
      </c>
      <c r="M243">
        <v>19140</v>
      </c>
      <c r="N243" t="s">
        <v>148</v>
      </c>
      <c r="O243" t="s">
        <v>3273</v>
      </c>
      <c r="P243" t="s">
        <v>32</v>
      </c>
      <c r="Q243" t="s">
        <v>56</v>
      </c>
      <c r="R243" t="s">
        <v>3274</v>
      </c>
      <c r="S243">
        <v>154.76400000000001</v>
      </c>
      <c r="T243">
        <v>3</v>
      </c>
      <c r="U243">
        <v>0.4</v>
      </c>
      <c r="V243">
        <v>-46.429200000000023</v>
      </c>
    </row>
    <row r="244" spans="1:22" x14ac:dyDescent="0.25">
      <c r="A244">
        <v>7145</v>
      </c>
      <c r="B244" t="s">
        <v>9308</v>
      </c>
      <c r="C244">
        <v>2014</v>
      </c>
      <c r="D244" s="21">
        <v>41710</v>
      </c>
      <c r="E244" s="21">
        <v>41715</v>
      </c>
      <c r="F244" t="s">
        <v>50</v>
      </c>
      <c r="G244" t="s">
        <v>8228</v>
      </c>
      <c r="H244" t="s">
        <v>8229</v>
      </c>
      <c r="I244" t="s">
        <v>102</v>
      </c>
      <c r="J244" t="s">
        <v>27</v>
      </c>
      <c r="K244" t="s">
        <v>146</v>
      </c>
      <c r="L244" t="s">
        <v>147</v>
      </c>
      <c r="M244">
        <v>19140</v>
      </c>
      <c r="N244" t="s">
        <v>148</v>
      </c>
      <c r="O244" t="s">
        <v>462</v>
      </c>
      <c r="P244" t="s">
        <v>46</v>
      </c>
      <c r="Q244" t="s">
        <v>75</v>
      </c>
      <c r="R244" t="s">
        <v>463</v>
      </c>
      <c r="S244">
        <v>12.294</v>
      </c>
      <c r="T244">
        <v>1</v>
      </c>
      <c r="U244">
        <v>0.7</v>
      </c>
      <c r="V244">
        <v>-8.6057999999999986</v>
      </c>
    </row>
    <row r="245" spans="1:22" x14ac:dyDescent="0.25">
      <c r="A245">
        <v>7144</v>
      </c>
      <c r="B245" t="s">
        <v>9308</v>
      </c>
      <c r="C245">
        <v>2014</v>
      </c>
      <c r="D245" s="21">
        <v>41710</v>
      </c>
      <c r="E245" s="21">
        <v>41715</v>
      </c>
      <c r="F245" t="s">
        <v>50</v>
      </c>
      <c r="G245" t="s">
        <v>8228</v>
      </c>
      <c r="H245" t="s">
        <v>8229</v>
      </c>
      <c r="I245" t="s">
        <v>102</v>
      </c>
      <c r="J245" t="s">
        <v>27</v>
      </c>
      <c r="K245" t="s">
        <v>146</v>
      </c>
      <c r="L245" t="s">
        <v>147</v>
      </c>
      <c r="M245">
        <v>19140</v>
      </c>
      <c r="N245" t="s">
        <v>148</v>
      </c>
      <c r="O245" t="s">
        <v>5628</v>
      </c>
      <c r="P245" t="s">
        <v>71</v>
      </c>
      <c r="Q245" t="s">
        <v>72</v>
      </c>
      <c r="R245" t="s">
        <v>5629</v>
      </c>
      <c r="S245">
        <v>776.84999999999991</v>
      </c>
      <c r="T245">
        <v>5</v>
      </c>
      <c r="U245">
        <v>0.4</v>
      </c>
      <c r="V245">
        <v>-181.26499999999999</v>
      </c>
    </row>
    <row r="246" spans="1:22" x14ac:dyDescent="0.25">
      <c r="A246">
        <v>7018</v>
      </c>
      <c r="B246" t="s">
        <v>9242</v>
      </c>
      <c r="C246">
        <v>2011</v>
      </c>
      <c r="D246" s="21">
        <v>40613</v>
      </c>
      <c r="E246" s="21">
        <v>40615</v>
      </c>
      <c r="F246" t="s">
        <v>23</v>
      </c>
      <c r="G246" t="s">
        <v>4427</v>
      </c>
      <c r="H246" t="s">
        <v>4428</v>
      </c>
      <c r="I246" t="s">
        <v>41</v>
      </c>
      <c r="J246" t="s">
        <v>27</v>
      </c>
      <c r="K246" t="s">
        <v>1464</v>
      </c>
      <c r="L246" t="s">
        <v>29</v>
      </c>
      <c r="M246">
        <v>40475</v>
      </c>
      <c r="N246" t="s">
        <v>30</v>
      </c>
      <c r="O246" t="s">
        <v>6164</v>
      </c>
      <c r="P246" t="s">
        <v>46</v>
      </c>
      <c r="Q246" t="s">
        <v>90</v>
      </c>
      <c r="R246" t="s">
        <v>6165</v>
      </c>
      <c r="S246">
        <v>14.940000000000001</v>
      </c>
      <c r="T246">
        <v>3</v>
      </c>
      <c r="U246">
        <v>0</v>
      </c>
      <c r="V246">
        <v>7.0218000000000007</v>
      </c>
    </row>
    <row r="247" spans="1:22" x14ac:dyDescent="0.25">
      <c r="A247">
        <v>7017</v>
      </c>
      <c r="B247" t="s">
        <v>9242</v>
      </c>
      <c r="C247">
        <v>2011</v>
      </c>
      <c r="D247" s="21">
        <v>40613</v>
      </c>
      <c r="E247" s="21">
        <v>40615</v>
      </c>
      <c r="F247" t="s">
        <v>23</v>
      </c>
      <c r="G247" t="s">
        <v>4427</v>
      </c>
      <c r="H247" t="s">
        <v>4428</v>
      </c>
      <c r="I247" t="s">
        <v>41</v>
      </c>
      <c r="J247" t="s">
        <v>27</v>
      </c>
      <c r="K247" t="s">
        <v>1464</v>
      </c>
      <c r="L247" t="s">
        <v>29</v>
      </c>
      <c r="M247">
        <v>40475</v>
      </c>
      <c r="N247" t="s">
        <v>30</v>
      </c>
      <c r="O247" t="s">
        <v>1818</v>
      </c>
      <c r="P247" t="s">
        <v>71</v>
      </c>
      <c r="Q247" t="s">
        <v>72</v>
      </c>
      <c r="R247" t="s">
        <v>1819</v>
      </c>
      <c r="S247">
        <v>587.97</v>
      </c>
      <c r="T247">
        <v>3</v>
      </c>
      <c r="U247">
        <v>0</v>
      </c>
      <c r="V247">
        <v>164.63160000000005</v>
      </c>
    </row>
    <row r="248" spans="1:22" x14ac:dyDescent="0.25">
      <c r="A248">
        <v>7016</v>
      </c>
      <c r="B248" t="s">
        <v>9242</v>
      </c>
      <c r="C248">
        <v>2011</v>
      </c>
      <c r="D248" s="21">
        <v>40613</v>
      </c>
      <c r="E248" s="21">
        <v>40615</v>
      </c>
      <c r="F248" t="s">
        <v>23</v>
      </c>
      <c r="G248" t="s">
        <v>4427</v>
      </c>
      <c r="H248" t="s">
        <v>4428</v>
      </c>
      <c r="I248" t="s">
        <v>41</v>
      </c>
      <c r="J248" t="s">
        <v>27</v>
      </c>
      <c r="K248" t="s">
        <v>1464</v>
      </c>
      <c r="L248" t="s">
        <v>29</v>
      </c>
      <c r="M248">
        <v>40475</v>
      </c>
      <c r="N248" t="s">
        <v>30</v>
      </c>
      <c r="O248" t="s">
        <v>2635</v>
      </c>
      <c r="P248" t="s">
        <v>71</v>
      </c>
      <c r="Q248" t="s">
        <v>161</v>
      </c>
      <c r="R248" t="s">
        <v>2636</v>
      </c>
      <c r="S248">
        <v>32.96</v>
      </c>
      <c r="T248">
        <v>2</v>
      </c>
      <c r="U248">
        <v>0</v>
      </c>
      <c r="V248">
        <v>14.172800000000002</v>
      </c>
    </row>
    <row r="249" spans="1:22" x14ac:dyDescent="0.25">
      <c r="A249">
        <v>7015</v>
      </c>
      <c r="B249" t="s">
        <v>9242</v>
      </c>
      <c r="C249">
        <v>2011</v>
      </c>
      <c r="D249" s="21">
        <v>40613</v>
      </c>
      <c r="E249" s="21">
        <v>40615</v>
      </c>
      <c r="F249" t="s">
        <v>23</v>
      </c>
      <c r="G249" t="s">
        <v>4427</v>
      </c>
      <c r="H249" t="s">
        <v>4428</v>
      </c>
      <c r="I249" t="s">
        <v>41</v>
      </c>
      <c r="J249" t="s">
        <v>27</v>
      </c>
      <c r="K249" t="s">
        <v>1464</v>
      </c>
      <c r="L249" t="s">
        <v>29</v>
      </c>
      <c r="M249">
        <v>40475</v>
      </c>
      <c r="N249" t="s">
        <v>30</v>
      </c>
      <c r="O249" t="s">
        <v>1607</v>
      </c>
      <c r="P249" t="s">
        <v>46</v>
      </c>
      <c r="Q249" t="s">
        <v>78</v>
      </c>
      <c r="R249" t="s">
        <v>1608</v>
      </c>
      <c r="S249">
        <v>146.76</v>
      </c>
      <c r="T249">
        <v>3</v>
      </c>
      <c r="U249">
        <v>0</v>
      </c>
      <c r="V249">
        <v>38.157600000000002</v>
      </c>
    </row>
    <row r="250" spans="1:22" x14ac:dyDescent="0.25">
      <c r="A250">
        <v>7002</v>
      </c>
      <c r="B250" t="s">
        <v>9233</v>
      </c>
      <c r="C250">
        <v>2012</v>
      </c>
      <c r="D250" s="21">
        <v>40998</v>
      </c>
      <c r="E250" s="21">
        <v>41002</v>
      </c>
      <c r="F250" t="s">
        <v>50</v>
      </c>
      <c r="G250" t="s">
        <v>5993</v>
      </c>
      <c r="H250" t="s">
        <v>5994</v>
      </c>
      <c r="I250" t="s">
        <v>102</v>
      </c>
      <c r="J250" t="s">
        <v>27</v>
      </c>
      <c r="K250" t="s">
        <v>9234</v>
      </c>
      <c r="L250" t="s">
        <v>211</v>
      </c>
      <c r="M250">
        <v>61761</v>
      </c>
      <c r="N250" t="s">
        <v>105</v>
      </c>
      <c r="O250" t="s">
        <v>6956</v>
      </c>
      <c r="P250" t="s">
        <v>32</v>
      </c>
      <c r="Q250" t="s">
        <v>36</v>
      </c>
      <c r="R250" t="s">
        <v>6957</v>
      </c>
      <c r="S250">
        <v>366.74399999999997</v>
      </c>
      <c r="T250">
        <v>4</v>
      </c>
      <c r="U250">
        <v>0.3</v>
      </c>
      <c r="V250">
        <v>-110.02320000000003</v>
      </c>
    </row>
    <row r="251" spans="1:22" x14ac:dyDescent="0.25">
      <c r="A251">
        <v>6924</v>
      </c>
      <c r="B251" t="s">
        <v>9178</v>
      </c>
      <c r="C251">
        <v>2012</v>
      </c>
      <c r="D251" s="21">
        <v>40984</v>
      </c>
      <c r="E251" s="21">
        <v>40987</v>
      </c>
      <c r="F251" t="s">
        <v>23</v>
      </c>
      <c r="G251" t="s">
        <v>3166</v>
      </c>
      <c r="H251" t="s">
        <v>3167</v>
      </c>
      <c r="I251" t="s">
        <v>26</v>
      </c>
      <c r="J251" t="s">
        <v>27</v>
      </c>
      <c r="K251" t="s">
        <v>1560</v>
      </c>
      <c r="L251" t="s">
        <v>358</v>
      </c>
      <c r="M251">
        <v>36830</v>
      </c>
      <c r="N251" t="s">
        <v>30</v>
      </c>
      <c r="O251" t="s">
        <v>1691</v>
      </c>
      <c r="P251" t="s">
        <v>46</v>
      </c>
      <c r="Q251" t="s">
        <v>173</v>
      </c>
      <c r="R251" t="s">
        <v>1692</v>
      </c>
      <c r="S251">
        <v>7.38</v>
      </c>
      <c r="T251">
        <v>2</v>
      </c>
      <c r="U251">
        <v>0</v>
      </c>
      <c r="V251">
        <v>3.3947999999999996</v>
      </c>
    </row>
    <row r="252" spans="1:22" x14ac:dyDescent="0.25">
      <c r="A252">
        <v>6923</v>
      </c>
      <c r="B252" t="s">
        <v>9178</v>
      </c>
      <c r="C252">
        <v>2012</v>
      </c>
      <c r="D252" s="21">
        <v>40984</v>
      </c>
      <c r="E252" s="21">
        <v>40987</v>
      </c>
      <c r="F252" t="s">
        <v>23</v>
      </c>
      <c r="G252" t="s">
        <v>3166</v>
      </c>
      <c r="H252" t="s">
        <v>3167</v>
      </c>
      <c r="I252" t="s">
        <v>26</v>
      </c>
      <c r="J252" t="s">
        <v>27</v>
      </c>
      <c r="K252" t="s">
        <v>1560</v>
      </c>
      <c r="L252" t="s">
        <v>358</v>
      </c>
      <c r="M252">
        <v>36830</v>
      </c>
      <c r="N252" t="s">
        <v>30</v>
      </c>
      <c r="O252" t="s">
        <v>1971</v>
      </c>
      <c r="P252" t="s">
        <v>46</v>
      </c>
      <c r="Q252" t="s">
        <v>47</v>
      </c>
      <c r="R252" t="s">
        <v>1972</v>
      </c>
      <c r="S252">
        <v>491.55</v>
      </c>
      <c r="T252">
        <v>5</v>
      </c>
      <c r="U252">
        <v>0</v>
      </c>
      <c r="V252">
        <v>240.8595</v>
      </c>
    </row>
    <row r="253" spans="1:22" x14ac:dyDescent="0.25">
      <c r="A253">
        <v>6809</v>
      </c>
      <c r="B253" t="s">
        <v>9111</v>
      </c>
      <c r="C253">
        <v>2012</v>
      </c>
      <c r="D253" s="21">
        <v>40999</v>
      </c>
      <c r="E253" s="21">
        <v>41004</v>
      </c>
      <c r="F253" t="s">
        <v>50</v>
      </c>
      <c r="G253" t="s">
        <v>1574</v>
      </c>
      <c r="H253" t="s">
        <v>1575</v>
      </c>
      <c r="I253" t="s">
        <v>41</v>
      </c>
      <c r="J253" t="s">
        <v>27</v>
      </c>
      <c r="K253" t="s">
        <v>184</v>
      </c>
      <c r="L253" t="s">
        <v>104</v>
      </c>
      <c r="M253">
        <v>77095</v>
      </c>
      <c r="N253" t="s">
        <v>105</v>
      </c>
      <c r="O253" t="s">
        <v>7092</v>
      </c>
      <c r="P253" t="s">
        <v>32</v>
      </c>
      <c r="Q253" t="s">
        <v>65</v>
      </c>
      <c r="R253" t="s">
        <v>7093</v>
      </c>
      <c r="S253">
        <v>22.38</v>
      </c>
      <c r="T253">
        <v>3</v>
      </c>
      <c r="U253">
        <v>0.6</v>
      </c>
      <c r="V253">
        <v>-7.8330000000000055</v>
      </c>
    </row>
    <row r="254" spans="1:22" x14ac:dyDescent="0.25">
      <c r="A254">
        <v>6808</v>
      </c>
      <c r="B254" t="s">
        <v>9111</v>
      </c>
      <c r="C254">
        <v>2012</v>
      </c>
      <c r="D254" s="21">
        <v>40999</v>
      </c>
      <c r="E254" s="21">
        <v>41004</v>
      </c>
      <c r="F254" t="s">
        <v>50</v>
      </c>
      <c r="G254" t="s">
        <v>1574</v>
      </c>
      <c r="H254" t="s">
        <v>1575</v>
      </c>
      <c r="I254" t="s">
        <v>41</v>
      </c>
      <c r="J254" t="s">
        <v>27</v>
      </c>
      <c r="K254" t="s">
        <v>184</v>
      </c>
      <c r="L254" t="s">
        <v>104</v>
      </c>
      <c r="M254">
        <v>77095</v>
      </c>
      <c r="N254" t="s">
        <v>105</v>
      </c>
      <c r="O254" t="s">
        <v>1730</v>
      </c>
      <c r="P254" t="s">
        <v>46</v>
      </c>
      <c r="Q254" t="s">
        <v>90</v>
      </c>
      <c r="R254" t="s">
        <v>1731</v>
      </c>
      <c r="S254">
        <v>98.376000000000005</v>
      </c>
      <c r="T254">
        <v>3</v>
      </c>
      <c r="U254">
        <v>0.2</v>
      </c>
      <c r="V254">
        <v>35.661300000000004</v>
      </c>
    </row>
    <row r="255" spans="1:22" x14ac:dyDescent="0.25">
      <c r="A255">
        <v>6776</v>
      </c>
      <c r="B255" t="s">
        <v>9089</v>
      </c>
      <c r="C255">
        <v>2012</v>
      </c>
      <c r="D255" s="21">
        <v>40997</v>
      </c>
      <c r="E255" s="21">
        <v>41003</v>
      </c>
      <c r="F255" t="s">
        <v>50</v>
      </c>
      <c r="G255" t="s">
        <v>3694</v>
      </c>
      <c r="H255" t="s">
        <v>3695</v>
      </c>
      <c r="I255" t="s">
        <v>26</v>
      </c>
      <c r="J255" t="s">
        <v>27</v>
      </c>
      <c r="K255" t="s">
        <v>266</v>
      </c>
      <c r="L255" t="s">
        <v>267</v>
      </c>
      <c r="M255">
        <v>10024</v>
      </c>
      <c r="N255" t="s">
        <v>148</v>
      </c>
      <c r="O255" t="s">
        <v>1028</v>
      </c>
      <c r="P255" t="s">
        <v>46</v>
      </c>
      <c r="Q255" t="s">
        <v>90</v>
      </c>
      <c r="R255" t="s">
        <v>1029</v>
      </c>
      <c r="S255">
        <v>17.64</v>
      </c>
      <c r="T255">
        <v>4</v>
      </c>
      <c r="U255">
        <v>0</v>
      </c>
      <c r="V255">
        <v>8.1143999999999998</v>
      </c>
    </row>
    <row r="256" spans="1:22" x14ac:dyDescent="0.25">
      <c r="A256">
        <v>6689</v>
      </c>
      <c r="B256" t="s">
        <v>9033</v>
      </c>
      <c r="C256">
        <v>2014</v>
      </c>
      <c r="D256" s="21">
        <v>41709</v>
      </c>
      <c r="E256" s="21">
        <v>41714</v>
      </c>
      <c r="F256" t="s">
        <v>23</v>
      </c>
      <c r="G256" t="s">
        <v>6482</v>
      </c>
      <c r="H256" t="s">
        <v>6483</v>
      </c>
      <c r="I256" t="s">
        <v>41</v>
      </c>
      <c r="J256" t="s">
        <v>27</v>
      </c>
      <c r="K256" t="s">
        <v>127</v>
      </c>
      <c r="L256" t="s">
        <v>43</v>
      </c>
      <c r="M256">
        <v>94109</v>
      </c>
      <c r="N256" t="s">
        <v>44</v>
      </c>
      <c r="O256" t="s">
        <v>4515</v>
      </c>
      <c r="P256" t="s">
        <v>71</v>
      </c>
      <c r="Q256" t="s">
        <v>161</v>
      </c>
      <c r="R256" t="s">
        <v>4516</v>
      </c>
      <c r="S256">
        <v>111.96</v>
      </c>
      <c r="T256">
        <v>4</v>
      </c>
      <c r="U256">
        <v>0</v>
      </c>
      <c r="V256">
        <v>21.27239999999999</v>
      </c>
    </row>
    <row r="257" spans="1:22" x14ac:dyDescent="0.25">
      <c r="A257">
        <v>6610</v>
      </c>
      <c r="B257" t="s">
        <v>8988</v>
      </c>
      <c r="C257">
        <v>2012</v>
      </c>
      <c r="D257" s="21">
        <v>40978</v>
      </c>
      <c r="E257" s="21">
        <v>40978</v>
      </c>
      <c r="F257" t="s">
        <v>1290</v>
      </c>
      <c r="G257" t="s">
        <v>135</v>
      </c>
      <c r="H257" t="s">
        <v>136</v>
      </c>
      <c r="I257" t="s">
        <v>41</v>
      </c>
      <c r="J257" t="s">
        <v>27</v>
      </c>
      <c r="K257" t="s">
        <v>3213</v>
      </c>
      <c r="L257" t="s">
        <v>2735</v>
      </c>
      <c r="M257">
        <v>20735</v>
      </c>
      <c r="N257" t="s">
        <v>148</v>
      </c>
      <c r="O257" t="s">
        <v>1297</v>
      </c>
      <c r="P257" t="s">
        <v>46</v>
      </c>
      <c r="Q257" t="s">
        <v>59</v>
      </c>
      <c r="R257" t="s">
        <v>1298</v>
      </c>
      <c r="S257">
        <v>89.820000000000007</v>
      </c>
      <c r="T257">
        <v>6</v>
      </c>
      <c r="U257">
        <v>0</v>
      </c>
      <c r="V257">
        <v>25.149600000000007</v>
      </c>
    </row>
    <row r="258" spans="1:22" x14ac:dyDescent="0.25">
      <c r="A258">
        <v>6591</v>
      </c>
      <c r="B258" t="s">
        <v>8977</v>
      </c>
      <c r="C258">
        <v>2011</v>
      </c>
      <c r="D258" s="21">
        <v>40625</v>
      </c>
      <c r="E258" s="21">
        <v>40628</v>
      </c>
      <c r="F258" t="s">
        <v>188</v>
      </c>
      <c r="G258" t="s">
        <v>6472</v>
      </c>
      <c r="H258" t="s">
        <v>6473</v>
      </c>
      <c r="I258" t="s">
        <v>26</v>
      </c>
      <c r="J258" t="s">
        <v>27</v>
      </c>
      <c r="K258" t="s">
        <v>8978</v>
      </c>
      <c r="L258" t="s">
        <v>54</v>
      </c>
      <c r="M258">
        <v>33445</v>
      </c>
      <c r="N258" t="s">
        <v>30</v>
      </c>
      <c r="O258" t="s">
        <v>2414</v>
      </c>
      <c r="P258" t="s">
        <v>46</v>
      </c>
      <c r="Q258" t="s">
        <v>47</v>
      </c>
      <c r="R258" t="s">
        <v>2415</v>
      </c>
      <c r="S258">
        <v>9.9120000000000008</v>
      </c>
      <c r="T258">
        <v>3</v>
      </c>
      <c r="U258">
        <v>0.2</v>
      </c>
      <c r="V258">
        <v>3.2213999999999996</v>
      </c>
    </row>
    <row r="259" spans="1:22" x14ac:dyDescent="0.25">
      <c r="A259">
        <v>6577</v>
      </c>
      <c r="B259" t="s">
        <v>8969</v>
      </c>
      <c r="C259">
        <v>2014</v>
      </c>
      <c r="D259" s="21">
        <v>41702</v>
      </c>
      <c r="E259" s="21">
        <v>41707</v>
      </c>
      <c r="F259" t="s">
        <v>50</v>
      </c>
      <c r="G259" t="s">
        <v>6942</v>
      </c>
      <c r="H259" t="s">
        <v>6943</v>
      </c>
      <c r="I259" t="s">
        <v>26</v>
      </c>
      <c r="J259" t="s">
        <v>27</v>
      </c>
      <c r="K259" t="s">
        <v>42</v>
      </c>
      <c r="L259" t="s">
        <v>43</v>
      </c>
      <c r="M259">
        <v>90008</v>
      </c>
      <c r="N259" t="s">
        <v>44</v>
      </c>
      <c r="O259" t="s">
        <v>281</v>
      </c>
      <c r="P259" t="s">
        <v>32</v>
      </c>
      <c r="Q259" t="s">
        <v>36</v>
      </c>
      <c r="R259" t="s">
        <v>282</v>
      </c>
      <c r="S259">
        <v>170.35200000000003</v>
      </c>
      <c r="T259">
        <v>3</v>
      </c>
      <c r="U259">
        <v>0.2</v>
      </c>
      <c r="V259">
        <v>-17.035200000000003</v>
      </c>
    </row>
    <row r="260" spans="1:22" x14ac:dyDescent="0.25">
      <c r="A260">
        <v>6576</v>
      </c>
      <c r="B260" t="s">
        <v>8969</v>
      </c>
      <c r="C260">
        <v>2014</v>
      </c>
      <c r="D260" s="21">
        <v>41702</v>
      </c>
      <c r="E260" s="21">
        <v>41707</v>
      </c>
      <c r="F260" t="s">
        <v>50</v>
      </c>
      <c r="G260" t="s">
        <v>6942</v>
      </c>
      <c r="H260" t="s">
        <v>6943</v>
      </c>
      <c r="I260" t="s">
        <v>26</v>
      </c>
      <c r="J260" t="s">
        <v>27</v>
      </c>
      <c r="K260" t="s">
        <v>42</v>
      </c>
      <c r="L260" t="s">
        <v>43</v>
      </c>
      <c r="M260">
        <v>90008</v>
      </c>
      <c r="N260" t="s">
        <v>44</v>
      </c>
      <c r="O260" t="s">
        <v>6687</v>
      </c>
      <c r="P260" t="s">
        <v>71</v>
      </c>
      <c r="Q260" t="s">
        <v>161</v>
      </c>
      <c r="R260" t="s">
        <v>6688</v>
      </c>
      <c r="S260">
        <v>1049.44</v>
      </c>
      <c r="T260">
        <v>8</v>
      </c>
      <c r="U260">
        <v>0</v>
      </c>
      <c r="V260">
        <v>440.76480000000004</v>
      </c>
    </row>
    <row r="261" spans="1:22" x14ac:dyDescent="0.25">
      <c r="A261">
        <v>6549</v>
      </c>
      <c r="B261" t="s">
        <v>8952</v>
      </c>
      <c r="C261">
        <v>2011</v>
      </c>
      <c r="D261" s="21">
        <v>40603</v>
      </c>
      <c r="E261" s="21">
        <v>40607</v>
      </c>
      <c r="F261" t="s">
        <v>50</v>
      </c>
      <c r="G261" t="s">
        <v>6036</v>
      </c>
      <c r="H261" t="s">
        <v>6037</v>
      </c>
      <c r="I261" t="s">
        <v>102</v>
      </c>
      <c r="J261" t="s">
        <v>27</v>
      </c>
      <c r="K261" t="s">
        <v>5480</v>
      </c>
      <c r="L261" t="s">
        <v>211</v>
      </c>
      <c r="M261">
        <v>60126</v>
      </c>
      <c r="N261" t="s">
        <v>105</v>
      </c>
      <c r="O261" t="s">
        <v>8333</v>
      </c>
      <c r="P261" t="s">
        <v>46</v>
      </c>
      <c r="Q261" t="s">
        <v>90</v>
      </c>
      <c r="R261" t="s">
        <v>8334</v>
      </c>
      <c r="S261">
        <v>17.472000000000001</v>
      </c>
      <c r="T261">
        <v>3</v>
      </c>
      <c r="U261">
        <v>0.2</v>
      </c>
      <c r="V261">
        <v>5.6783999999999981</v>
      </c>
    </row>
    <row r="262" spans="1:22" x14ac:dyDescent="0.25">
      <c r="A262">
        <v>6548</v>
      </c>
      <c r="B262" t="s">
        <v>8952</v>
      </c>
      <c r="C262">
        <v>2011</v>
      </c>
      <c r="D262" s="21">
        <v>40603</v>
      </c>
      <c r="E262" s="21">
        <v>40607</v>
      </c>
      <c r="F262" t="s">
        <v>50</v>
      </c>
      <c r="G262" t="s">
        <v>6036</v>
      </c>
      <c r="H262" t="s">
        <v>6037</v>
      </c>
      <c r="I262" t="s">
        <v>102</v>
      </c>
      <c r="J262" t="s">
        <v>27</v>
      </c>
      <c r="K262" t="s">
        <v>5480</v>
      </c>
      <c r="L262" t="s">
        <v>211</v>
      </c>
      <c r="M262">
        <v>60126</v>
      </c>
      <c r="N262" t="s">
        <v>105</v>
      </c>
      <c r="O262" t="s">
        <v>384</v>
      </c>
      <c r="P262" t="s">
        <v>32</v>
      </c>
      <c r="Q262" t="s">
        <v>36</v>
      </c>
      <c r="R262" t="s">
        <v>385</v>
      </c>
      <c r="S262">
        <v>634.11599999999999</v>
      </c>
      <c r="T262">
        <v>6</v>
      </c>
      <c r="U262">
        <v>0.3</v>
      </c>
      <c r="V262">
        <v>-172.11720000000003</v>
      </c>
    </row>
    <row r="263" spans="1:22" x14ac:dyDescent="0.25">
      <c r="A263">
        <v>6515</v>
      </c>
      <c r="B263" t="s">
        <v>8935</v>
      </c>
      <c r="C263">
        <v>2014</v>
      </c>
      <c r="D263" s="21">
        <v>41705</v>
      </c>
      <c r="E263" s="21">
        <v>41709</v>
      </c>
      <c r="F263" t="s">
        <v>50</v>
      </c>
      <c r="G263" t="s">
        <v>8233</v>
      </c>
      <c r="H263" t="s">
        <v>8234</v>
      </c>
      <c r="I263" t="s">
        <v>102</v>
      </c>
      <c r="J263" t="s">
        <v>27</v>
      </c>
      <c r="K263" t="s">
        <v>127</v>
      </c>
      <c r="L263" t="s">
        <v>43</v>
      </c>
      <c r="M263">
        <v>94109</v>
      </c>
      <c r="N263" t="s">
        <v>44</v>
      </c>
      <c r="O263" t="s">
        <v>3748</v>
      </c>
      <c r="P263" t="s">
        <v>71</v>
      </c>
      <c r="Q263" t="s">
        <v>72</v>
      </c>
      <c r="R263" t="s">
        <v>3749</v>
      </c>
      <c r="S263">
        <v>206.38400000000001</v>
      </c>
      <c r="T263">
        <v>2</v>
      </c>
      <c r="U263">
        <v>0.2</v>
      </c>
      <c r="V263">
        <v>23.218199999999996</v>
      </c>
    </row>
    <row r="264" spans="1:22" x14ac:dyDescent="0.25">
      <c r="A264">
        <v>6514</v>
      </c>
      <c r="B264" t="s">
        <v>8935</v>
      </c>
      <c r="C264">
        <v>2014</v>
      </c>
      <c r="D264" s="21">
        <v>41705</v>
      </c>
      <c r="E264" s="21">
        <v>41709</v>
      </c>
      <c r="F264" t="s">
        <v>50</v>
      </c>
      <c r="G264" t="s">
        <v>8233</v>
      </c>
      <c r="H264" t="s">
        <v>8234</v>
      </c>
      <c r="I264" t="s">
        <v>102</v>
      </c>
      <c r="J264" t="s">
        <v>27</v>
      </c>
      <c r="K264" t="s">
        <v>127</v>
      </c>
      <c r="L264" t="s">
        <v>43</v>
      </c>
      <c r="M264">
        <v>94109</v>
      </c>
      <c r="N264" t="s">
        <v>44</v>
      </c>
      <c r="O264" t="s">
        <v>6536</v>
      </c>
      <c r="P264" t="s">
        <v>46</v>
      </c>
      <c r="Q264" t="s">
        <v>90</v>
      </c>
      <c r="R264" t="s">
        <v>6537</v>
      </c>
      <c r="S264">
        <v>286.93</v>
      </c>
      <c r="T264">
        <v>7</v>
      </c>
      <c r="U264">
        <v>0</v>
      </c>
      <c r="V264">
        <v>140.59569999999999</v>
      </c>
    </row>
    <row r="265" spans="1:22" x14ac:dyDescent="0.25">
      <c r="A265">
        <v>6513</v>
      </c>
      <c r="B265" t="s">
        <v>8935</v>
      </c>
      <c r="C265">
        <v>2014</v>
      </c>
      <c r="D265" s="21">
        <v>41705</v>
      </c>
      <c r="E265" s="21">
        <v>41709</v>
      </c>
      <c r="F265" t="s">
        <v>50</v>
      </c>
      <c r="G265" t="s">
        <v>8233</v>
      </c>
      <c r="H265" t="s">
        <v>8234</v>
      </c>
      <c r="I265" t="s">
        <v>102</v>
      </c>
      <c r="J265" t="s">
        <v>27</v>
      </c>
      <c r="K265" t="s">
        <v>127</v>
      </c>
      <c r="L265" t="s">
        <v>43</v>
      </c>
      <c r="M265">
        <v>94109</v>
      </c>
      <c r="N265" t="s">
        <v>44</v>
      </c>
      <c r="O265" t="s">
        <v>5610</v>
      </c>
      <c r="P265" t="s">
        <v>46</v>
      </c>
      <c r="Q265" t="s">
        <v>47</v>
      </c>
      <c r="R265" t="s">
        <v>5611</v>
      </c>
      <c r="S265">
        <v>11.52</v>
      </c>
      <c r="T265">
        <v>4</v>
      </c>
      <c r="U265">
        <v>0</v>
      </c>
      <c r="V265">
        <v>5.6448</v>
      </c>
    </row>
    <row r="266" spans="1:22" x14ac:dyDescent="0.25">
      <c r="A266">
        <v>6512</v>
      </c>
      <c r="B266" t="s">
        <v>8935</v>
      </c>
      <c r="C266">
        <v>2014</v>
      </c>
      <c r="D266" s="21">
        <v>41705</v>
      </c>
      <c r="E266" s="21">
        <v>41709</v>
      </c>
      <c r="F266" t="s">
        <v>50</v>
      </c>
      <c r="G266" t="s">
        <v>8233</v>
      </c>
      <c r="H266" t="s">
        <v>8234</v>
      </c>
      <c r="I266" t="s">
        <v>102</v>
      </c>
      <c r="J266" t="s">
        <v>27</v>
      </c>
      <c r="K266" t="s">
        <v>127</v>
      </c>
      <c r="L266" t="s">
        <v>43</v>
      </c>
      <c r="M266">
        <v>94109</v>
      </c>
      <c r="N266" t="s">
        <v>44</v>
      </c>
      <c r="O266" t="s">
        <v>2743</v>
      </c>
      <c r="P266" t="s">
        <v>46</v>
      </c>
      <c r="Q266" t="s">
        <v>68</v>
      </c>
      <c r="R266" t="s">
        <v>2744</v>
      </c>
      <c r="S266">
        <v>23.88</v>
      </c>
      <c r="T266">
        <v>6</v>
      </c>
      <c r="U266">
        <v>0</v>
      </c>
      <c r="V266">
        <v>8.1191999999999993</v>
      </c>
    </row>
    <row r="267" spans="1:22" x14ac:dyDescent="0.25">
      <c r="A267">
        <v>6489</v>
      </c>
      <c r="B267" t="s">
        <v>8920</v>
      </c>
      <c r="C267">
        <v>2012</v>
      </c>
      <c r="D267" s="21">
        <v>40989</v>
      </c>
      <c r="E267" s="21">
        <v>40994</v>
      </c>
      <c r="F267" t="s">
        <v>50</v>
      </c>
      <c r="G267" t="s">
        <v>4129</v>
      </c>
      <c r="H267" t="s">
        <v>4130</v>
      </c>
      <c r="I267" t="s">
        <v>26</v>
      </c>
      <c r="J267" t="s">
        <v>27</v>
      </c>
      <c r="K267" t="s">
        <v>1521</v>
      </c>
      <c r="L267" t="s">
        <v>88</v>
      </c>
      <c r="M267">
        <v>28540</v>
      </c>
      <c r="N267" t="s">
        <v>30</v>
      </c>
      <c r="O267" t="s">
        <v>633</v>
      </c>
      <c r="P267" t="s">
        <v>46</v>
      </c>
      <c r="Q267" t="s">
        <v>90</v>
      </c>
      <c r="R267" t="s">
        <v>634</v>
      </c>
      <c r="S267">
        <v>295.45600000000002</v>
      </c>
      <c r="T267">
        <v>14</v>
      </c>
      <c r="U267">
        <v>0.2</v>
      </c>
      <c r="V267">
        <v>96.023199999999974</v>
      </c>
    </row>
    <row r="268" spans="1:22" x14ac:dyDescent="0.25">
      <c r="A268">
        <v>6488</v>
      </c>
      <c r="B268" t="s">
        <v>8920</v>
      </c>
      <c r="C268">
        <v>2012</v>
      </c>
      <c r="D268" s="21">
        <v>40989</v>
      </c>
      <c r="E268" s="21">
        <v>40994</v>
      </c>
      <c r="F268" t="s">
        <v>50</v>
      </c>
      <c r="G268" t="s">
        <v>4129</v>
      </c>
      <c r="H268" t="s">
        <v>4130</v>
      </c>
      <c r="I268" t="s">
        <v>26</v>
      </c>
      <c r="J268" t="s">
        <v>27</v>
      </c>
      <c r="K268" t="s">
        <v>1521</v>
      </c>
      <c r="L268" t="s">
        <v>88</v>
      </c>
      <c r="M268">
        <v>28540</v>
      </c>
      <c r="N268" t="s">
        <v>30</v>
      </c>
      <c r="O268" t="s">
        <v>5771</v>
      </c>
      <c r="P268" t="s">
        <v>46</v>
      </c>
      <c r="Q268" t="s">
        <v>75</v>
      </c>
      <c r="R268" t="s">
        <v>5772</v>
      </c>
      <c r="S268">
        <v>12.843000000000002</v>
      </c>
      <c r="T268">
        <v>3</v>
      </c>
      <c r="U268">
        <v>0.7</v>
      </c>
      <c r="V268">
        <v>-9.8462999999999994</v>
      </c>
    </row>
    <row r="269" spans="1:22" x14ac:dyDescent="0.25">
      <c r="A269">
        <v>6487</v>
      </c>
      <c r="B269" t="s">
        <v>8920</v>
      </c>
      <c r="C269">
        <v>2012</v>
      </c>
      <c r="D269" s="21">
        <v>40989</v>
      </c>
      <c r="E269" s="21">
        <v>40994</v>
      </c>
      <c r="F269" t="s">
        <v>50</v>
      </c>
      <c r="G269" t="s">
        <v>4129</v>
      </c>
      <c r="H269" t="s">
        <v>4130</v>
      </c>
      <c r="I269" t="s">
        <v>26</v>
      </c>
      <c r="J269" t="s">
        <v>27</v>
      </c>
      <c r="K269" t="s">
        <v>1521</v>
      </c>
      <c r="L269" t="s">
        <v>88</v>
      </c>
      <c r="M269">
        <v>28540</v>
      </c>
      <c r="N269" t="s">
        <v>30</v>
      </c>
      <c r="O269" t="s">
        <v>937</v>
      </c>
      <c r="P269" t="s">
        <v>46</v>
      </c>
      <c r="Q269" t="s">
        <v>78</v>
      </c>
      <c r="R269" t="s">
        <v>938</v>
      </c>
      <c r="S269">
        <v>962.07999999999993</v>
      </c>
      <c r="T269">
        <v>4</v>
      </c>
      <c r="U269">
        <v>0.2</v>
      </c>
      <c r="V269">
        <v>156.33799999999997</v>
      </c>
    </row>
    <row r="270" spans="1:22" x14ac:dyDescent="0.25">
      <c r="A270">
        <v>6474</v>
      </c>
      <c r="B270" t="s">
        <v>8916</v>
      </c>
      <c r="C270">
        <v>2013</v>
      </c>
      <c r="D270" s="21">
        <v>41352</v>
      </c>
      <c r="E270" s="21">
        <v>41354</v>
      </c>
      <c r="F270" t="s">
        <v>23</v>
      </c>
      <c r="G270" t="s">
        <v>643</v>
      </c>
      <c r="H270" t="s">
        <v>644</v>
      </c>
      <c r="I270" t="s">
        <v>26</v>
      </c>
      <c r="J270" t="s">
        <v>27</v>
      </c>
      <c r="K270" t="s">
        <v>382</v>
      </c>
      <c r="L270" t="s">
        <v>335</v>
      </c>
      <c r="M270">
        <v>38401</v>
      </c>
      <c r="N270" t="s">
        <v>30</v>
      </c>
      <c r="O270" t="s">
        <v>3776</v>
      </c>
      <c r="P270" t="s">
        <v>46</v>
      </c>
      <c r="Q270" t="s">
        <v>78</v>
      </c>
      <c r="R270" t="s">
        <v>3777</v>
      </c>
      <c r="S270">
        <v>871.80000000000007</v>
      </c>
      <c r="T270">
        <v>3</v>
      </c>
      <c r="U270">
        <v>0.2</v>
      </c>
      <c r="V270">
        <v>87.180000000000092</v>
      </c>
    </row>
    <row r="271" spans="1:22" x14ac:dyDescent="0.25">
      <c r="A271">
        <v>6449</v>
      </c>
      <c r="B271" t="s">
        <v>8902</v>
      </c>
      <c r="C271">
        <v>2014</v>
      </c>
      <c r="D271" s="21">
        <v>41703</v>
      </c>
      <c r="E271" s="21">
        <v>41705</v>
      </c>
      <c r="F271" t="s">
        <v>23</v>
      </c>
      <c r="G271" t="s">
        <v>4176</v>
      </c>
      <c r="H271" t="s">
        <v>4177</v>
      </c>
      <c r="I271" t="s">
        <v>102</v>
      </c>
      <c r="J271" t="s">
        <v>27</v>
      </c>
      <c r="K271" t="s">
        <v>184</v>
      </c>
      <c r="L271" t="s">
        <v>104</v>
      </c>
      <c r="M271">
        <v>77095</v>
      </c>
      <c r="N271" t="s">
        <v>105</v>
      </c>
      <c r="O271" t="s">
        <v>1482</v>
      </c>
      <c r="P271" t="s">
        <v>46</v>
      </c>
      <c r="Q271" t="s">
        <v>59</v>
      </c>
      <c r="R271" t="s">
        <v>1483</v>
      </c>
      <c r="S271">
        <v>8.7200000000000006</v>
      </c>
      <c r="T271">
        <v>1</v>
      </c>
      <c r="U271">
        <v>0.2</v>
      </c>
      <c r="V271">
        <v>0.65399999999999947</v>
      </c>
    </row>
    <row r="272" spans="1:22" x14ac:dyDescent="0.25">
      <c r="A272">
        <v>6448</v>
      </c>
      <c r="B272" t="s">
        <v>8902</v>
      </c>
      <c r="C272">
        <v>2014</v>
      </c>
      <c r="D272" s="21">
        <v>41703</v>
      </c>
      <c r="E272" s="21">
        <v>41705</v>
      </c>
      <c r="F272" t="s">
        <v>23</v>
      </c>
      <c r="G272" t="s">
        <v>4176</v>
      </c>
      <c r="H272" t="s">
        <v>4177</v>
      </c>
      <c r="I272" t="s">
        <v>102</v>
      </c>
      <c r="J272" t="s">
        <v>27</v>
      </c>
      <c r="K272" t="s">
        <v>184</v>
      </c>
      <c r="L272" t="s">
        <v>104</v>
      </c>
      <c r="M272">
        <v>77095</v>
      </c>
      <c r="N272" t="s">
        <v>105</v>
      </c>
      <c r="O272" t="s">
        <v>4386</v>
      </c>
      <c r="P272" t="s">
        <v>46</v>
      </c>
      <c r="Q272" t="s">
        <v>47</v>
      </c>
      <c r="R272" t="s">
        <v>4387</v>
      </c>
      <c r="S272">
        <v>2.4640000000000004</v>
      </c>
      <c r="T272">
        <v>1</v>
      </c>
      <c r="U272">
        <v>0.2</v>
      </c>
      <c r="V272">
        <v>0.86239999999999983</v>
      </c>
    </row>
    <row r="273" spans="1:22" x14ac:dyDescent="0.25">
      <c r="A273">
        <v>6447</v>
      </c>
      <c r="B273" t="s">
        <v>8902</v>
      </c>
      <c r="C273">
        <v>2014</v>
      </c>
      <c r="D273" s="21">
        <v>41703</v>
      </c>
      <c r="E273" s="21">
        <v>41705</v>
      </c>
      <c r="F273" t="s">
        <v>23</v>
      </c>
      <c r="G273" t="s">
        <v>4176</v>
      </c>
      <c r="H273" t="s">
        <v>4177</v>
      </c>
      <c r="I273" t="s">
        <v>102</v>
      </c>
      <c r="J273" t="s">
        <v>27</v>
      </c>
      <c r="K273" t="s">
        <v>184</v>
      </c>
      <c r="L273" t="s">
        <v>104</v>
      </c>
      <c r="M273">
        <v>77095</v>
      </c>
      <c r="N273" t="s">
        <v>105</v>
      </c>
      <c r="O273" t="s">
        <v>170</v>
      </c>
      <c r="P273" t="s">
        <v>32</v>
      </c>
      <c r="Q273" t="s">
        <v>65</v>
      </c>
      <c r="R273" t="s">
        <v>171</v>
      </c>
      <c r="S273">
        <v>103.50000000000001</v>
      </c>
      <c r="T273">
        <v>5</v>
      </c>
      <c r="U273">
        <v>0.6</v>
      </c>
      <c r="V273">
        <v>-77.625</v>
      </c>
    </row>
    <row r="274" spans="1:22" x14ac:dyDescent="0.25">
      <c r="A274">
        <v>6446</v>
      </c>
      <c r="B274" t="s">
        <v>8901</v>
      </c>
      <c r="C274">
        <v>2012</v>
      </c>
      <c r="D274" s="21">
        <v>40973</v>
      </c>
      <c r="E274" s="21">
        <v>40978</v>
      </c>
      <c r="F274" t="s">
        <v>50</v>
      </c>
      <c r="G274" t="s">
        <v>3072</v>
      </c>
      <c r="H274" t="s">
        <v>3073</v>
      </c>
      <c r="I274" t="s">
        <v>26</v>
      </c>
      <c r="J274" t="s">
        <v>27</v>
      </c>
      <c r="K274" t="s">
        <v>303</v>
      </c>
      <c r="L274" t="s">
        <v>211</v>
      </c>
      <c r="M274">
        <v>60623</v>
      </c>
      <c r="N274" t="s">
        <v>105</v>
      </c>
      <c r="O274" t="s">
        <v>4313</v>
      </c>
      <c r="P274" t="s">
        <v>46</v>
      </c>
      <c r="Q274" t="s">
        <v>269</v>
      </c>
      <c r="R274" t="s">
        <v>4314</v>
      </c>
      <c r="S274">
        <v>7.1039999999999992</v>
      </c>
      <c r="T274">
        <v>6</v>
      </c>
      <c r="U274">
        <v>0.2</v>
      </c>
      <c r="V274">
        <v>2.4863999999999997</v>
      </c>
    </row>
    <row r="275" spans="1:22" x14ac:dyDescent="0.25">
      <c r="A275">
        <v>6435</v>
      </c>
      <c r="B275" t="s">
        <v>8896</v>
      </c>
      <c r="C275">
        <v>2012</v>
      </c>
      <c r="D275" s="21">
        <v>40998</v>
      </c>
      <c r="E275" s="21">
        <v>41003</v>
      </c>
      <c r="F275" t="s">
        <v>50</v>
      </c>
      <c r="G275" t="s">
        <v>6751</v>
      </c>
      <c r="H275" t="s">
        <v>6752</v>
      </c>
      <c r="I275" t="s">
        <v>41</v>
      </c>
      <c r="J275" t="s">
        <v>27</v>
      </c>
      <c r="K275" t="s">
        <v>303</v>
      </c>
      <c r="L275" t="s">
        <v>211</v>
      </c>
      <c r="M275">
        <v>60610</v>
      </c>
      <c r="N275" t="s">
        <v>105</v>
      </c>
      <c r="O275" t="s">
        <v>5833</v>
      </c>
      <c r="P275" t="s">
        <v>71</v>
      </c>
      <c r="Q275" t="s">
        <v>72</v>
      </c>
      <c r="R275" t="s">
        <v>5834</v>
      </c>
      <c r="S275">
        <v>180.96</v>
      </c>
      <c r="T275">
        <v>5</v>
      </c>
      <c r="U275">
        <v>0.2</v>
      </c>
      <c r="V275">
        <v>13.571999999999996</v>
      </c>
    </row>
    <row r="276" spans="1:22" x14ac:dyDescent="0.25">
      <c r="A276">
        <v>6434</v>
      </c>
      <c r="B276" t="s">
        <v>8896</v>
      </c>
      <c r="C276">
        <v>2012</v>
      </c>
      <c r="D276" s="21">
        <v>40998</v>
      </c>
      <c r="E276" s="21">
        <v>41003</v>
      </c>
      <c r="F276" t="s">
        <v>50</v>
      </c>
      <c r="G276" t="s">
        <v>6751</v>
      </c>
      <c r="H276" t="s">
        <v>6752</v>
      </c>
      <c r="I276" t="s">
        <v>41</v>
      </c>
      <c r="J276" t="s">
        <v>27</v>
      </c>
      <c r="K276" t="s">
        <v>303</v>
      </c>
      <c r="L276" t="s">
        <v>211</v>
      </c>
      <c r="M276">
        <v>60610</v>
      </c>
      <c r="N276" t="s">
        <v>105</v>
      </c>
      <c r="O276" t="s">
        <v>4004</v>
      </c>
      <c r="P276" t="s">
        <v>46</v>
      </c>
      <c r="Q276" t="s">
        <v>90</v>
      </c>
      <c r="R276" t="s">
        <v>4005</v>
      </c>
      <c r="S276">
        <v>23.52</v>
      </c>
      <c r="T276">
        <v>5</v>
      </c>
      <c r="U276">
        <v>0.2</v>
      </c>
      <c r="V276">
        <v>8.5259999999999998</v>
      </c>
    </row>
    <row r="277" spans="1:22" x14ac:dyDescent="0.25">
      <c r="A277">
        <v>6418</v>
      </c>
      <c r="B277" t="s">
        <v>8885</v>
      </c>
      <c r="C277">
        <v>2013</v>
      </c>
      <c r="D277" s="21">
        <v>41342</v>
      </c>
      <c r="E277" s="21">
        <v>41346</v>
      </c>
      <c r="F277" t="s">
        <v>50</v>
      </c>
      <c r="G277" t="s">
        <v>3147</v>
      </c>
      <c r="H277" t="s">
        <v>3148</v>
      </c>
      <c r="I277" t="s">
        <v>26</v>
      </c>
      <c r="J277" t="s">
        <v>27</v>
      </c>
      <c r="K277" t="s">
        <v>146</v>
      </c>
      <c r="L277" t="s">
        <v>147</v>
      </c>
      <c r="M277">
        <v>19120</v>
      </c>
      <c r="N277" t="s">
        <v>148</v>
      </c>
      <c r="O277" t="s">
        <v>4067</v>
      </c>
      <c r="P277" t="s">
        <v>46</v>
      </c>
      <c r="Q277" t="s">
        <v>269</v>
      </c>
      <c r="R277" t="s">
        <v>4068</v>
      </c>
      <c r="S277">
        <v>5.9840000000000009</v>
      </c>
      <c r="T277">
        <v>2</v>
      </c>
      <c r="U277">
        <v>0.2</v>
      </c>
      <c r="V277">
        <v>-1.3463999999999998</v>
      </c>
    </row>
    <row r="278" spans="1:22" x14ac:dyDescent="0.25">
      <c r="A278">
        <v>6417</v>
      </c>
      <c r="B278" t="s">
        <v>8885</v>
      </c>
      <c r="C278">
        <v>2013</v>
      </c>
      <c r="D278" s="21">
        <v>41342</v>
      </c>
      <c r="E278" s="21">
        <v>41346</v>
      </c>
      <c r="F278" t="s">
        <v>50</v>
      </c>
      <c r="G278" t="s">
        <v>3147</v>
      </c>
      <c r="H278" t="s">
        <v>3148</v>
      </c>
      <c r="I278" t="s">
        <v>26</v>
      </c>
      <c r="J278" t="s">
        <v>27</v>
      </c>
      <c r="K278" t="s">
        <v>146</v>
      </c>
      <c r="L278" t="s">
        <v>147</v>
      </c>
      <c r="M278">
        <v>19120</v>
      </c>
      <c r="N278" t="s">
        <v>148</v>
      </c>
      <c r="O278" t="s">
        <v>5833</v>
      </c>
      <c r="P278" t="s">
        <v>71</v>
      </c>
      <c r="Q278" t="s">
        <v>72</v>
      </c>
      <c r="R278" t="s">
        <v>5834</v>
      </c>
      <c r="S278">
        <v>108.57600000000001</v>
      </c>
      <c r="T278">
        <v>4</v>
      </c>
      <c r="U278">
        <v>0.4</v>
      </c>
      <c r="V278">
        <v>-25.334400000000002</v>
      </c>
    </row>
    <row r="279" spans="1:22" x14ac:dyDescent="0.25">
      <c r="A279">
        <v>6383</v>
      </c>
      <c r="B279" t="s">
        <v>8867</v>
      </c>
      <c r="C279">
        <v>2013</v>
      </c>
      <c r="D279" s="21">
        <v>41363</v>
      </c>
      <c r="E279" s="21">
        <v>41367</v>
      </c>
      <c r="F279" t="s">
        <v>50</v>
      </c>
      <c r="G279" t="s">
        <v>1553</v>
      </c>
      <c r="H279" t="s">
        <v>1554</v>
      </c>
      <c r="I279" t="s">
        <v>26</v>
      </c>
      <c r="J279" t="s">
        <v>27</v>
      </c>
      <c r="K279" t="s">
        <v>318</v>
      </c>
      <c r="L279" t="s">
        <v>498</v>
      </c>
      <c r="M279">
        <v>45503</v>
      </c>
      <c r="N279" t="s">
        <v>148</v>
      </c>
      <c r="O279" t="s">
        <v>5424</v>
      </c>
      <c r="P279" t="s">
        <v>71</v>
      </c>
      <c r="Q279" t="s">
        <v>72</v>
      </c>
      <c r="R279" t="s">
        <v>5425</v>
      </c>
      <c r="S279">
        <v>158.37599999999998</v>
      </c>
      <c r="T279">
        <v>4</v>
      </c>
      <c r="U279">
        <v>0.4</v>
      </c>
      <c r="V279">
        <v>-36.954399999999993</v>
      </c>
    </row>
    <row r="280" spans="1:22" x14ac:dyDescent="0.25">
      <c r="A280">
        <v>6382</v>
      </c>
      <c r="B280" t="s">
        <v>8867</v>
      </c>
      <c r="C280">
        <v>2013</v>
      </c>
      <c r="D280" s="21">
        <v>41363</v>
      </c>
      <c r="E280" s="21">
        <v>41367</v>
      </c>
      <c r="F280" t="s">
        <v>50</v>
      </c>
      <c r="G280" t="s">
        <v>1553</v>
      </c>
      <c r="H280" t="s">
        <v>1554</v>
      </c>
      <c r="I280" t="s">
        <v>26</v>
      </c>
      <c r="J280" t="s">
        <v>27</v>
      </c>
      <c r="K280" t="s">
        <v>318</v>
      </c>
      <c r="L280" t="s">
        <v>498</v>
      </c>
      <c r="M280">
        <v>45503</v>
      </c>
      <c r="N280" t="s">
        <v>148</v>
      </c>
      <c r="O280" t="s">
        <v>2232</v>
      </c>
      <c r="P280" t="s">
        <v>32</v>
      </c>
      <c r="Q280" t="s">
        <v>33</v>
      </c>
      <c r="R280" t="s">
        <v>2233</v>
      </c>
      <c r="S280">
        <v>299.97499999999997</v>
      </c>
      <c r="T280">
        <v>5</v>
      </c>
      <c r="U280">
        <v>0.5</v>
      </c>
      <c r="V280">
        <v>-167.98600000000002</v>
      </c>
    </row>
    <row r="281" spans="1:22" x14ac:dyDescent="0.25">
      <c r="A281">
        <v>6346</v>
      </c>
      <c r="B281" t="s">
        <v>8840</v>
      </c>
      <c r="C281">
        <v>2012</v>
      </c>
      <c r="D281" s="21">
        <v>40975</v>
      </c>
      <c r="E281" s="21">
        <v>40978</v>
      </c>
      <c r="F281" t="s">
        <v>188</v>
      </c>
      <c r="G281" t="s">
        <v>6140</v>
      </c>
      <c r="H281" t="s">
        <v>6141</v>
      </c>
      <c r="I281" t="s">
        <v>102</v>
      </c>
      <c r="J281" t="s">
        <v>27</v>
      </c>
      <c r="K281" t="s">
        <v>606</v>
      </c>
      <c r="L281" t="s">
        <v>245</v>
      </c>
      <c r="M281">
        <v>19711</v>
      </c>
      <c r="N281" t="s">
        <v>148</v>
      </c>
      <c r="O281" t="s">
        <v>7055</v>
      </c>
      <c r="P281" t="s">
        <v>71</v>
      </c>
      <c r="Q281" t="s">
        <v>72</v>
      </c>
      <c r="R281" t="s">
        <v>7056</v>
      </c>
      <c r="S281">
        <v>587.97</v>
      </c>
      <c r="T281">
        <v>3</v>
      </c>
      <c r="U281">
        <v>0</v>
      </c>
      <c r="V281">
        <v>170.51129999999998</v>
      </c>
    </row>
    <row r="282" spans="1:22" x14ac:dyDescent="0.25">
      <c r="A282">
        <v>6345</v>
      </c>
      <c r="B282" t="s">
        <v>8840</v>
      </c>
      <c r="C282">
        <v>2012</v>
      </c>
      <c r="D282" s="21">
        <v>40975</v>
      </c>
      <c r="E282" s="21">
        <v>40978</v>
      </c>
      <c r="F282" t="s">
        <v>188</v>
      </c>
      <c r="G282" t="s">
        <v>6140</v>
      </c>
      <c r="H282" t="s">
        <v>6141</v>
      </c>
      <c r="I282" t="s">
        <v>102</v>
      </c>
      <c r="J282" t="s">
        <v>27</v>
      </c>
      <c r="K282" t="s">
        <v>606</v>
      </c>
      <c r="L282" t="s">
        <v>245</v>
      </c>
      <c r="M282">
        <v>19711</v>
      </c>
      <c r="N282" t="s">
        <v>148</v>
      </c>
      <c r="O282" t="s">
        <v>3931</v>
      </c>
      <c r="P282" t="s">
        <v>46</v>
      </c>
      <c r="Q282" t="s">
        <v>75</v>
      </c>
      <c r="R282" t="s">
        <v>3932</v>
      </c>
      <c r="S282">
        <v>69.28</v>
      </c>
      <c r="T282">
        <v>2</v>
      </c>
      <c r="U282">
        <v>0</v>
      </c>
      <c r="V282">
        <v>33.254399999999997</v>
      </c>
    </row>
    <row r="283" spans="1:22" x14ac:dyDescent="0.25">
      <c r="A283">
        <v>6344</v>
      </c>
      <c r="B283" t="s">
        <v>8840</v>
      </c>
      <c r="C283">
        <v>2012</v>
      </c>
      <c r="D283" s="21">
        <v>40975</v>
      </c>
      <c r="E283" s="21">
        <v>40978</v>
      </c>
      <c r="F283" t="s">
        <v>188</v>
      </c>
      <c r="G283" t="s">
        <v>6140</v>
      </c>
      <c r="H283" t="s">
        <v>6141</v>
      </c>
      <c r="I283" t="s">
        <v>102</v>
      </c>
      <c r="J283" t="s">
        <v>27</v>
      </c>
      <c r="K283" t="s">
        <v>606</v>
      </c>
      <c r="L283" t="s">
        <v>245</v>
      </c>
      <c r="M283">
        <v>19711</v>
      </c>
      <c r="N283" t="s">
        <v>148</v>
      </c>
      <c r="O283" t="s">
        <v>1335</v>
      </c>
      <c r="P283" t="s">
        <v>46</v>
      </c>
      <c r="Q283" t="s">
        <v>75</v>
      </c>
      <c r="R283" t="s">
        <v>1336</v>
      </c>
      <c r="S283">
        <v>30.44</v>
      </c>
      <c r="T283">
        <v>2</v>
      </c>
      <c r="U283">
        <v>0</v>
      </c>
      <c r="V283">
        <v>14.9156</v>
      </c>
    </row>
    <row r="284" spans="1:22" x14ac:dyDescent="0.25">
      <c r="A284">
        <v>6343</v>
      </c>
      <c r="B284" t="s">
        <v>8840</v>
      </c>
      <c r="C284">
        <v>2012</v>
      </c>
      <c r="D284" s="21">
        <v>40975</v>
      </c>
      <c r="E284" s="21">
        <v>40978</v>
      </c>
      <c r="F284" t="s">
        <v>188</v>
      </c>
      <c r="G284" t="s">
        <v>6140</v>
      </c>
      <c r="H284" t="s">
        <v>6141</v>
      </c>
      <c r="I284" t="s">
        <v>102</v>
      </c>
      <c r="J284" t="s">
        <v>27</v>
      </c>
      <c r="K284" t="s">
        <v>606</v>
      </c>
      <c r="L284" t="s">
        <v>245</v>
      </c>
      <c r="M284">
        <v>19711</v>
      </c>
      <c r="N284" t="s">
        <v>148</v>
      </c>
      <c r="O284" t="s">
        <v>992</v>
      </c>
      <c r="P284" t="s">
        <v>71</v>
      </c>
      <c r="Q284" t="s">
        <v>161</v>
      </c>
      <c r="R284" t="s">
        <v>993</v>
      </c>
      <c r="S284">
        <v>119.85000000000001</v>
      </c>
      <c r="T284">
        <v>3</v>
      </c>
      <c r="U284">
        <v>0</v>
      </c>
      <c r="V284">
        <v>52.734000000000009</v>
      </c>
    </row>
    <row r="285" spans="1:22" x14ac:dyDescent="0.25">
      <c r="A285">
        <v>6291</v>
      </c>
      <c r="B285" t="s">
        <v>8809</v>
      </c>
      <c r="C285">
        <v>2012</v>
      </c>
      <c r="D285" s="21">
        <v>40981</v>
      </c>
      <c r="E285" s="21">
        <v>40986</v>
      </c>
      <c r="F285" t="s">
        <v>23</v>
      </c>
      <c r="G285" t="s">
        <v>3116</v>
      </c>
      <c r="H285" t="s">
        <v>3117</v>
      </c>
      <c r="I285" t="s">
        <v>102</v>
      </c>
      <c r="J285" t="s">
        <v>27</v>
      </c>
      <c r="K285" t="s">
        <v>8488</v>
      </c>
      <c r="L285" t="s">
        <v>43</v>
      </c>
      <c r="M285">
        <v>95928</v>
      </c>
      <c r="N285" t="s">
        <v>44</v>
      </c>
      <c r="O285" t="s">
        <v>1994</v>
      </c>
      <c r="P285" t="s">
        <v>32</v>
      </c>
      <c r="Q285" t="s">
        <v>65</v>
      </c>
      <c r="R285" t="s">
        <v>1995</v>
      </c>
      <c r="S285">
        <v>327.76</v>
      </c>
      <c r="T285">
        <v>8</v>
      </c>
      <c r="U285">
        <v>0</v>
      </c>
      <c r="V285">
        <v>91.772800000000018</v>
      </c>
    </row>
    <row r="286" spans="1:22" x14ac:dyDescent="0.25">
      <c r="A286">
        <v>6290</v>
      </c>
      <c r="B286" t="s">
        <v>8809</v>
      </c>
      <c r="C286">
        <v>2012</v>
      </c>
      <c r="D286" s="21">
        <v>40981</v>
      </c>
      <c r="E286" s="21">
        <v>40986</v>
      </c>
      <c r="F286" t="s">
        <v>23</v>
      </c>
      <c r="G286" t="s">
        <v>3116</v>
      </c>
      <c r="H286" t="s">
        <v>3117</v>
      </c>
      <c r="I286" t="s">
        <v>102</v>
      </c>
      <c r="J286" t="s">
        <v>27</v>
      </c>
      <c r="K286" t="s">
        <v>8488</v>
      </c>
      <c r="L286" t="s">
        <v>43</v>
      </c>
      <c r="M286">
        <v>95928</v>
      </c>
      <c r="N286" t="s">
        <v>44</v>
      </c>
      <c r="O286" t="s">
        <v>533</v>
      </c>
      <c r="P286" t="s">
        <v>32</v>
      </c>
      <c r="Q286" t="s">
        <v>36</v>
      </c>
      <c r="R286" t="s">
        <v>534</v>
      </c>
      <c r="S286">
        <v>915.13600000000008</v>
      </c>
      <c r="T286">
        <v>4</v>
      </c>
      <c r="U286">
        <v>0.2</v>
      </c>
      <c r="V286">
        <v>102.95279999999988</v>
      </c>
    </row>
    <row r="287" spans="1:22" x14ac:dyDescent="0.25">
      <c r="A287">
        <v>6259</v>
      </c>
      <c r="B287" t="s">
        <v>8785</v>
      </c>
      <c r="C287">
        <v>2012</v>
      </c>
      <c r="D287" s="21">
        <v>40996</v>
      </c>
      <c r="E287" s="21">
        <v>40998</v>
      </c>
      <c r="F287" t="s">
        <v>23</v>
      </c>
      <c r="G287" t="s">
        <v>5105</v>
      </c>
      <c r="H287" t="s">
        <v>5106</v>
      </c>
      <c r="I287" t="s">
        <v>26</v>
      </c>
      <c r="J287" t="s">
        <v>27</v>
      </c>
      <c r="K287" t="s">
        <v>266</v>
      </c>
      <c r="L287" t="s">
        <v>267</v>
      </c>
      <c r="M287">
        <v>10009</v>
      </c>
      <c r="N287" t="s">
        <v>148</v>
      </c>
      <c r="O287" t="s">
        <v>2576</v>
      </c>
      <c r="P287" t="s">
        <v>46</v>
      </c>
      <c r="Q287" t="s">
        <v>173</v>
      </c>
      <c r="R287" t="s">
        <v>2577</v>
      </c>
      <c r="S287">
        <v>22.919999999999998</v>
      </c>
      <c r="T287">
        <v>3</v>
      </c>
      <c r="U287">
        <v>0</v>
      </c>
      <c r="V287">
        <v>11.230799999999999</v>
      </c>
    </row>
    <row r="288" spans="1:22" x14ac:dyDescent="0.25">
      <c r="A288">
        <v>6167</v>
      </c>
      <c r="B288" t="s">
        <v>8723</v>
      </c>
      <c r="C288">
        <v>2011</v>
      </c>
      <c r="D288" s="21">
        <v>40621</v>
      </c>
      <c r="E288" s="21">
        <v>40623</v>
      </c>
      <c r="F288" t="s">
        <v>188</v>
      </c>
      <c r="G288" t="s">
        <v>1779</v>
      </c>
      <c r="H288" t="s">
        <v>1780</v>
      </c>
      <c r="I288" t="s">
        <v>41</v>
      </c>
      <c r="J288" t="s">
        <v>27</v>
      </c>
      <c r="K288" t="s">
        <v>1792</v>
      </c>
      <c r="L288" t="s">
        <v>54</v>
      </c>
      <c r="M288">
        <v>33801</v>
      </c>
      <c r="N288" t="s">
        <v>30</v>
      </c>
      <c r="O288" t="s">
        <v>8674</v>
      </c>
      <c r="P288" t="s">
        <v>71</v>
      </c>
      <c r="Q288" t="s">
        <v>161</v>
      </c>
      <c r="R288" t="s">
        <v>8675</v>
      </c>
      <c r="S288">
        <v>170.24</v>
      </c>
      <c r="T288">
        <v>2</v>
      </c>
      <c r="U288">
        <v>0.2</v>
      </c>
      <c r="V288">
        <v>53.199999999999989</v>
      </c>
    </row>
    <row r="289" spans="1:22" x14ac:dyDescent="0.25">
      <c r="A289">
        <v>6166</v>
      </c>
      <c r="B289" t="s">
        <v>8723</v>
      </c>
      <c r="C289">
        <v>2011</v>
      </c>
      <c r="D289" s="21">
        <v>40621</v>
      </c>
      <c r="E289" s="21">
        <v>40623</v>
      </c>
      <c r="F289" t="s">
        <v>188</v>
      </c>
      <c r="G289" t="s">
        <v>1779</v>
      </c>
      <c r="H289" t="s">
        <v>1780</v>
      </c>
      <c r="I289" t="s">
        <v>41</v>
      </c>
      <c r="J289" t="s">
        <v>27</v>
      </c>
      <c r="K289" t="s">
        <v>1792</v>
      </c>
      <c r="L289" t="s">
        <v>54</v>
      </c>
      <c r="M289">
        <v>33801</v>
      </c>
      <c r="N289" t="s">
        <v>30</v>
      </c>
      <c r="O289" t="s">
        <v>7631</v>
      </c>
      <c r="P289" t="s">
        <v>32</v>
      </c>
      <c r="Q289" t="s">
        <v>65</v>
      </c>
      <c r="R289" t="s">
        <v>7632</v>
      </c>
      <c r="S289">
        <v>20.016000000000002</v>
      </c>
      <c r="T289">
        <v>3</v>
      </c>
      <c r="U289">
        <v>0.2</v>
      </c>
      <c r="V289">
        <v>5.5044000000000013</v>
      </c>
    </row>
    <row r="290" spans="1:22" x14ac:dyDescent="0.25">
      <c r="A290">
        <v>6165</v>
      </c>
      <c r="B290" t="s">
        <v>8723</v>
      </c>
      <c r="C290">
        <v>2011</v>
      </c>
      <c r="D290" s="21">
        <v>40621</v>
      </c>
      <c r="E290" s="21">
        <v>40623</v>
      </c>
      <c r="F290" t="s">
        <v>188</v>
      </c>
      <c r="G290" t="s">
        <v>1779</v>
      </c>
      <c r="H290" t="s">
        <v>1780</v>
      </c>
      <c r="I290" t="s">
        <v>41</v>
      </c>
      <c r="J290" t="s">
        <v>27</v>
      </c>
      <c r="K290" t="s">
        <v>1792</v>
      </c>
      <c r="L290" t="s">
        <v>54</v>
      </c>
      <c r="M290">
        <v>33801</v>
      </c>
      <c r="N290" t="s">
        <v>30</v>
      </c>
      <c r="O290" t="s">
        <v>4098</v>
      </c>
      <c r="P290" t="s">
        <v>32</v>
      </c>
      <c r="Q290" t="s">
        <v>65</v>
      </c>
      <c r="R290" t="s">
        <v>1285</v>
      </c>
      <c r="S290">
        <v>4.9920000000000009</v>
      </c>
      <c r="T290">
        <v>3</v>
      </c>
      <c r="U290">
        <v>0.2</v>
      </c>
      <c r="V290">
        <v>1.3728000000000002</v>
      </c>
    </row>
    <row r="291" spans="1:22" x14ac:dyDescent="0.25">
      <c r="A291">
        <v>6164</v>
      </c>
      <c r="B291" t="s">
        <v>8723</v>
      </c>
      <c r="C291">
        <v>2011</v>
      </c>
      <c r="D291" s="21">
        <v>40621</v>
      </c>
      <c r="E291" s="21">
        <v>40623</v>
      </c>
      <c r="F291" t="s">
        <v>188</v>
      </c>
      <c r="G291" t="s">
        <v>1779</v>
      </c>
      <c r="H291" t="s">
        <v>1780</v>
      </c>
      <c r="I291" t="s">
        <v>41</v>
      </c>
      <c r="J291" t="s">
        <v>27</v>
      </c>
      <c r="K291" t="s">
        <v>1792</v>
      </c>
      <c r="L291" t="s">
        <v>54</v>
      </c>
      <c r="M291">
        <v>33801</v>
      </c>
      <c r="N291" t="s">
        <v>30</v>
      </c>
      <c r="O291" t="s">
        <v>5813</v>
      </c>
      <c r="P291" t="s">
        <v>46</v>
      </c>
      <c r="Q291" t="s">
        <v>75</v>
      </c>
      <c r="R291" t="s">
        <v>5814</v>
      </c>
      <c r="S291">
        <v>33.57</v>
      </c>
      <c r="T291">
        <v>5</v>
      </c>
      <c r="U291">
        <v>0.7</v>
      </c>
      <c r="V291">
        <v>-25.737000000000002</v>
      </c>
    </row>
    <row r="292" spans="1:22" x14ac:dyDescent="0.25">
      <c r="A292">
        <v>6163</v>
      </c>
      <c r="B292" t="s">
        <v>8723</v>
      </c>
      <c r="C292">
        <v>2011</v>
      </c>
      <c r="D292" s="21">
        <v>40621</v>
      </c>
      <c r="E292" s="21">
        <v>40623</v>
      </c>
      <c r="F292" t="s">
        <v>188</v>
      </c>
      <c r="G292" t="s">
        <v>1779</v>
      </c>
      <c r="H292" t="s">
        <v>1780</v>
      </c>
      <c r="I292" t="s">
        <v>41</v>
      </c>
      <c r="J292" t="s">
        <v>27</v>
      </c>
      <c r="K292" t="s">
        <v>1792</v>
      </c>
      <c r="L292" t="s">
        <v>54</v>
      </c>
      <c r="M292">
        <v>33801</v>
      </c>
      <c r="N292" t="s">
        <v>30</v>
      </c>
      <c r="O292" t="s">
        <v>1482</v>
      </c>
      <c r="P292" t="s">
        <v>46</v>
      </c>
      <c r="Q292" t="s">
        <v>59</v>
      </c>
      <c r="R292" t="s">
        <v>1483</v>
      </c>
      <c r="S292">
        <v>26.160000000000004</v>
      </c>
      <c r="T292">
        <v>3</v>
      </c>
      <c r="U292">
        <v>0.2</v>
      </c>
      <c r="V292">
        <v>1.961999999999998</v>
      </c>
    </row>
    <row r="293" spans="1:22" x14ac:dyDescent="0.25">
      <c r="A293">
        <v>6162</v>
      </c>
      <c r="B293" t="s">
        <v>8723</v>
      </c>
      <c r="C293">
        <v>2011</v>
      </c>
      <c r="D293" s="21">
        <v>40621</v>
      </c>
      <c r="E293" s="21">
        <v>40623</v>
      </c>
      <c r="F293" t="s">
        <v>188</v>
      </c>
      <c r="G293" t="s">
        <v>1779</v>
      </c>
      <c r="H293" t="s">
        <v>1780</v>
      </c>
      <c r="I293" t="s">
        <v>41</v>
      </c>
      <c r="J293" t="s">
        <v>27</v>
      </c>
      <c r="K293" t="s">
        <v>1792</v>
      </c>
      <c r="L293" t="s">
        <v>54</v>
      </c>
      <c r="M293">
        <v>33801</v>
      </c>
      <c r="N293" t="s">
        <v>30</v>
      </c>
      <c r="O293" t="s">
        <v>4562</v>
      </c>
      <c r="P293" t="s">
        <v>46</v>
      </c>
      <c r="Q293" t="s">
        <v>47</v>
      </c>
      <c r="R293" t="s">
        <v>4563</v>
      </c>
      <c r="S293">
        <v>11.808</v>
      </c>
      <c r="T293">
        <v>4</v>
      </c>
      <c r="U293">
        <v>0.2</v>
      </c>
      <c r="V293">
        <v>3.9851999999999999</v>
      </c>
    </row>
    <row r="294" spans="1:22" x14ac:dyDescent="0.25">
      <c r="A294">
        <v>6161</v>
      </c>
      <c r="B294" t="s">
        <v>8723</v>
      </c>
      <c r="C294">
        <v>2011</v>
      </c>
      <c r="D294" s="21">
        <v>40621</v>
      </c>
      <c r="E294" s="21">
        <v>40623</v>
      </c>
      <c r="F294" t="s">
        <v>188</v>
      </c>
      <c r="G294" t="s">
        <v>1779</v>
      </c>
      <c r="H294" t="s">
        <v>1780</v>
      </c>
      <c r="I294" t="s">
        <v>41</v>
      </c>
      <c r="J294" t="s">
        <v>27</v>
      </c>
      <c r="K294" t="s">
        <v>1792</v>
      </c>
      <c r="L294" t="s">
        <v>54</v>
      </c>
      <c r="M294">
        <v>33801</v>
      </c>
      <c r="N294" t="s">
        <v>30</v>
      </c>
      <c r="O294" t="s">
        <v>2032</v>
      </c>
      <c r="P294" t="s">
        <v>71</v>
      </c>
      <c r="Q294" t="s">
        <v>72</v>
      </c>
      <c r="R294" t="s">
        <v>2033</v>
      </c>
      <c r="S294">
        <v>323.97600000000006</v>
      </c>
      <c r="T294">
        <v>3</v>
      </c>
      <c r="U294">
        <v>0.2</v>
      </c>
      <c r="V294">
        <v>28.347899999999981</v>
      </c>
    </row>
    <row r="295" spans="1:22" x14ac:dyDescent="0.25">
      <c r="A295">
        <v>6152</v>
      </c>
      <c r="B295" t="s">
        <v>8716</v>
      </c>
      <c r="C295">
        <v>2011</v>
      </c>
      <c r="D295" s="21">
        <v>40620</v>
      </c>
      <c r="E295" s="21">
        <v>40623</v>
      </c>
      <c r="F295" t="s">
        <v>23</v>
      </c>
      <c r="G295" t="s">
        <v>7273</v>
      </c>
      <c r="H295" t="s">
        <v>7274</v>
      </c>
      <c r="I295" t="s">
        <v>102</v>
      </c>
      <c r="J295" t="s">
        <v>27</v>
      </c>
      <c r="K295" t="s">
        <v>127</v>
      </c>
      <c r="L295" t="s">
        <v>43</v>
      </c>
      <c r="M295">
        <v>94110</v>
      </c>
      <c r="N295" t="s">
        <v>44</v>
      </c>
      <c r="O295" t="s">
        <v>7052</v>
      </c>
      <c r="P295" t="s">
        <v>32</v>
      </c>
      <c r="Q295" t="s">
        <v>33</v>
      </c>
      <c r="R295" t="s">
        <v>7053</v>
      </c>
      <c r="S295">
        <v>1198.33</v>
      </c>
      <c r="T295">
        <v>10</v>
      </c>
      <c r="U295">
        <v>0.15</v>
      </c>
      <c r="V295">
        <v>70.490000000000009</v>
      </c>
    </row>
    <row r="296" spans="1:22" x14ac:dyDescent="0.25">
      <c r="A296">
        <v>6139</v>
      </c>
      <c r="B296" t="s">
        <v>8706</v>
      </c>
      <c r="C296">
        <v>2011</v>
      </c>
      <c r="D296" s="21">
        <v>40632</v>
      </c>
      <c r="E296" s="21">
        <v>40637</v>
      </c>
      <c r="F296" t="s">
        <v>50</v>
      </c>
      <c r="G296" t="s">
        <v>2626</v>
      </c>
      <c r="H296" t="s">
        <v>2627</v>
      </c>
      <c r="I296" t="s">
        <v>26</v>
      </c>
      <c r="J296" t="s">
        <v>27</v>
      </c>
      <c r="K296" t="s">
        <v>127</v>
      </c>
      <c r="L296" t="s">
        <v>43</v>
      </c>
      <c r="M296">
        <v>94110</v>
      </c>
      <c r="N296" t="s">
        <v>44</v>
      </c>
      <c r="O296" t="s">
        <v>1669</v>
      </c>
      <c r="P296" t="s">
        <v>32</v>
      </c>
      <c r="Q296" t="s">
        <v>33</v>
      </c>
      <c r="R296" t="s">
        <v>1670</v>
      </c>
      <c r="S296">
        <v>205.666</v>
      </c>
      <c r="T296">
        <v>2</v>
      </c>
      <c r="U296">
        <v>0.15</v>
      </c>
      <c r="V296">
        <v>-12.097999999999999</v>
      </c>
    </row>
    <row r="297" spans="1:22" x14ac:dyDescent="0.25">
      <c r="A297">
        <v>6131</v>
      </c>
      <c r="B297" t="s">
        <v>8694</v>
      </c>
      <c r="C297">
        <v>2014</v>
      </c>
      <c r="D297" s="21">
        <v>41725</v>
      </c>
      <c r="E297" s="21">
        <v>41732</v>
      </c>
      <c r="F297" t="s">
        <v>50</v>
      </c>
      <c r="G297" t="s">
        <v>8695</v>
      </c>
      <c r="H297" t="s">
        <v>8696</v>
      </c>
      <c r="I297" t="s">
        <v>102</v>
      </c>
      <c r="J297" t="s">
        <v>27</v>
      </c>
      <c r="K297" t="s">
        <v>2978</v>
      </c>
      <c r="L297" t="s">
        <v>319</v>
      </c>
      <c r="M297">
        <v>23464</v>
      </c>
      <c r="N297" t="s">
        <v>30</v>
      </c>
      <c r="O297" t="s">
        <v>3989</v>
      </c>
      <c r="P297" t="s">
        <v>46</v>
      </c>
      <c r="Q297" t="s">
        <v>269</v>
      </c>
      <c r="R297" t="s">
        <v>186</v>
      </c>
      <c r="S297">
        <v>3.76</v>
      </c>
      <c r="T297">
        <v>2</v>
      </c>
      <c r="U297">
        <v>0</v>
      </c>
      <c r="V297">
        <v>1.3159999999999998</v>
      </c>
    </row>
    <row r="298" spans="1:22" x14ac:dyDescent="0.25">
      <c r="A298">
        <v>6130</v>
      </c>
      <c r="B298" t="s">
        <v>8694</v>
      </c>
      <c r="C298">
        <v>2014</v>
      </c>
      <c r="D298" s="21">
        <v>41725</v>
      </c>
      <c r="E298" s="21">
        <v>41732</v>
      </c>
      <c r="F298" t="s">
        <v>50</v>
      </c>
      <c r="G298" t="s">
        <v>8695</v>
      </c>
      <c r="H298" t="s">
        <v>8696</v>
      </c>
      <c r="I298" t="s">
        <v>102</v>
      </c>
      <c r="J298" t="s">
        <v>27</v>
      </c>
      <c r="K298" t="s">
        <v>2978</v>
      </c>
      <c r="L298" t="s">
        <v>319</v>
      </c>
      <c r="M298">
        <v>23464</v>
      </c>
      <c r="N298" t="s">
        <v>30</v>
      </c>
      <c r="O298" t="s">
        <v>3637</v>
      </c>
      <c r="P298" t="s">
        <v>71</v>
      </c>
      <c r="Q298" t="s">
        <v>161</v>
      </c>
      <c r="R298" t="s">
        <v>3638</v>
      </c>
      <c r="S298">
        <v>53.25</v>
      </c>
      <c r="T298">
        <v>3</v>
      </c>
      <c r="U298">
        <v>0</v>
      </c>
      <c r="V298">
        <v>20.767499999999998</v>
      </c>
    </row>
    <row r="299" spans="1:22" x14ac:dyDescent="0.25">
      <c r="A299">
        <v>6116</v>
      </c>
      <c r="B299" t="s">
        <v>8681</v>
      </c>
      <c r="C299">
        <v>2013</v>
      </c>
      <c r="D299" s="21">
        <v>41348</v>
      </c>
      <c r="E299" s="21">
        <v>41354</v>
      </c>
      <c r="F299" t="s">
        <v>50</v>
      </c>
      <c r="G299" t="s">
        <v>628</v>
      </c>
      <c r="H299" t="s">
        <v>629</v>
      </c>
      <c r="I299" t="s">
        <v>41</v>
      </c>
      <c r="J299" t="s">
        <v>27</v>
      </c>
      <c r="K299" t="s">
        <v>8682</v>
      </c>
      <c r="L299" t="s">
        <v>43</v>
      </c>
      <c r="M299">
        <v>94061</v>
      </c>
      <c r="N299" t="s">
        <v>44</v>
      </c>
      <c r="O299" t="s">
        <v>232</v>
      </c>
      <c r="P299" t="s">
        <v>46</v>
      </c>
      <c r="Q299" t="s">
        <v>75</v>
      </c>
      <c r="R299" t="s">
        <v>233</v>
      </c>
      <c r="S299">
        <v>41.904000000000003</v>
      </c>
      <c r="T299">
        <v>6</v>
      </c>
      <c r="U299">
        <v>0.2</v>
      </c>
      <c r="V299">
        <v>14.142599999999996</v>
      </c>
    </row>
    <row r="300" spans="1:22" x14ac:dyDescent="0.25">
      <c r="A300">
        <v>6059</v>
      </c>
      <c r="B300" t="s">
        <v>8653</v>
      </c>
      <c r="C300">
        <v>2011</v>
      </c>
      <c r="D300" s="21">
        <v>40604</v>
      </c>
      <c r="E300" s="21">
        <v>40610</v>
      </c>
      <c r="F300" t="s">
        <v>50</v>
      </c>
      <c r="G300" t="s">
        <v>5338</v>
      </c>
      <c r="H300" t="s">
        <v>5339</v>
      </c>
      <c r="I300" t="s">
        <v>102</v>
      </c>
      <c r="J300" t="s">
        <v>27</v>
      </c>
      <c r="K300" t="s">
        <v>266</v>
      </c>
      <c r="L300" t="s">
        <v>267</v>
      </c>
      <c r="M300">
        <v>10009</v>
      </c>
      <c r="N300" t="s">
        <v>148</v>
      </c>
      <c r="O300" t="s">
        <v>283</v>
      </c>
      <c r="P300" t="s">
        <v>46</v>
      </c>
      <c r="Q300" t="s">
        <v>90</v>
      </c>
      <c r="R300" t="s">
        <v>284</v>
      </c>
      <c r="S300">
        <v>36.4</v>
      </c>
      <c r="T300">
        <v>5</v>
      </c>
      <c r="U300">
        <v>0</v>
      </c>
      <c r="V300">
        <v>17.472000000000001</v>
      </c>
    </row>
    <row r="301" spans="1:22" x14ac:dyDescent="0.25">
      <c r="A301">
        <v>6058</v>
      </c>
      <c r="B301" t="s">
        <v>8653</v>
      </c>
      <c r="C301">
        <v>2011</v>
      </c>
      <c r="D301" s="21">
        <v>40604</v>
      </c>
      <c r="E301" s="21">
        <v>40610</v>
      </c>
      <c r="F301" t="s">
        <v>50</v>
      </c>
      <c r="G301" t="s">
        <v>5338</v>
      </c>
      <c r="H301" t="s">
        <v>5339</v>
      </c>
      <c r="I301" t="s">
        <v>102</v>
      </c>
      <c r="J301" t="s">
        <v>27</v>
      </c>
      <c r="K301" t="s">
        <v>266</v>
      </c>
      <c r="L301" t="s">
        <v>267</v>
      </c>
      <c r="M301">
        <v>10009</v>
      </c>
      <c r="N301" t="s">
        <v>148</v>
      </c>
      <c r="O301" t="s">
        <v>669</v>
      </c>
      <c r="P301" t="s">
        <v>46</v>
      </c>
      <c r="Q301" t="s">
        <v>173</v>
      </c>
      <c r="R301" t="s">
        <v>186</v>
      </c>
      <c r="S301">
        <v>11.36</v>
      </c>
      <c r="T301">
        <v>2</v>
      </c>
      <c r="U301">
        <v>0</v>
      </c>
      <c r="V301">
        <v>5.3391999999999991</v>
      </c>
    </row>
    <row r="302" spans="1:22" x14ac:dyDescent="0.25">
      <c r="A302">
        <v>6015</v>
      </c>
      <c r="B302" t="s">
        <v>8621</v>
      </c>
      <c r="C302">
        <v>2013</v>
      </c>
      <c r="D302" s="21">
        <v>41344</v>
      </c>
      <c r="E302" s="21">
        <v>41345</v>
      </c>
      <c r="F302" t="s">
        <v>188</v>
      </c>
      <c r="G302" t="s">
        <v>5098</v>
      </c>
      <c r="H302" t="s">
        <v>5099</v>
      </c>
      <c r="I302" t="s">
        <v>102</v>
      </c>
      <c r="J302" t="s">
        <v>27</v>
      </c>
      <c r="K302" t="s">
        <v>42</v>
      </c>
      <c r="L302" t="s">
        <v>43</v>
      </c>
      <c r="M302">
        <v>90008</v>
      </c>
      <c r="N302" t="s">
        <v>44</v>
      </c>
      <c r="O302" t="s">
        <v>4595</v>
      </c>
      <c r="P302" t="s">
        <v>71</v>
      </c>
      <c r="Q302" t="s">
        <v>72</v>
      </c>
      <c r="R302" t="s">
        <v>4596</v>
      </c>
      <c r="S302">
        <v>4158.9120000000003</v>
      </c>
      <c r="T302">
        <v>8</v>
      </c>
      <c r="U302">
        <v>0.2</v>
      </c>
      <c r="V302">
        <v>363.90480000000025</v>
      </c>
    </row>
    <row r="303" spans="1:22" x14ac:dyDescent="0.25">
      <c r="A303">
        <v>6014</v>
      </c>
      <c r="B303" t="s">
        <v>8621</v>
      </c>
      <c r="C303">
        <v>2013</v>
      </c>
      <c r="D303" s="21">
        <v>41344</v>
      </c>
      <c r="E303" s="21">
        <v>41345</v>
      </c>
      <c r="F303" t="s">
        <v>188</v>
      </c>
      <c r="G303" t="s">
        <v>5098</v>
      </c>
      <c r="H303" t="s">
        <v>5099</v>
      </c>
      <c r="I303" t="s">
        <v>102</v>
      </c>
      <c r="J303" t="s">
        <v>27</v>
      </c>
      <c r="K303" t="s">
        <v>42</v>
      </c>
      <c r="L303" t="s">
        <v>43</v>
      </c>
      <c r="M303">
        <v>90008</v>
      </c>
      <c r="N303" t="s">
        <v>44</v>
      </c>
      <c r="O303" t="s">
        <v>4404</v>
      </c>
      <c r="P303" t="s">
        <v>46</v>
      </c>
      <c r="Q303" t="s">
        <v>90</v>
      </c>
      <c r="R303" t="s">
        <v>4405</v>
      </c>
      <c r="S303">
        <v>14.9</v>
      </c>
      <c r="T303">
        <v>5</v>
      </c>
      <c r="U303">
        <v>0</v>
      </c>
      <c r="V303">
        <v>7.1519999999999992</v>
      </c>
    </row>
    <row r="304" spans="1:22" x14ac:dyDescent="0.25">
      <c r="A304">
        <v>5960</v>
      </c>
      <c r="B304" t="s">
        <v>8595</v>
      </c>
      <c r="C304">
        <v>2013</v>
      </c>
      <c r="D304" s="21">
        <v>41346</v>
      </c>
      <c r="E304" s="21">
        <v>41349</v>
      </c>
      <c r="F304" t="s">
        <v>23</v>
      </c>
      <c r="G304" t="s">
        <v>1358</v>
      </c>
      <c r="H304" t="s">
        <v>1359</v>
      </c>
      <c r="I304" t="s">
        <v>41</v>
      </c>
      <c r="J304" t="s">
        <v>27</v>
      </c>
      <c r="K304" t="s">
        <v>127</v>
      </c>
      <c r="L304" t="s">
        <v>43</v>
      </c>
      <c r="M304">
        <v>94109</v>
      </c>
      <c r="N304" t="s">
        <v>44</v>
      </c>
      <c r="O304" t="s">
        <v>2436</v>
      </c>
      <c r="P304" t="s">
        <v>32</v>
      </c>
      <c r="Q304" t="s">
        <v>36</v>
      </c>
      <c r="R304" t="s">
        <v>2437</v>
      </c>
      <c r="S304">
        <v>770.35200000000009</v>
      </c>
      <c r="T304">
        <v>3</v>
      </c>
      <c r="U304">
        <v>0.2</v>
      </c>
      <c r="V304">
        <v>77.035199999999975</v>
      </c>
    </row>
    <row r="305" spans="1:22" x14ac:dyDescent="0.25">
      <c r="A305">
        <v>5959</v>
      </c>
      <c r="B305" t="s">
        <v>8595</v>
      </c>
      <c r="C305">
        <v>2013</v>
      </c>
      <c r="D305" s="21">
        <v>41346</v>
      </c>
      <c r="E305" s="21">
        <v>41349</v>
      </c>
      <c r="F305" t="s">
        <v>23</v>
      </c>
      <c r="G305" t="s">
        <v>1358</v>
      </c>
      <c r="H305" t="s">
        <v>1359</v>
      </c>
      <c r="I305" t="s">
        <v>41</v>
      </c>
      <c r="J305" t="s">
        <v>27</v>
      </c>
      <c r="K305" t="s">
        <v>127</v>
      </c>
      <c r="L305" t="s">
        <v>43</v>
      </c>
      <c r="M305">
        <v>94109</v>
      </c>
      <c r="N305" t="s">
        <v>44</v>
      </c>
      <c r="O305" t="s">
        <v>2576</v>
      </c>
      <c r="P305" t="s">
        <v>46</v>
      </c>
      <c r="Q305" t="s">
        <v>173</v>
      </c>
      <c r="R305" t="s">
        <v>2577</v>
      </c>
      <c r="S305">
        <v>30.56</v>
      </c>
      <c r="T305">
        <v>4</v>
      </c>
      <c r="U305">
        <v>0</v>
      </c>
      <c r="V305">
        <v>14.974399999999999</v>
      </c>
    </row>
    <row r="306" spans="1:22" x14ac:dyDescent="0.25">
      <c r="A306">
        <v>5958</v>
      </c>
      <c r="B306" t="s">
        <v>8595</v>
      </c>
      <c r="C306">
        <v>2013</v>
      </c>
      <c r="D306" s="21">
        <v>41346</v>
      </c>
      <c r="E306" s="21">
        <v>41349</v>
      </c>
      <c r="F306" t="s">
        <v>23</v>
      </c>
      <c r="G306" t="s">
        <v>1358</v>
      </c>
      <c r="H306" t="s">
        <v>1359</v>
      </c>
      <c r="I306" t="s">
        <v>41</v>
      </c>
      <c r="J306" t="s">
        <v>27</v>
      </c>
      <c r="K306" t="s">
        <v>127</v>
      </c>
      <c r="L306" t="s">
        <v>43</v>
      </c>
      <c r="M306">
        <v>94109</v>
      </c>
      <c r="N306" t="s">
        <v>44</v>
      </c>
      <c r="O306" t="s">
        <v>5161</v>
      </c>
      <c r="P306" t="s">
        <v>46</v>
      </c>
      <c r="Q306" t="s">
        <v>78</v>
      </c>
      <c r="R306" t="s">
        <v>5162</v>
      </c>
      <c r="S306">
        <v>154.9</v>
      </c>
      <c r="T306">
        <v>5</v>
      </c>
      <c r="U306">
        <v>0</v>
      </c>
      <c r="V306">
        <v>40.274000000000001</v>
      </c>
    </row>
    <row r="307" spans="1:22" x14ac:dyDescent="0.25">
      <c r="A307">
        <v>5957</v>
      </c>
      <c r="B307" t="s">
        <v>8595</v>
      </c>
      <c r="C307">
        <v>2013</v>
      </c>
      <c r="D307" s="21">
        <v>41346</v>
      </c>
      <c r="E307" s="21">
        <v>41349</v>
      </c>
      <c r="F307" t="s">
        <v>23</v>
      </c>
      <c r="G307" t="s">
        <v>1358</v>
      </c>
      <c r="H307" t="s">
        <v>1359</v>
      </c>
      <c r="I307" t="s">
        <v>41</v>
      </c>
      <c r="J307" t="s">
        <v>27</v>
      </c>
      <c r="K307" t="s">
        <v>127</v>
      </c>
      <c r="L307" t="s">
        <v>43</v>
      </c>
      <c r="M307">
        <v>94109</v>
      </c>
      <c r="N307" t="s">
        <v>44</v>
      </c>
      <c r="O307" t="s">
        <v>1096</v>
      </c>
      <c r="P307" t="s">
        <v>46</v>
      </c>
      <c r="Q307" t="s">
        <v>59</v>
      </c>
      <c r="R307" t="s">
        <v>1097</v>
      </c>
      <c r="S307">
        <v>676.55</v>
      </c>
      <c r="T307">
        <v>5</v>
      </c>
      <c r="U307">
        <v>0</v>
      </c>
      <c r="V307">
        <v>6.7655000000000598</v>
      </c>
    </row>
    <row r="308" spans="1:22" x14ac:dyDescent="0.25">
      <c r="A308">
        <v>5954</v>
      </c>
      <c r="B308" t="s">
        <v>8593</v>
      </c>
      <c r="C308">
        <v>2011</v>
      </c>
      <c r="D308" s="21">
        <v>40632</v>
      </c>
      <c r="E308" s="21">
        <v>40633</v>
      </c>
      <c r="F308" t="s">
        <v>188</v>
      </c>
      <c r="G308" t="s">
        <v>7287</v>
      </c>
      <c r="H308" t="s">
        <v>7288</v>
      </c>
      <c r="I308" t="s">
        <v>41</v>
      </c>
      <c r="J308" t="s">
        <v>27</v>
      </c>
      <c r="K308" t="s">
        <v>266</v>
      </c>
      <c r="L308" t="s">
        <v>267</v>
      </c>
      <c r="M308">
        <v>10009</v>
      </c>
      <c r="N308" t="s">
        <v>148</v>
      </c>
      <c r="O308" t="s">
        <v>7845</v>
      </c>
      <c r="P308" t="s">
        <v>46</v>
      </c>
      <c r="Q308" t="s">
        <v>68</v>
      </c>
      <c r="R308" t="s">
        <v>7846</v>
      </c>
      <c r="S308">
        <v>10.5</v>
      </c>
      <c r="T308">
        <v>5</v>
      </c>
      <c r="U308">
        <v>0</v>
      </c>
      <c r="V308">
        <v>2.9400000000000004</v>
      </c>
    </row>
    <row r="309" spans="1:22" x14ac:dyDescent="0.25">
      <c r="A309">
        <v>5952</v>
      </c>
      <c r="B309" t="s">
        <v>8588</v>
      </c>
      <c r="C309">
        <v>2014</v>
      </c>
      <c r="D309" s="21">
        <v>41704</v>
      </c>
      <c r="E309" s="21">
        <v>41704</v>
      </c>
      <c r="F309" t="s">
        <v>1290</v>
      </c>
      <c r="G309" t="s">
        <v>995</v>
      </c>
      <c r="H309" t="s">
        <v>996</v>
      </c>
      <c r="I309" t="s">
        <v>41</v>
      </c>
      <c r="J309" t="s">
        <v>27</v>
      </c>
      <c r="K309" t="s">
        <v>5279</v>
      </c>
      <c r="L309" t="s">
        <v>1487</v>
      </c>
      <c r="M309">
        <v>38671</v>
      </c>
      <c r="N309" t="s">
        <v>30</v>
      </c>
      <c r="O309" t="s">
        <v>3567</v>
      </c>
      <c r="P309" t="s">
        <v>46</v>
      </c>
      <c r="Q309" t="s">
        <v>75</v>
      </c>
      <c r="R309" t="s">
        <v>8589</v>
      </c>
      <c r="S309">
        <v>234.36</v>
      </c>
      <c r="T309">
        <v>6</v>
      </c>
      <c r="U309">
        <v>0</v>
      </c>
      <c r="V309">
        <v>112.49279999999999</v>
      </c>
    </row>
    <row r="310" spans="1:22" x14ac:dyDescent="0.25">
      <c r="A310">
        <v>5951</v>
      </c>
      <c r="B310" t="s">
        <v>8588</v>
      </c>
      <c r="C310">
        <v>2014</v>
      </c>
      <c r="D310" s="21">
        <v>41704</v>
      </c>
      <c r="E310" s="21">
        <v>41704</v>
      </c>
      <c r="F310" t="s">
        <v>1290</v>
      </c>
      <c r="G310" t="s">
        <v>995</v>
      </c>
      <c r="H310" t="s">
        <v>996</v>
      </c>
      <c r="I310" t="s">
        <v>41</v>
      </c>
      <c r="J310" t="s">
        <v>27</v>
      </c>
      <c r="K310" t="s">
        <v>5279</v>
      </c>
      <c r="L310" t="s">
        <v>1487</v>
      </c>
      <c r="M310">
        <v>38671</v>
      </c>
      <c r="N310" t="s">
        <v>30</v>
      </c>
      <c r="O310" t="s">
        <v>706</v>
      </c>
      <c r="P310" t="s">
        <v>46</v>
      </c>
      <c r="Q310" t="s">
        <v>78</v>
      </c>
      <c r="R310" t="s">
        <v>707</v>
      </c>
      <c r="S310">
        <v>262.24</v>
      </c>
      <c r="T310">
        <v>2</v>
      </c>
      <c r="U310">
        <v>0</v>
      </c>
      <c r="V310">
        <v>78.671999999999997</v>
      </c>
    </row>
    <row r="311" spans="1:22" x14ac:dyDescent="0.25">
      <c r="A311">
        <v>5950</v>
      </c>
      <c r="B311" t="s">
        <v>8588</v>
      </c>
      <c r="C311">
        <v>2014</v>
      </c>
      <c r="D311" s="21">
        <v>41704</v>
      </c>
      <c r="E311" s="21">
        <v>41704</v>
      </c>
      <c r="F311" t="s">
        <v>1290</v>
      </c>
      <c r="G311" t="s">
        <v>995</v>
      </c>
      <c r="H311" t="s">
        <v>996</v>
      </c>
      <c r="I311" t="s">
        <v>41</v>
      </c>
      <c r="J311" t="s">
        <v>27</v>
      </c>
      <c r="K311" t="s">
        <v>5279</v>
      </c>
      <c r="L311" t="s">
        <v>1487</v>
      </c>
      <c r="M311">
        <v>38671</v>
      </c>
      <c r="N311" t="s">
        <v>30</v>
      </c>
      <c r="O311" t="s">
        <v>1594</v>
      </c>
      <c r="P311" t="s">
        <v>71</v>
      </c>
      <c r="Q311" t="s">
        <v>161</v>
      </c>
      <c r="R311" t="s">
        <v>1595</v>
      </c>
      <c r="S311">
        <v>299.96999999999997</v>
      </c>
      <c r="T311">
        <v>3</v>
      </c>
      <c r="U311">
        <v>0</v>
      </c>
      <c r="V311">
        <v>125.98740000000001</v>
      </c>
    </row>
    <row r="312" spans="1:22" x14ac:dyDescent="0.25">
      <c r="A312">
        <v>5949</v>
      </c>
      <c r="B312" t="s">
        <v>8588</v>
      </c>
      <c r="C312">
        <v>2014</v>
      </c>
      <c r="D312" s="21">
        <v>41704</v>
      </c>
      <c r="E312" s="21">
        <v>41704</v>
      </c>
      <c r="F312" t="s">
        <v>1290</v>
      </c>
      <c r="G312" t="s">
        <v>995</v>
      </c>
      <c r="H312" t="s">
        <v>996</v>
      </c>
      <c r="I312" t="s">
        <v>41</v>
      </c>
      <c r="J312" t="s">
        <v>27</v>
      </c>
      <c r="K312" t="s">
        <v>5279</v>
      </c>
      <c r="L312" t="s">
        <v>1487</v>
      </c>
      <c r="M312">
        <v>38671</v>
      </c>
      <c r="N312" t="s">
        <v>30</v>
      </c>
      <c r="O312" t="s">
        <v>2985</v>
      </c>
      <c r="P312" t="s">
        <v>46</v>
      </c>
      <c r="Q312" t="s">
        <v>173</v>
      </c>
      <c r="R312" t="s">
        <v>2986</v>
      </c>
      <c r="S312">
        <v>42.68</v>
      </c>
      <c r="T312">
        <v>4</v>
      </c>
      <c r="U312">
        <v>0</v>
      </c>
      <c r="V312">
        <v>19.6328</v>
      </c>
    </row>
    <row r="313" spans="1:22" x14ac:dyDescent="0.25">
      <c r="A313">
        <v>5885</v>
      </c>
      <c r="B313" t="s">
        <v>8551</v>
      </c>
      <c r="C313">
        <v>2013</v>
      </c>
      <c r="D313" s="21">
        <v>41347</v>
      </c>
      <c r="E313" s="21">
        <v>41349</v>
      </c>
      <c r="F313" t="s">
        <v>23</v>
      </c>
      <c r="G313" t="s">
        <v>4764</v>
      </c>
      <c r="H313" t="s">
        <v>4765</v>
      </c>
      <c r="I313" t="s">
        <v>41</v>
      </c>
      <c r="J313" t="s">
        <v>27</v>
      </c>
      <c r="K313" t="s">
        <v>127</v>
      </c>
      <c r="L313" t="s">
        <v>43</v>
      </c>
      <c r="M313">
        <v>94109</v>
      </c>
      <c r="N313" t="s">
        <v>44</v>
      </c>
      <c r="O313" t="s">
        <v>5590</v>
      </c>
      <c r="P313" t="s">
        <v>46</v>
      </c>
      <c r="Q313" t="s">
        <v>578</v>
      </c>
      <c r="R313" t="s">
        <v>5591</v>
      </c>
      <c r="S313">
        <v>4912.59</v>
      </c>
      <c r="T313">
        <v>3</v>
      </c>
      <c r="U313">
        <v>0</v>
      </c>
      <c r="V313">
        <v>196.50359999999978</v>
      </c>
    </row>
    <row r="314" spans="1:22" x14ac:dyDescent="0.25">
      <c r="A314">
        <v>5884</v>
      </c>
      <c r="B314" t="s">
        <v>8551</v>
      </c>
      <c r="C314">
        <v>2013</v>
      </c>
      <c r="D314" s="21">
        <v>41347</v>
      </c>
      <c r="E314" s="21">
        <v>41349</v>
      </c>
      <c r="F314" t="s">
        <v>23</v>
      </c>
      <c r="G314" t="s">
        <v>4764</v>
      </c>
      <c r="H314" t="s">
        <v>4765</v>
      </c>
      <c r="I314" t="s">
        <v>41</v>
      </c>
      <c r="J314" t="s">
        <v>27</v>
      </c>
      <c r="K314" t="s">
        <v>127</v>
      </c>
      <c r="L314" t="s">
        <v>43</v>
      </c>
      <c r="M314">
        <v>94109</v>
      </c>
      <c r="N314" t="s">
        <v>44</v>
      </c>
      <c r="O314" t="s">
        <v>1480</v>
      </c>
      <c r="P314" t="s">
        <v>32</v>
      </c>
      <c r="Q314" t="s">
        <v>65</v>
      </c>
      <c r="R314" t="s">
        <v>1481</v>
      </c>
      <c r="S314">
        <v>28.28</v>
      </c>
      <c r="T314">
        <v>2</v>
      </c>
      <c r="U314">
        <v>0</v>
      </c>
      <c r="V314">
        <v>7.352800000000002</v>
      </c>
    </row>
    <row r="315" spans="1:22" x14ac:dyDescent="0.25">
      <c r="A315">
        <v>5873</v>
      </c>
      <c r="B315" t="s">
        <v>8545</v>
      </c>
      <c r="C315">
        <v>2014</v>
      </c>
      <c r="D315" s="21">
        <v>41729</v>
      </c>
      <c r="E315" s="21">
        <v>41733</v>
      </c>
      <c r="F315" t="s">
        <v>50</v>
      </c>
      <c r="G315" t="s">
        <v>3915</v>
      </c>
      <c r="H315" t="s">
        <v>3916</v>
      </c>
      <c r="I315" t="s">
        <v>102</v>
      </c>
      <c r="J315" t="s">
        <v>27</v>
      </c>
      <c r="K315" t="s">
        <v>497</v>
      </c>
      <c r="L315" t="s">
        <v>1272</v>
      </c>
      <c r="M315">
        <v>31907</v>
      </c>
      <c r="N315" t="s">
        <v>30</v>
      </c>
      <c r="O315" t="s">
        <v>223</v>
      </c>
      <c r="P315" t="s">
        <v>46</v>
      </c>
      <c r="Q315" t="s">
        <v>59</v>
      </c>
      <c r="R315" t="s">
        <v>224</v>
      </c>
      <c r="S315">
        <v>59.76</v>
      </c>
      <c r="T315">
        <v>1</v>
      </c>
      <c r="U315">
        <v>0</v>
      </c>
      <c r="V315">
        <v>16.732800000000005</v>
      </c>
    </row>
    <row r="316" spans="1:22" x14ac:dyDescent="0.25">
      <c r="A316">
        <v>5839</v>
      </c>
      <c r="B316" t="s">
        <v>8521</v>
      </c>
      <c r="C316">
        <v>2012</v>
      </c>
      <c r="D316" s="21">
        <v>40995</v>
      </c>
      <c r="E316" s="21">
        <v>41002</v>
      </c>
      <c r="F316" t="s">
        <v>50</v>
      </c>
      <c r="G316" t="s">
        <v>5248</v>
      </c>
      <c r="H316" t="s">
        <v>5249</v>
      </c>
      <c r="I316" t="s">
        <v>26</v>
      </c>
      <c r="J316" t="s">
        <v>27</v>
      </c>
      <c r="K316" t="s">
        <v>95</v>
      </c>
      <c r="L316" t="s">
        <v>96</v>
      </c>
      <c r="M316">
        <v>98115</v>
      </c>
      <c r="N316" t="s">
        <v>44</v>
      </c>
      <c r="O316" t="s">
        <v>8522</v>
      </c>
      <c r="P316" t="s">
        <v>46</v>
      </c>
      <c r="Q316" t="s">
        <v>59</v>
      </c>
      <c r="R316" t="s">
        <v>8523</v>
      </c>
      <c r="S316">
        <v>83.699999999999989</v>
      </c>
      <c r="T316">
        <v>5</v>
      </c>
      <c r="U316">
        <v>0</v>
      </c>
      <c r="V316">
        <v>3.3479999999999954</v>
      </c>
    </row>
    <row r="317" spans="1:22" x14ac:dyDescent="0.25">
      <c r="A317">
        <v>5813</v>
      </c>
      <c r="B317" t="s">
        <v>8502</v>
      </c>
      <c r="C317">
        <v>2012</v>
      </c>
      <c r="D317" s="21">
        <v>40990</v>
      </c>
      <c r="E317" s="21">
        <v>40994</v>
      </c>
      <c r="F317" t="s">
        <v>50</v>
      </c>
      <c r="G317" t="s">
        <v>2109</v>
      </c>
      <c r="H317" t="s">
        <v>2110</v>
      </c>
      <c r="I317" t="s">
        <v>41</v>
      </c>
      <c r="J317" t="s">
        <v>27</v>
      </c>
      <c r="K317" t="s">
        <v>947</v>
      </c>
      <c r="L317" t="s">
        <v>43</v>
      </c>
      <c r="M317">
        <v>92037</v>
      </c>
      <c r="N317" t="s">
        <v>44</v>
      </c>
      <c r="O317" t="s">
        <v>2527</v>
      </c>
      <c r="P317" t="s">
        <v>71</v>
      </c>
      <c r="Q317" t="s">
        <v>72</v>
      </c>
      <c r="R317" t="s">
        <v>2528</v>
      </c>
      <c r="S317">
        <v>1487.9760000000001</v>
      </c>
      <c r="T317">
        <v>3</v>
      </c>
      <c r="U317">
        <v>0.2</v>
      </c>
      <c r="V317">
        <v>185.99699999999984</v>
      </c>
    </row>
    <row r="318" spans="1:22" x14ac:dyDescent="0.25">
      <c r="A318">
        <v>5812</v>
      </c>
      <c r="B318" t="s">
        <v>8502</v>
      </c>
      <c r="C318">
        <v>2012</v>
      </c>
      <c r="D318" s="21">
        <v>40990</v>
      </c>
      <c r="E318" s="21">
        <v>40994</v>
      </c>
      <c r="F318" t="s">
        <v>50</v>
      </c>
      <c r="G318" t="s">
        <v>2109</v>
      </c>
      <c r="H318" t="s">
        <v>2110</v>
      </c>
      <c r="I318" t="s">
        <v>41</v>
      </c>
      <c r="J318" t="s">
        <v>27</v>
      </c>
      <c r="K318" t="s">
        <v>947</v>
      </c>
      <c r="L318" t="s">
        <v>43</v>
      </c>
      <c r="M318">
        <v>92037</v>
      </c>
      <c r="N318" t="s">
        <v>44</v>
      </c>
      <c r="O318" t="s">
        <v>8503</v>
      </c>
      <c r="P318" t="s">
        <v>32</v>
      </c>
      <c r="Q318" t="s">
        <v>65</v>
      </c>
      <c r="R318" t="s">
        <v>8504</v>
      </c>
      <c r="S318">
        <v>91.96</v>
      </c>
      <c r="T318">
        <v>2</v>
      </c>
      <c r="U318">
        <v>0</v>
      </c>
      <c r="V318">
        <v>15.633199999999988</v>
      </c>
    </row>
    <row r="319" spans="1:22" x14ac:dyDescent="0.25">
      <c r="A319">
        <v>5811</v>
      </c>
      <c r="B319" t="s">
        <v>8502</v>
      </c>
      <c r="C319">
        <v>2012</v>
      </c>
      <c r="D319" s="21">
        <v>40990</v>
      </c>
      <c r="E319" s="21">
        <v>40994</v>
      </c>
      <c r="F319" t="s">
        <v>50</v>
      </c>
      <c r="G319" t="s">
        <v>2109</v>
      </c>
      <c r="H319" t="s">
        <v>2110</v>
      </c>
      <c r="I319" t="s">
        <v>41</v>
      </c>
      <c r="J319" t="s">
        <v>27</v>
      </c>
      <c r="K319" t="s">
        <v>947</v>
      </c>
      <c r="L319" t="s">
        <v>43</v>
      </c>
      <c r="M319">
        <v>92037</v>
      </c>
      <c r="N319" t="s">
        <v>44</v>
      </c>
      <c r="O319" t="s">
        <v>3190</v>
      </c>
      <c r="P319" t="s">
        <v>46</v>
      </c>
      <c r="Q319" t="s">
        <v>90</v>
      </c>
      <c r="R319" t="s">
        <v>186</v>
      </c>
      <c r="S319">
        <v>105.52</v>
      </c>
      <c r="T319">
        <v>4</v>
      </c>
      <c r="U319">
        <v>0</v>
      </c>
      <c r="V319">
        <v>48.539199999999994</v>
      </c>
    </row>
    <row r="320" spans="1:22" x14ac:dyDescent="0.25">
      <c r="A320">
        <v>5803</v>
      </c>
      <c r="B320" t="s">
        <v>8497</v>
      </c>
      <c r="C320">
        <v>2012</v>
      </c>
      <c r="D320" s="21">
        <v>40990</v>
      </c>
      <c r="E320" s="21">
        <v>40992</v>
      </c>
      <c r="F320" t="s">
        <v>188</v>
      </c>
      <c r="G320" t="s">
        <v>665</v>
      </c>
      <c r="H320" t="s">
        <v>666</v>
      </c>
      <c r="I320" t="s">
        <v>26</v>
      </c>
      <c r="J320" t="s">
        <v>27</v>
      </c>
      <c r="K320" t="s">
        <v>5413</v>
      </c>
      <c r="L320" t="s">
        <v>43</v>
      </c>
      <c r="M320">
        <v>91360</v>
      </c>
      <c r="N320" t="s">
        <v>44</v>
      </c>
      <c r="O320" t="s">
        <v>1682</v>
      </c>
      <c r="P320" t="s">
        <v>71</v>
      </c>
      <c r="Q320" t="s">
        <v>72</v>
      </c>
      <c r="R320" t="s">
        <v>1683</v>
      </c>
      <c r="S320">
        <v>15.984000000000002</v>
      </c>
      <c r="T320">
        <v>2</v>
      </c>
      <c r="U320">
        <v>0.2</v>
      </c>
      <c r="V320">
        <v>1.1988000000000003</v>
      </c>
    </row>
    <row r="321" spans="1:22" x14ac:dyDescent="0.25">
      <c r="A321">
        <v>5755</v>
      </c>
      <c r="B321" t="s">
        <v>8461</v>
      </c>
      <c r="C321">
        <v>2012</v>
      </c>
      <c r="D321" s="21">
        <v>40997</v>
      </c>
      <c r="E321" s="21">
        <v>41002</v>
      </c>
      <c r="F321" t="s">
        <v>23</v>
      </c>
      <c r="G321" t="s">
        <v>2009</v>
      </c>
      <c r="H321" t="s">
        <v>2010</v>
      </c>
      <c r="I321" t="s">
        <v>26</v>
      </c>
      <c r="J321" t="s">
        <v>27</v>
      </c>
      <c r="K321" t="s">
        <v>318</v>
      </c>
      <c r="L321" t="s">
        <v>319</v>
      </c>
      <c r="M321">
        <v>22153</v>
      </c>
      <c r="N321" t="s">
        <v>30</v>
      </c>
      <c r="O321" t="s">
        <v>1282</v>
      </c>
      <c r="P321" t="s">
        <v>46</v>
      </c>
      <c r="Q321" t="s">
        <v>68</v>
      </c>
      <c r="R321" t="s">
        <v>1283</v>
      </c>
      <c r="S321">
        <v>5.56</v>
      </c>
      <c r="T321">
        <v>2</v>
      </c>
      <c r="U321">
        <v>0</v>
      </c>
      <c r="V321">
        <v>1.4455999999999998</v>
      </c>
    </row>
    <row r="322" spans="1:22" x14ac:dyDescent="0.25">
      <c r="A322">
        <v>5746</v>
      </c>
      <c r="B322" t="s">
        <v>8452</v>
      </c>
      <c r="C322">
        <v>2014</v>
      </c>
      <c r="D322" s="21">
        <v>41727</v>
      </c>
      <c r="E322" s="21">
        <v>41730</v>
      </c>
      <c r="F322" t="s">
        <v>188</v>
      </c>
      <c r="G322" t="s">
        <v>6604</v>
      </c>
      <c r="H322" t="s">
        <v>6605</v>
      </c>
      <c r="I322" t="s">
        <v>41</v>
      </c>
      <c r="J322" t="s">
        <v>27</v>
      </c>
      <c r="K322" t="s">
        <v>746</v>
      </c>
      <c r="L322" t="s">
        <v>43</v>
      </c>
      <c r="M322">
        <v>94533</v>
      </c>
      <c r="N322" t="s">
        <v>44</v>
      </c>
      <c r="O322" t="s">
        <v>5753</v>
      </c>
      <c r="P322" t="s">
        <v>32</v>
      </c>
      <c r="Q322" t="s">
        <v>65</v>
      </c>
      <c r="R322" t="s">
        <v>5754</v>
      </c>
      <c r="S322">
        <v>21.560000000000002</v>
      </c>
      <c r="T322">
        <v>7</v>
      </c>
      <c r="U322">
        <v>0</v>
      </c>
      <c r="V322">
        <v>6.8991999999999987</v>
      </c>
    </row>
    <row r="323" spans="1:22" x14ac:dyDescent="0.25">
      <c r="A323">
        <v>5745</v>
      </c>
      <c r="B323" t="s">
        <v>8452</v>
      </c>
      <c r="C323">
        <v>2014</v>
      </c>
      <c r="D323" s="21">
        <v>41727</v>
      </c>
      <c r="E323" s="21">
        <v>41730</v>
      </c>
      <c r="F323" t="s">
        <v>188</v>
      </c>
      <c r="G323" t="s">
        <v>6604</v>
      </c>
      <c r="H323" t="s">
        <v>6605</v>
      </c>
      <c r="I323" t="s">
        <v>41</v>
      </c>
      <c r="J323" t="s">
        <v>27</v>
      </c>
      <c r="K323" t="s">
        <v>746</v>
      </c>
      <c r="L323" t="s">
        <v>43</v>
      </c>
      <c r="M323">
        <v>94533</v>
      </c>
      <c r="N323" t="s">
        <v>44</v>
      </c>
      <c r="O323" t="s">
        <v>1629</v>
      </c>
      <c r="P323" t="s">
        <v>46</v>
      </c>
      <c r="Q323" t="s">
        <v>59</v>
      </c>
      <c r="R323" t="s">
        <v>1630</v>
      </c>
      <c r="S323">
        <v>795.48</v>
      </c>
      <c r="T323">
        <v>7</v>
      </c>
      <c r="U323">
        <v>0</v>
      </c>
      <c r="V323">
        <v>7.9547999999999632</v>
      </c>
    </row>
    <row r="324" spans="1:22" x14ac:dyDescent="0.25">
      <c r="A324">
        <v>5744</v>
      </c>
      <c r="B324" t="s">
        <v>8452</v>
      </c>
      <c r="C324">
        <v>2014</v>
      </c>
      <c r="D324" s="21">
        <v>41727</v>
      </c>
      <c r="E324" s="21">
        <v>41730</v>
      </c>
      <c r="F324" t="s">
        <v>188</v>
      </c>
      <c r="G324" t="s">
        <v>6604</v>
      </c>
      <c r="H324" t="s">
        <v>6605</v>
      </c>
      <c r="I324" t="s">
        <v>41</v>
      </c>
      <c r="J324" t="s">
        <v>27</v>
      </c>
      <c r="K324" t="s">
        <v>746</v>
      </c>
      <c r="L324" t="s">
        <v>43</v>
      </c>
      <c r="M324">
        <v>94533</v>
      </c>
      <c r="N324" t="s">
        <v>44</v>
      </c>
      <c r="O324" t="s">
        <v>2247</v>
      </c>
      <c r="P324" t="s">
        <v>46</v>
      </c>
      <c r="Q324" t="s">
        <v>90</v>
      </c>
      <c r="R324" t="s">
        <v>2248</v>
      </c>
      <c r="S324">
        <v>20.04</v>
      </c>
      <c r="T324">
        <v>3</v>
      </c>
      <c r="U324">
        <v>0</v>
      </c>
      <c r="V324">
        <v>9.6191999999999993</v>
      </c>
    </row>
    <row r="325" spans="1:22" x14ac:dyDescent="0.25">
      <c r="A325">
        <v>5743</v>
      </c>
      <c r="B325" t="s">
        <v>8452</v>
      </c>
      <c r="C325">
        <v>2014</v>
      </c>
      <c r="D325" s="21">
        <v>41727</v>
      </c>
      <c r="E325" s="21">
        <v>41730</v>
      </c>
      <c r="F325" t="s">
        <v>188</v>
      </c>
      <c r="G325" t="s">
        <v>6604</v>
      </c>
      <c r="H325" t="s">
        <v>6605</v>
      </c>
      <c r="I325" t="s">
        <v>41</v>
      </c>
      <c r="J325" t="s">
        <v>27</v>
      </c>
      <c r="K325" t="s">
        <v>746</v>
      </c>
      <c r="L325" t="s">
        <v>43</v>
      </c>
      <c r="M325">
        <v>94533</v>
      </c>
      <c r="N325" t="s">
        <v>44</v>
      </c>
      <c r="O325" t="s">
        <v>2550</v>
      </c>
      <c r="P325" t="s">
        <v>46</v>
      </c>
      <c r="Q325" t="s">
        <v>90</v>
      </c>
      <c r="R325" t="s">
        <v>2551</v>
      </c>
      <c r="S325">
        <v>26.72</v>
      </c>
      <c r="T325">
        <v>4</v>
      </c>
      <c r="U325">
        <v>0</v>
      </c>
      <c r="V325">
        <v>12.8256</v>
      </c>
    </row>
    <row r="326" spans="1:22" x14ac:dyDescent="0.25">
      <c r="A326">
        <v>5742</v>
      </c>
      <c r="B326" t="s">
        <v>8452</v>
      </c>
      <c r="C326">
        <v>2014</v>
      </c>
      <c r="D326" s="21">
        <v>41727</v>
      </c>
      <c r="E326" s="21">
        <v>41730</v>
      </c>
      <c r="F326" t="s">
        <v>188</v>
      </c>
      <c r="G326" t="s">
        <v>6604</v>
      </c>
      <c r="H326" t="s">
        <v>6605</v>
      </c>
      <c r="I326" t="s">
        <v>41</v>
      </c>
      <c r="J326" t="s">
        <v>27</v>
      </c>
      <c r="K326" t="s">
        <v>746</v>
      </c>
      <c r="L326" t="s">
        <v>43</v>
      </c>
      <c r="M326">
        <v>94533</v>
      </c>
      <c r="N326" t="s">
        <v>44</v>
      </c>
      <c r="O326" t="s">
        <v>4358</v>
      </c>
      <c r="P326" t="s">
        <v>71</v>
      </c>
      <c r="Q326" t="s">
        <v>682</v>
      </c>
      <c r="R326" t="s">
        <v>4359</v>
      </c>
      <c r="S326">
        <v>532.72</v>
      </c>
      <c r="T326">
        <v>2</v>
      </c>
      <c r="U326">
        <v>0.2</v>
      </c>
      <c r="V326">
        <v>53.271999999999991</v>
      </c>
    </row>
    <row r="327" spans="1:22" x14ac:dyDescent="0.25">
      <c r="A327">
        <v>5741</v>
      </c>
      <c r="B327" t="s">
        <v>8452</v>
      </c>
      <c r="C327">
        <v>2014</v>
      </c>
      <c r="D327" s="21">
        <v>41727</v>
      </c>
      <c r="E327" s="21">
        <v>41730</v>
      </c>
      <c r="F327" t="s">
        <v>188</v>
      </c>
      <c r="G327" t="s">
        <v>6604</v>
      </c>
      <c r="H327" t="s">
        <v>6605</v>
      </c>
      <c r="I327" t="s">
        <v>41</v>
      </c>
      <c r="J327" t="s">
        <v>27</v>
      </c>
      <c r="K327" t="s">
        <v>746</v>
      </c>
      <c r="L327" t="s">
        <v>43</v>
      </c>
      <c r="M327">
        <v>94533</v>
      </c>
      <c r="N327" t="s">
        <v>44</v>
      </c>
      <c r="O327" t="s">
        <v>2932</v>
      </c>
      <c r="P327" t="s">
        <v>32</v>
      </c>
      <c r="Q327" t="s">
        <v>65</v>
      </c>
      <c r="R327" t="s">
        <v>2933</v>
      </c>
      <c r="S327">
        <v>26.48</v>
      </c>
      <c r="T327">
        <v>1</v>
      </c>
      <c r="U327">
        <v>0</v>
      </c>
      <c r="V327">
        <v>10.0624</v>
      </c>
    </row>
    <row r="328" spans="1:22" x14ac:dyDescent="0.25">
      <c r="A328">
        <v>5740</v>
      </c>
      <c r="B328" t="s">
        <v>8452</v>
      </c>
      <c r="C328">
        <v>2014</v>
      </c>
      <c r="D328" s="21">
        <v>41727</v>
      </c>
      <c r="E328" s="21">
        <v>41730</v>
      </c>
      <c r="F328" t="s">
        <v>188</v>
      </c>
      <c r="G328" t="s">
        <v>6604</v>
      </c>
      <c r="H328" t="s">
        <v>6605</v>
      </c>
      <c r="I328" t="s">
        <v>41</v>
      </c>
      <c r="J328" t="s">
        <v>27</v>
      </c>
      <c r="K328" t="s">
        <v>746</v>
      </c>
      <c r="L328" t="s">
        <v>43</v>
      </c>
      <c r="M328">
        <v>94533</v>
      </c>
      <c r="N328" t="s">
        <v>44</v>
      </c>
      <c r="O328" t="s">
        <v>7334</v>
      </c>
      <c r="P328" t="s">
        <v>46</v>
      </c>
      <c r="Q328" t="s">
        <v>90</v>
      </c>
      <c r="R328" t="s">
        <v>7335</v>
      </c>
      <c r="S328">
        <v>12.96</v>
      </c>
      <c r="T328">
        <v>2</v>
      </c>
      <c r="U328">
        <v>0</v>
      </c>
      <c r="V328">
        <v>6.3504000000000005</v>
      </c>
    </row>
    <row r="329" spans="1:22" x14ac:dyDescent="0.25">
      <c r="A329">
        <v>5720</v>
      </c>
      <c r="B329" t="s">
        <v>8440</v>
      </c>
      <c r="C329">
        <v>2014</v>
      </c>
      <c r="D329" s="21">
        <v>41728</v>
      </c>
      <c r="E329" s="21">
        <v>41732</v>
      </c>
      <c r="F329" t="s">
        <v>23</v>
      </c>
      <c r="G329" t="s">
        <v>7418</v>
      </c>
      <c r="H329" t="s">
        <v>7419</v>
      </c>
      <c r="I329" t="s">
        <v>26</v>
      </c>
      <c r="J329" t="s">
        <v>27</v>
      </c>
      <c r="K329" t="s">
        <v>4268</v>
      </c>
      <c r="L329" t="s">
        <v>254</v>
      </c>
      <c r="M329">
        <v>47905</v>
      </c>
      <c r="N329" t="s">
        <v>105</v>
      </c>
      <c r="O329" t="s">
        <v>6838</v>
      </c>
      <c r="P329" t="s">
        <v>46</v>
      </c>
      <c r="Q329" t="s">
        <v>59</v>
      </c>
      <c r="R329" t="s">
        <v>6839</v>
      </c>
      <c r="S329">
        <v>81.400000000000006</v>
      </c>
      <c r="T329">
        <v>5</v>
      </c>
      <c r="U329">
        <v>0</v>
      </c>
      <c r="V329">
        <v>21.164000000000005</v>
      </c>
    </row>
    <row r="330" spans="1:22" x14ac:dyDescent="0.25">
      <c r="A330">
        <v>5714</v>
      </c>
      <c r="B330" t="s">
        <v>8437</v>
      </c>
      <c r="C330">
        <v>2011</v>
      </c>
      <c r="D330" s="21">
        <v>40603</v>
      </c>
      <c r="E330" s="21">
        <v>40607</v>
      </c>
      <c r="F330" t="s">
        <v>50</v>
      </c>
      <c r="G330" t="s">
        <v>3044</v>
      </c>
      <c r="H330" t="s">
        <v>3045</v>
      </c>
      <c r="I330" t="s">
        <v>102</v>
      </c>
      <c r="J330" t="s">
        <v>27</v>
      </c>
      <c r="K330" t="s">
        <v>266</v>
      </c>
      <c r="L330" t="s">
        <v>267</v>
      </c>
      <c r="M330">
        <v>10035</v>
      </c>
      <c r="N330" t="s">
        <v>148</v>
      </c>
      <c r="O330" t="s">
        <v>3386</v>
      </c>
      <c r="P330" t="s">
        <v>71</v>
      </c>
      <c r="Q330" t="s">
        <v>72</v>
      </c>
      <c r="R330" t="s">
        <v>3387</v>
      </c>
      <c r="S330">
        <v>5.9399999999999995</v>
      </c>
      <c r="T330">
        <v>3</v>
      </c>
      <c r="U330">
        <v>0</v>
      </c>
      <c r="V330">
        <v>1.6037999999999999</v>
      </c>
    </row>
    <row r="331" spans="1:22" x14ac:dyDescent="0.25">
      <c r="A331">
        <v>5645</v>
      </c>
      <c r="B331" t="s">
        <v>8399</v>
      </c>
      <c r="C331">
        <v>2014</v>
      </c>
      <c r="D331" s="21">
        <v>41722</v>
      </c>
      <c r="E331" s="21">
        <v>41725</v>
      </c>
      <c r="F331" t="s">
        <v>188</v>
      </c>
      <c r="G331" t="s">
        <v>2656</v>
      </c>
      <c r="H331" t="s">
        <v>2657</v>
      </c>
      <c r="I331" t="s">
        <v>102</v>
      </c>
      <c r="J331" t="s">
        <v>27</v>
      </c>
      <c r="K331" t="s">
        <v>95</v>
      </c>
      <c r="L331" t="s">
        <v>96</v>
      </c>
      <c r="M331">
        <v>98105</v>
      </c>
      <c r="N331" t="s">
        <v>44</v>
      </c>
      <c r="O331" t="s">
        <v>2054</v>
      </c>
      <c r="P331" t="s">
        <v>46</v>
      </c>
      <c r="Q331" t="s">
        <v>75</v>
      </c>
      <c r="R331" t="s">
        <v>2055</v>
      </c>
      <c r="S331">
        <v>34.76</v>
      </c>
      <c r="T331">
        <v>5</v>
      </c>
      <c r="U331">
        <v>0.2</v>
      </c>
      <c r="V331">
        <v>11.296999999999999</v>
      </c>
    </row>
    <row r="332" spans="1:22" x14ac:dyDescent="0.25">
      <c r="A332">
        <v>5638</v>
      </c>
      <c r="B332" t="s">
        <v>8391</v>
      </c>
      <c r="C332">
        <v>2014</v>
      </c>
      <c r="D332" s="21">
        <v>41725</v>
      </c>
      <c r="E332" s="21">
        <v>41732</v>
      </c>
      <c r="F332" t="s">
        <v>50</v>
      </c>
      <c r="G332" t="s">
        <v>5466</v>
      </c>
      <c r="H332" t="s">
        <v>5467</v>
      </c>
      <c r="I332" t="s">
        <v>41</v>
      </c>
      <c r="J332" t="s">
        <v>27</v>
      </c>
      <c r="K332" t="s">
        <v>2059</v>
      </c>
      <c r="L332" t="s">
        <v>238</v>
      </c>
      <c r="M332">
        <v>48126</v>
      </c>
      <c r="N332" t="s">
        <v>105</v>
      </c>
      <c r="O332" t="s">
        <v>8392</v>
      </c>
      <c r="P332" t="s">
        <v>32</v>
      </c>
      <c r="Q332" t="s">
        <v>65</v>
      </c>
      <c r="R332" t="s">
        <v>8393</v>
      </c>
      <c r="S332">
        <v>60.84</v>
      </c>
      <c r="T332">
        <v>3</v>
      </c>
      <c r="U332">
        <v>0</v>
      </c>
      <c r="V332">
        <v>23.119199999999999</v>
      </c>
    </row>
    <row r="333" spans="1:22" x14ac:dyDescent="0.25">
      <c r="A333">
        <v>5608</v>
      </c>
      <c r="B333" t="s">
        <v>8365</v>
      </c>
      <c r="C333">
        <v>2014</v>
      </c>
      <c r="D333" s="21">
        <v>41724</v>
      </c>
      <c r="E333" s="21">
        <v>41730</v>
      </c>
      <c r="F333" t="s">
        <v>50</v>
      </c>
      <c r="G333" t="s">
        <v>2114</v>
      </c>
      <c r="H333" t="s">
        <v>2115</v>
      </c>
      <c r="I333" t="s">
        <v>26</v>
      </c>
      <c r="J333" t="s">
        <v>27</v>
      </c>
      <c r="K333" t="s">
        <v>266</v>
      </c>
      <c r="L333" t="s">
        <v>267</v>
      </c>
      <c r="M333">
        <v>10024</v>
      </c>
      <c r="N333" t="s">
        <v>148</v>
      </c>
      <c r="O333" t="s">
        <v>640</v>
      </c>
      <c r="P333" t="s">
        <v>46</v>
      </c>
      <c r="Q333" t="s">
        <v>68</v>
      </c>
      <c r="R333" t="s">
        <v>641</v>
      </c>
      <c r="S333">
        <v>11.05</v>
      </c>
      <c r="T333">
        <v>5</v>
      </c>
      <c r="U333">
        <v>0</v>
      </c>
      <c r="V333">
        <v>2.9835000000000003</v>
      </c>
    </row>
    <row r="334" spans="1:22" x14ac:dyDescent="0.25">
      <c r="A334">
        <v>5588</v>
      </c>
      <c r="B334" t="s">
        <v>8347</v>
      </c>
      <c r="C334">
        <v>2012</v>
      </c>
      <c r="D334" s="21">
        <v>40987</v>
      </c>
      <c r="E334" s="21">
        <v>40988</v>
      </c>
      <c r="F334" t="s">
        <v>188</v>
      </c>
      <c r="G334" t="s">
        <v>2626</v>
      </c>
      <c r="H334" t="s">
        <v>2627</v>
      </c>
      <c r="I334" t="s">
        <v>26</v>
      </c>
      <c r="J334" t="s">
        <v>27</v>
      </c>
      <c r="K334" t="s">
        <v>2470</v>
      </c>
      <c r="L334" t="s">
        <v>43</v>
      </c>
      <c r="M334">
        <v>93534</v>
      </c>
      <c r="N334" t="s">
        <v>44</v>
      </c>
      <c r="O334" t="s">
        <v>3297</v>
      </c>
      <c r="P334" t="s">
        <v>46</v>
      </c>
      <c r="Q334" t="s">
        <v>269</v>
      </c>
      <c r="R334" t="s">
        <v>3298</v>
      </c>
      <c r="S334">
        <v>10.9</v>
      </c>
      <c r="T334">
        <v>5</v>
      </c>
      <c r="U334">
        <v>0</v>
      </c>
      <c r="V334">
        <v>3.5970000000000004</v>
      </c>
    </row>
    <row r="335" spans="1:22" x14ac:dyDescent="0.25">
      <c r="A335">
        <v>5571</v>
      </c>
      <c r="B335" t="s">
        <v>8329</v>
      </c>
      <c r="C335">
        <v>2014</v>
      </c>
      <c r="D335" s="21">
        <v>41712</v>
      </c>
      <c r="E335" s="21">
        <v>41712</v>
      </c>
      <c r="F335" t="s">
        <v>1290</v>
      </c>
      <c r="G335" t="s">
        <v>6713</v>
      </c>
      <c r="H335" t="s">
        <v>6714</v>
      </c>
      <c r="I335" t="s">
        <v>102</v>
      </c>
      <c r="J335" t="s">
        <v>27</v>
      </c>
      <c r="K335" t="s">
        <v>303</v>
      </c>
      <c r="L335" t="s">
        <v>211</v>
      </c>
      <c r="M335">
        <v>60610</v>
      </c>
      <c r="N335" t="s">
        <v>105</v>
      </c>
      <c r="O335" t="s">
        <v>5308</v>
      </c>
      <c r="P335" t="s">
        <v>71</v>
      </c>
      <c r="Q335" t="s">
        <v>72</v>
      </c>
      <c r="R335" t="s">
        <v>5309</v>
      </c>
      <c r="S335">
        <v>34.360000000000007</v>
      </c>
      <c r="T335">
        <v>1</v>
      </c>
      <c r="U335">
        <v>0.2</v>
      </c>
      <c r="V335">
        <v>-7.3015000000000025</v>
      </c>
    </row>
    <row r="336" spans="1:22" x14ac:dyDescent="0.25">
      <c r="A336">
        <v>5570</v>
      </c>
      <c r="B336" t="s">
        <v>8329</v>
      </c>
      <c r="C336">
        <v>2014</v>
      </c>
      <c r="D336" s="21">
        <v>41712</v>
      </c>
      <c r="E336" s="21">
        <v>41712</v>
      </c>
      <c r="F336" t="s">
        <v>1290</v>
      </c>
      <c r="G336" t="s">
        <v>6713</v>
      </c>
      <c r="H336" t="s">
        <v>6714</v>
      </c>
      <c r="I336" t="s">
        <v>102</v>
      </c>
      <c r="J336" t="s">
        <v>27</v>
      </c>
      <c r="K336" t="s">
        <v>303</v>
      </c>
      <c r="L336" t="s">
        <v>211</v>
      </c>
      <c r="M336">
        <v>60610</v>
      </c>
      <c r="N336" t="s">
        <v>105</v>
      </c>
      <c r="O336" t="s">
        <v>2127</v>
      </c>
      <c r="P336" t="s">
        <v>46</v>
      </c>
      <c r="Q336" t="s">
        <v>90</v>
      </c>
      <c r="R336" t="s">
        <v>2128</v>
      </c>
      <c r="S336">
        <v>15.552000000000003</v>
      </c>
      <c r="T336">
        <v>3</v>
      </c>
      <c r="U336">
        <v>0.2</v>
      </c>
      <c r="V336">
        <v>5.6375999999999999</v>
      </c>
    </row>
    <row r="337" spans="1:22" x14ac:dyDescent="0.25">
      <c r="A337">
        <v>5569</v>
      </c>
      <c r="B337" t="s">
        <v>8329</v>
      </c>
      <c r="C337">
        <v>2014</v>
      </c>
      <c r="D337" s="21">
        <v>41712</v>
      </c>
      <c r="E337" s="21">
        <v>41712</v>
      </c>
      <c r="F337" t="s">
        <v>1290</v>
      </c>
      <c r="G337" t="s">
        <v>6713</v>
      </c>
      <c r="H337" t="s">
        <v>6714</v>
      </c>
      <c r="I337" t="s">
        <v>102</v>
      </c>
      <c r="J337" t="s">
        <v>27</v>
      </c>
      <c r="K337" t="s">
        <v>303</v>
      </c>
      <c r="L337" t="s">
        <v>211</v>
      </c>
      <c r="M337">
        <v>60610</v>
      </c>
      <c r="N337" t="s">
        <v>105</v>
      </c>
      <c r="O337" t="s">
        <v>1215</v>
      </c>
      <c r="P337" t="s">
        <v>71</v>
      </c>
      <c r="Q337" t="s">
        <v>1216</v>
      </c>
      <c r="R337" t="s">
        <v>1217</v>
      </c>
      <c r="S337">
        <v>959.98400000000004</v>
      </c>
      <c r="T337">
        <v>2</v>
      </c>
      <c r="U337">
        <v>0.2</v>
      </c>
      <c r="V337">
        <v>335.99440000000004</v>
      </c>
    </row>
    <row r="338" spans="1:22" x14ac:dyDescent="0.25">
      <c r="A338">
        <v>5568</v>
      </c>
      <c r="B338" t="s">
        <v>8329</v>
      </c>
      <c r="C338">
        <v>2014</v>
      </c>
      <c r="D338" s="21">
        <v>41712</v>
      </c>
      <c r="E338" s="21">
        <v>41712</v>
      </c>
      <c r="F338" t="s">
        <v>1290</v>
      </c>
      <c r="G338" t="s">
        <v>6713</v>
      </c>
      <c r="H338" t="s">
        <v>6714</v>
      </c>
      <c r="I338" t="s">
        <v>102</v>
      </c>
      <c r="J338" t="s">
        <v>27</v>
      </c>
      <c r="K338" t="s">
        <v>303</v>
      </c>
      <c r="L338" t="s">
        <v>211</v>
      </c>
      <c r="M338">
        <v>60610</v>
      </c>
      <c r="N338" t="s">
        <v>105</v>
      </c>
      <c r="O338" t="s">
        <v>6953</v>
      </c>
      <c r="P338" t="s">
        <v>32</v>
      </c>
      <c r="Q338" t="s">
        <v>36</v>
      </c>
      <c r="R338" t="s">
        <v>6954</v>
      </c>
      <c r="S338">
        <v>89.768000000000001</v>
      </c>
      <c r="T338">
        <v>1</v>
      </c>
      <c r="U338">
        <v>0.3</v>
      </c>
      <c r="V338">
        <v>-2.5647999999999982</v>
      </c>
    </row>
    <row r="339" spans="1:22" x14ac:dyDescent="0.25">
      <c r="A339">
        <v>5567</v>
      </c>
      <c r="B339" t="s">
        <v>8329</v>
      </c>
      <c r="C339">
        <v>2014</v>
      </c>
      <c r="D339" s="21">
        <v>41712</v>
      </c>
      <c r="E339" s="21">
        <v>41712</v>
      </c>
      <c r="F339" t="s">
        <v>1290</v>
      </c>
      <c r="G339" t="s">
        <v>6713</v>
      </c>
      <c r="H339" t="s">
        <v>6714</v>
      </c>
      <c r="I339" t="s">
        <v>102</v>
      </c>
      <c r="J339" t="s">
        <v>27</v>
      </c>
      <c r="K339" t="s">
        <v>303</v>
      </c>
      <c r="L339" t="s">
        <v>211</v>
      </c>
      <c r="M339">
        <v>60610</v>
      </c>
      <c r="N339" t="s">
        <v>105</v>
      </c>
      <c r="O339" t="s">
        <v>6109</v>
      </c>
      <c r="P339" t="s">
        <v>46</v>
      </c>
      <c r="Q339" t="s">
        <v>68</v>
      </c>
      <c r="R339" t="s">
        <v>6110</v>
      </c>
      <c r="S339">
        <v>29.760000000000005</v>
      </c>
      <c r="T339">
        <v>5</v>
      </c>
      <c r="U339">
        <v>0.2</v>
      </c>
      <c r="V339">
        <v>1.8599999999999994</v>
      </c>
    </row>
    <row r="340" spans="1:22" x14ac:dyDescent="0.25">
      <c r="A340">
        <v>5566</v>
      </c>
      <c r="B340" t="s">
        <v>8329</v>
      </c>
      <c r="C340">
        <v>2014</v>
      </c>
      <c r="D340" s="21">
        <v>41712</v>
      </c>
      <c r="E340" s="21">
        <v>41712</v>
      </c>
      <c r="F340" t="s">
        <v>1290</v>
      </c>
      <c r="G340" t="s">
        <v>6713</v>
      </c>
      <c r="H340" t="s">
        <v>6714</v>
      </c>
      <c r="I340" t="s">
        <v>102</v>
      </c>
      <c r="J340" t="s">
        <v>27</v>
      </c>
      <c r="K340" t="s">
        <v>303</v>
      </c>
      <c r="L340" t="s">
        <v>211</v>
      </c>
      <c r="M340">
        <v>60610</v>
      </c>
      <c r="N340" t="s">
        <v>105</v>
      </c>
      <c r="O340" t="s">
        <v>8330</v>
      </c>
      <c r="P340" t="s">
        <v>71</v>
      </c>
      <c r="Q340" t="s">
        <v>682</v>
      </c>
      <c r="R340" t="s">
        <v>8331</v>
      </c>
      <c r="S340">
        <v>209.98599999999999</v>
      </c>
      <c r="T340">
        <v>2</v>
      </c>
      <c r="U340">
        <v>0.3</v>
      </c>
      <c r="V340">
        <v>8.9993999999999801</v>
      </c>
    </row>
    <row r="341" spans="1:22" x14ac:dyDescent="0.25">
      <c r="A341">
        <v>5565</v>
      </c>
      <c r="B341" t="s">
        <v>8329</v>
      </c>
      <c r="C341">
        <v>2014</v>
      </c>
      <c r="D341" s="21">
        <v>41712</v>
      </c>
      <c r="E341" s="21">
        <v>41712</v>
      </c>
      <c r="F341" t="s">
        <v>1290</v>
      </c>
      <c r="G341" t="s">
        <v>6713</v>
      </c>
      <c r="H341" t="s">
        <v>6714</v>
      </c>
      <c r="I341" t="s">
        <v>102</v>
      </c>
      <c r="J341" t="s">
        <v>27</v>
      </c>
      <c r="K341" t="s">
        <v>303</v>
      </c>
      <c r="L341" t="s">
        <v>211</v>
      </c>
      <c r="M341">
        <v>60610</v>
      </c>
      <c r="N341" t="s">
        <v>105</v>
      </c>
      <c r="O341" t="s">
        <v>6466</v>
      </c>
      <c r="P341" t="s">
        <v>46</v>
      </c>
      <c r="Q341" t="s">
        <v>68</v>
      </c>
      <c r="R341" t="s">
        <v>6467</v>
      </c>
      <c r="S341">
        <v>19.456000000000003</v>
      </c>
      <c r="T341">
        <v>4</v>
      </c>
      <c r="U341">
        <v>0.2</v>
      </c>
      <c r="V341">
        <v>2.188799999999997</v>
      </c>
    </row>
    <row r="342" spans="1:22" x14ac:dyDescent="0.25">
      <c r="A342">
        <v>5529</v>
      </c>
      <c r="B342" t="s">
        <v>8305</v>
      </c>
      <c r="C342">
        <v>2012</v>
      </c>
      <c r="D342" s="21">
        <v>40999</v>
      </c>
      <c r="E342" s="21">
        <v>41003</v>
      </c>
      <c r="F342" t="s">
        <v>50</v>
      </c>
      <c r="G342" t="s">
        <v>5377</v>
      </c>
      <c r="H342" t="s">
        <v>5378</v>
      </c>
      <c r="I342" t="s">
        <v>41</v>
      </c>
      <c r="J342" t="s">
        <v>27</v>
      </c>
      <c r="K342" t="s">
        <v>1521</v>
      </c>
      <c r="L342" t="s">
        <v>54</v>
      </c>
      <c r="M342">
        <v>32216</v>
      </c>
      <c r="N342" t="s">
        <v>30</v>
      </c>
      <c r="O342" t="s">
        <v>923</v>
      </c>
      <c r="P342" t="s">
        <v>71</v>
      </c>
      <c r="Q342" t="s">
        <v>72</v>
      </c>
      <c r="R342" t="s">
        <v>924</v>
      </c>
      <c r="S342">
        <v>79.959999999999994</v>
      </c>
      <c r="T342">
        <v>5</v>
      </c>
      <c r="U342">
        <v>0.2</v>
      </c>
      <c r="V342">
        <v>27.985999999999994</v>
      </c>
    </row>
    <row r="343" spans="1:22" x14ac:dyDescent="0.25">
      <c r="A343">
        <v>5480</v>
      </c>
      <c r="B343" t="s">
        <v>8274</v>
      </c>
      <c r="C343">
        <v>2011</v>
      </c>
      <c r="D343" s="21">
        <v>40633</v>
      </c>
      <c r="E343" s="21">
        <v>40637</v>
      </c>
      <c r="F343" t="s">
        <v>50</v>
      </c>
      <c r="G343" t="s">
        <v>1805</v>
      </c>
      <c r="H343" t="s">
        <v>1806</v>
      </c>
      <c r="I343" t="s">
        <v>41</v>
      </c>
      <c r="J343" t="s">
        <v>27</v>
      </c>
      <c r="K343" t="s">
        <v>1419</v>
      </c>
      <c r="L343" t="s">
        <v>54</v>
      </c>
      <c r="M343">
        <v>33180</v>
      </c>
      <c r="N343" t="s">
        <v>30</v>
      </c>
      <c r="O343" t="s">
        <v>3125</v>
      </c>
      <c r="P343" t="s">
        <v>46</v>
      </c>
      <c r="Q343" t="s">
        <v>75</v>
      </c>
      <c r="R343" t="s">
        <v>3126</v>
      </c>
      <c r="S343">
        <v>1.8690000000000004</v>
      </c>
      <c r="T343">
        <v>1</v>
      </c>
      <c r="U343">
        <v>0.7</v>
      </c>
      <c r="V343">
        <v>-1.3082999999999996</v>
      </c>
    </row>
    <row r="344" spans="1:22" x14ac:dyDescent="0.25">
      <c r="A344">
        <v>5461</v>
      </c>
      <c r="B344" t="s">
        <v>8263</v>
      </c>
      <c r="C344">
        <v>2011</v>
      </c>
      <c r="D344" s="21">
        <v>40623</v>
      </c>
      <c r="E344" s="21">
        <v>40627</v>
      </c>
      <c r="F344" t="s">
        <v>50</v>
      </c>
      <c r="G344" t="s">
        <v>1143</v>
      </c>
      <c r="H344" t="s">
        <v>1144</v>
      </c>
      <c r="I344" t="s">
        <v>41</v>
      </c>
      <c r="J344" t="s">
        <v>27</v>
      </c>
      <c r="K344" t="s">
        <v>2486</v>
      </c>
      <c r="L344" t="s">
        <v>88</v>
      </c>
      <c r="M344">
        <v>28806</v>
      </c>
      <c r="N344" t="s">
        <v>30</v>
      </c>
      <c r="O344" t="s">
        <v>6446</v>
      </c>
      <c r="P344" t="s">
        <v>46</v>
      </c>
      <c r="Q344" t="s">
        <v>59</v>
      </c>
      <c r="R344" t="s">
        <v>6447</v>
      </c>
      <c r="S344">
        <v>16.272000000000002</v>
      </c>
      <c r="T344">
        <v>1</v>
      </c>
      <c r="U344">
        <v>0.2</v>
      </c>
      <c r="V344">
        <v>-3.864600000000002</v>
      </c>
    </row>
    <row r="345" spans="1:22" x14ac:dyDescent="0.25">
      <c r="A345">
        <v>5387</v>
      </c>
      <c r="B345" t="s">
        <v>8191</v>
      </c>
      <c r="C345">
        <v>2014</v>
      </c>
      <c r="D345" s="21">
        <v>41711</v>
      </c>
      <c r="E345" s="21">
        <v>41716</v>
      </c>
      <c r="F345" t="s">
        <v>50</v>
      </c>
      <c r="G345" t="s">
        <v>2626</v>
      </c>
      <c r="H345" t="s">
        <v>2627</v>
      </c>
      <c r="I345" t="s">
        <v>26</v>
      </c>
      <c r="J345" t="s">
        <v>27</v>
      </c>
      <c r="K345" t="s">
        <v>8192</v>
      </c>
      <c r="L345" t="s">
        <v>1707</v>
      </c>
      <c r="M345">
        <v>72756</v>
      </c>
      <c r="N345" t="s">
        <v>30</v>
      </c>
      <c r="O345" t="s">
        <v>5621</v>
      </c>
      <c r="P345" t="s">
        <v>46</v>
      </c>
      <c r="Q345" t="s">
        <v>75</v>
      </c>
      <c r="R345" t="s">
        <v>1219</v>
      </c>
      <c r="S345">
        <v>40.410000000000004</v>
      </c>
      <c r="T345">
        <v>9</v>
      </c>
      <c r="U345">
        <v>0</v>
      </c>
      <c r="V345">
        <v>18.5886</v>
      </c>
    </row>
    <row r="346" spans="1:22" x14ac:dyDescent="0.25">
      <c r="A346">
        <v>5348</v>
      </c>
      <c r="B346" t="s">
        <v>8160</v>
      </c>
      <c r="C346">
        <v>2014</v>
      </c>
      <c r="D346" s="21">
        <v>41720</v>
      </c>
      <c r="E346" s="21">
        <v>41722</v>
      </c>
      <c r="F346" t="s">
        <v>23</v>
      </c>
      <c r="G346" t="s">
        <v>519</v>
      </c>
      <c r="H346" t="s">
        <v>520</v>
      </c>
      <c r="I346" t="s">
        <v>26</v>
      </c>
      <c r="J346" t="s">
        <v>27</v>
      </c>
      <c r="K346" t="s">
        <v>42</v>
      </c>
      <c r="L346" t="s">
        <v>43</v>
      </c>
      <c r="M346">
        <v>90045</v>
      </c>
      <c r="N346" t="s">
        <v>44</v>
      </c>
      <c r="O346" t="s">
        <v>3424</v>
      </c>
      <c r="P346" t="s">
        <v>46</v>
      </c>
      <c r="Q346" t="s">
        <v>75</v>
      </c>
      <c r="R346" t="s">
        <v>3425</v>
      </c>
      <c r="S346">
        <v>8.5440000000000005</v>
      </c>
      <c r="T346">
        <v>2</v>
      </c>
      <c r="U346">
        <v>0.2</v>
      </c>
      <c r="V346">
        <v>2.8835999999999995</v>
      </c>
    </row>
    <row r="347" spans="1:22" x14ac:dyDescent="0.25">
      <c r="A347">
        <v>5347</v>
      </c>
      <c r="B347" t="s">
        <v>8160</v>
      </c>
      <c r="C347">
        <v>2014</v>
      </c>
      <c r="D347" s="21">
        <v>41720</v>
      </c>
      <c r="E347" s="21">
        <v>41722</v>
      </c>
      <c r="F347" t="s">
        <v>23</v>
      </c>
      <c r="G347" t="s">
        <v>519</v>
      </c>
      <c r="H347" t="s">
        <v>520</v>
      </c>
      <c r="I347" t="s">
        <v>26</v>
      </c>
      <c r="J347" t="s">
        <v>27</v>
      </c>
      <c r="K347" t="s">
        <v>42</v>
      </c>
      <c r="L347" t="s">
        <v>43</v>
      </c>
      <c r="M347">
        <v>90045</v>
      </c>
      <c r="N347" t="s">
        <v>44</v>
      </c>
      <c r="O347" t="s">
        <v>492</v>
      </c>
      <c r="P347" t="s">
        <v>46</v>
      </c>
      <c r="Q347" t="s">
        <v>75</v>
      </c>
      <c r="R347" t="s">
        <v>493</v>
      </c>
      <c r="S347">
        <v>10.896000000000001</v>
      </c>
      <c r="T347">
        <v>3</v>
      </c>
      <c r="U347">
        <v>0.2</v>
      </c>
      <c r="V347">
        <v>3.9497999999999998</v>
      </c>
    </row>
    <row r="348" spans="1:22" x14ac:dyDescent="0.25">
      <c r="A348">
        <v>5346</v>
      </c>
      <c r="B348" t="s">
        <v>8160</v>
      </c>
      <c r="C348">
        <v>2014</v>
      </c>
      <c r="D348" s="21">
        <v>41720</v>
      </c>
      <c r="E348" s="21">
        <v>41722</v>
      </c>
      <c r="F348" t="s">
        <v>23</v>
      </c>
      <c r="G348" t="s">
        <v>519</v>
      </c>
      <c r="H348" t="s">
        <v>520</v>
      </c>
      <c r="I348" t="s">
        <v>26</v>
      </c>
      <c r="J348" t="s">
        <v>27</v>
      </c>
      <c r="K348" t="s">
        <v>42</v>
      </c>
      <c r="L348" t="s">
        <v>43</v>
      </c>
      <c r="M348">
        <v>90045</v>
      </c>
      <c r="N348" t="s">
        <v>44</v>
      </c>
      <c r="O348" t="s">
        <v>1015</v>
      </c>
      <c r="P348" t="s">
        <v>46</v>
      </c>
      <c r="Q348" t="s">
        <v>59</v>
      </c>
      <c r="R348" t="s">
        <v>1016</v>
      </c>
      <c r="S348">
        <v>725.84</v>
      </c>
      <c r="T348">
        <v>4</v>
      </c>
      <c r="U348">
        <v>0</v>
      </c>
      <c r="V348">
        <v>210.4935999999999</v>
      </c>
    </row>
    <row r="349" spans="1:22" x14ac:dyDescent="0.25">
      <c r="A349">
        <v>5329</v>
      </c>
      <c r="B349" t="s">
        <v>8149</v>
      </c>
      <c r="C349">
        <v>2012</v>
      </c>
      <c r="D349" s="21">
        <v>40973</v>
      </c>
      <c r="E349" s="21">
        <v>40977</v>
      </c>
      <c r="F349" t="s">
        <v>50</v>
      </c>
      <c r="G349" t="s">
        <v>1370</v>
      </c>
      <c r="H349" t="s">
        <v>1371</v>
      </c>
      <c r="I349" t="s">
        <v>26</v>
      </c>
      <c r="J349" t="s">
        <v>27</v>
      </c>
      <c r="K349" t="s">
        <v>184</v>
      </c>
      <c r="L349" t="s">
        <v>104</v>
      </c>
      <c r="M349">
        <v>77036</v>
      </c>
      <c r="N349" t="s">
        <v>105</v>
      </c>
      <c r="O349" t="s">
        <v>1642</v>
      </c>
      <c r="P349" t="s">
        <v>71</v>
      </c>
      <c r="Q349" t="s">
        <v>72</v>
      </c>
      <c r="R349" t="s">
        <v>1643</v>
      </c>
      <c r="S349">
        <v>31.92</v>
      </c>
      <c r="T349">
        <v>2</v>
      </c>
      <c r="U349">
        <v>0.2</v>
      </c>
      <c r="V349">
        <v>2.3939999999999984</v>
      </c>
    </row>
    <row r="350" spans="1:22" x14ac:dyDescent="0.25">
      <c r="A350">
        <v>5296</v>
      </c>
      <c r="B350" t="s">
        <v>8127</v>
      </c>
      <c r="C350">
        <v>2014</v>
      </c>
      <c r="D350" s="21">
        <v>41703</v>
      </c>
      <c r="E350" s="21">
        <v>41708</v>
      </c>
      <c r="F350" t="s">
        <v>50</v>
      </c>
      <c r="G350" t="s">
        <v>251</v>
      </c>
      <c r="H350" t="s">
        <v>252</v>
      </c>
      <c r="I350" t="s">
        <v>26</v>
      </c>
      <c r="J350" t="s">
        <v>27</v>
      </c>
      <c r="K350" t="s">
        <v>184</v>
      </c>
      <c r="L350" t="s">
        <v>104</v>
      </c>
      <c r="M350">
        <v>77041</v>
      </c>
      <c r="N350" t="s">
        <v>105</v>
      </c>
      <c r="O350" t="s">
        <v>3778</v>
      </c>
      <c r="P350" t="s">
        <v>46</v>
      </c>
      <c r="Q350" t="s">
        <v>90</v>
      </c>
      <c r="R350" t="s">
        <v>3779</v>
      </c>
      <c r="S350">
        <v>89.567999999999998</v>
      </c>
      <c r="T350">
        <v>2</v>
      </c>
      <c r="U350">
        <v>0.2</v>
      </c>
      <c r="V350">
        <v>32.468400000000003</v>
      </c>
    </row>
    <row r="351" spans="1:22" x14ac:dyDescent="0.25">
      <c r="A351">
        <v>5285</v>
      </c>
      <c r="B351" t="s">
        <v>8118</v>
      </c>
      <c r="C351">
        <v>2011</v>
      </c>
      <c r="D351" s="21">
        <v>40632</v>
      </c>
      <c r="E351" s="21">
        <v>40637</v>
      </c>
      <c r="F351" t="s">
        <v>50</v>
      </c>
      <c r="G351" t="s">
        <v>974</v>
      </c>
      <c r="H351" t="s">
        <v>975</v>
      </c>
      <c r="I351" t="s">
        <v>41</v>
      </c>
      <c r="J351" t="s">
        <v>27</v>
      </c>
      <c r="K351" t="s">
        <v>95</v>
      </c>
      <c r="L351" t="s">
        <v>96</v>
      </c>
      <c r="M351">
        <v>98105</v>
      </c>
      <c r="N351" t="s">
        <v>44</v>
      </c>
      <c r="O351" t="s">
        <v>2253</v>
      </c>
      <c r="P351" t="s">
        <v>46</v>
      </c>
      <c r="Q351" t="s">
        <v>47</v>
      </c>
      <c r="R351" t="s">
        <v>2254</v>
      </c>
      <c r="S351">
        <v>44.400000000000006</v>
      </c>
      <c r="T351">
        <v>3</v>
      </c>
      <c r="U351">
        <v>0</v>
      </c>
      <c r="V351">
        <v>22.200000000000003</v>
      </c>
    </row>
    <row r="352" spans="1:22" x14ac:dyDescent="0.25">
      <c r="A352">
        <v>5284</v>
      </c>
      <c r="B352" t="s">
        <v>8118</v>
      </c>
      <c r="C352">
        <v>2011</v>
      </c>
      <c r="D352" s="21">
        <v>40632</v>
      </c>
      <c r="E352" s="21">
        <v>40637</v>
      </c>
      <c r="F352" t="s">
        <v>50</v>
      </c>
      <c r="G352" t="s">
        <v>974</v>
      </c>
      <c r="H352" t="s">
        <v>975</v>
      </c>
      <c r="I352" t="s">
        <v>41</v>
      </c>
      <c r="J352" t="s">
        <v>27</v>
      </c>
      <c r="K352" t="s">
        <v>95</v>
      </c>
      <c r="L352" t="s">
        <v>96</v>
      </c>
      <c r="M352">
        <v>98105</v>
      </c>
      <c r="N352" t="s">
        <v>44</v>
      </c>
      <c r="O352" t="s">
        <v>6403</v>
      </c>
      <c r="P352" t="s">
        <v>46</v>
      </c>
      <c r="Q352" t="s">
        <v>59</v>
      </c>
      <c r="R352" t="s">
        <v>6404</v>
      </c>
      <c r="S352">
        <v>15.84</v>
      </c>
      <c r="T352">
        <v>3</v>
      </c>
      <c r="U352">
        <v>0</v>
      </c>
      <c r="V352">
        <v>0</v>
      </c>
    </row>
    <row r="353" spans="1:22" x14ac:dyDescent="0.25">
      <c r="A353">
        <v>5256</v>
      </c>
      <c r="B353" t="s">
        <v>8097</v>
      </c>
      <c r="C353">
        <v>2012</v>
      </c>
      <c r="D353" s="21">
        <v>40973</v>
      </c>
      <c r="E353" s="21">
        <v>40975</v>
      </c>
      <c r="F353" t="s">
        <v>23</v>
      </c>
      <c r="G353" t="s">
        <v>1060</v>
      </c>
      <c r="H353" t="s">
        <v>1061</v>
      </c>
      <c r="I353" t="s">
        <v>41</v>
      </c>
      <c r="J353" t="s">
        <v>27</v>
      </c>
      <c r="K353" t="s">
        <v>8098</v>
      </c>
      <c r="L353" t="s">
        <v>147</v>
      </c>
      <c r="M353">
        <v>18018</v>
      </c>
      <c r="N353" t="s">
        <v>148</v>
      </c>
      <c r="O353" t="s">
        <v>6261</v>
      </c>
      <c r="P353" t="s">
        <v>32</v>
      </c>
      <c r="Q353" t="s">
        <v>65</v>
      </c>
      <c r="R353" t="s">
        <v>6262</v>
      </c>
      <c r="S353">
        <v>33.568000000000005</v>
      </c>
      <c r="T353">
        <v>2</v>
      </c>
      <c r="U353">
        <v>0.2</v>
      </c>
      <c r="V353">
        <v>-5.4548000000000041</v>
      </c>
    </row>
    <row r="354" spans="1:22" x14ac:dyDescent="0.25">
      <c r="A354">
        <v>5255</v>
      </c>
      <c r="B354" t="s">
        <v>8097</v>
      </c>
      <c r="C354">
        <v>2012</v>
      </c>
      <c r="D354" s="21">
        <v>40973</v>
      </c>
      <c r="E354" s="21">
        <v>40975</v>
      </c>
      <c r="F354" t="s">
        <v>23</v>
      </c>
      <c r="G354" t="s">
        <v>1060</v>
      </c>
      <c r="H354" t="s">
        <v>1061</v>
      </c>
      <c r="I354" t="s">
        <v>41</v>
      </c>
      <c r="J354" t="s">
        <v>27</v>
      </c>
      <c r="K354" t="s">
        <v>8098</v>
      </c>
      <c r="L354" t="s">
        <v>147</v>
      </c>
      <c r="M354">
        <v>18018</v>
      </c>
      <c r="N354" t="s">
        <v>148</v>
      </c>
      <c r="O354" t="s">
        <v>1839</v>
      </c>
      <c r="P354" t="s">
        <v>32</v>
      </c>
      <c r="Q354" t="s">
        <v>36</v>
      </c>
      <c r="R354" t="s">
        <v>1840</v>
      </c>
      <c r="S354">
        <v>99.372</v>
      </c>
      <c r="T354">
        <v>2</v>
      </c>
      <c r="U354">
        <v>0.3</v>
      </c>
      <c r="V354">
        <v>-7.0979999999999919</v>
      </c>
    </row>
    <row r="355" spans="1:22" x14ac:dyDescent="0.25">
      <c r="A355">
        <v>5254</v>
      </c>
      <c r="B355" t="s">
        <v>8096</v>
      </c>
      <c r="C355">
        <v>2011</v>
      </c>
      <c r="D355" s="21">
        <v>40609</v>
      </c>
      <c r="E355" s="21">
        <v>40613</v>
      </c>
      <c r="F355" t="s">
        <v>23</v>
      </c>
      <c r="G355" t="s">
        <v>3959</v>
      </c>
      <c r="H355" t="s">
        <v>3960</v>
      </c>
      <c r="I355" t="s">
        <v>102</v>
      </c>
      <c r="J355" t="s">
        <v>27</v>
      </c>
      <c r="K355" t="s">
        <v>1377</v>
      </c>
      <c r="L355" t="s">
        <v>96</v>
      </c>
      <c r="M355">
        <v>98198</v>
      </c>
      <c r="N355" t="s">
        <v>44</v>
      </c>
      <c r="O355" t="s">
        <v>4299</v>
      </c>
      <c r="P355" t="s">
        <v>46</v>
      </c>
      <c r="Q355" t="s">
        <v>75</v>
      </c>
      <c r="R355" t="s">
        <v>4300</v>
      </c>
      <c r="S355">
        <v>107.64800000000001</v>
      </c>
      <c r="T355">
        <v>2</v>
      </c>
      <c r="U355">
        <v>0.2</v>
      </c>
      <c r="V355">
        <v>33.639999999999986</v>
      </c>
    </row>
    <row r="356" spans="1:22" x14ac:dyDescent="0.25">
      <c r="A356">
        <v>5233</v>
      </c>
      <c r="B356" t="s">
        <v>8076</v>
      </c>
      <c r="C356">
        <v>2014</v>
      </c>
      <c r="D356" s="21">
        <v>41718</v>
      </c>
      <c r="E356" s="21">
        <v>41721</v>
      </c>
      <c r="F356" t="s">
        <v>23</v>
      </c>
      <c r="G356" t="s">
        <v>1674</v>
      </c>
      <c r="H356" t="s">
        <v>1675</v>
      </c>
      <c r="I356" t="s">
        <v>26</v>
      </c>
      <c r="J356" t="s">
        <v>27</v>
      </c>
      <c r="K356" t="s">
        <v>3488</v>
      </c>
      <c r="L356" t="s">
        <v>43</v>
      </c>
      <c r="M356">
        <v>93727</v>
      </c>
      <c r="N356" t="s">
        <v>44</v>
      </c>
      <c r="O356" t="s">
        <v>794</v>
      </c>
      <c r="P356" t="s">
        <v>46</v>
      </c>
      <c r="Q356" t="s">
        <v>75</v>
      </c>
      <c r="R356" t="s">
        <v>795</v>
      </c>
      <c r="S356">
        <v>27.496000000000002</v>
      </c>
      <c r="T356">
        <v>7</v>
      </c>
      <c r="U356">
        <v>0.2</v>
      </c>
      <c r="V356">
        <v>9.2798999999999996</v>
      </c>
    </row>
    <row r="357" spans="1:22" x14ac:dyDescent="0.25">
      <c r="A357">
        <v>5232</v>
      </c>
      <c r="B357" t="s">
        <v>8076</v>
      </c>
      <c r="C357">
        <v>2014</v>
      </c>
      <c r="D357" s="21">
        <v>41718</v>
      </c>
      <c r="E357" s="21">
        <v>41721</v>
      </c>
      <c r="F357" t="s">
        <v>23</v>
      </c>
      <c r="G357" t="s">
        <v>1674</v>
      </c>
      <c r="H357" t="s">
        <v>1675</v>
      </c>
      <c r="I357" t="s">
        <v>26</v>
      </c>
      <c r="J357" t="s">
        <v>27</v>
      </c>
      <c r="K357" t="s">
        <v>3488</v>
      </c>
      <c r="L357" t="s">
        <v>43</v>
      </c>
      <c r="M357">
        <v>93727</v>
      </c>
      <c r="N357" t="s">
        <v>44</v>
      </c>
      <c r="O357" t="s">
        <v>5990</v>
      </c>
      <c r="P357" t="s">
        <v>32</v>
      </c>
      <c r="Q357" t="s">
        <v>65</v>
      </c>
      <c r="R357" t="s">
        <v>5991</v>
      </c>
      <c r="S357">
        <v>30.93</v>
      </c>
      <c r="T357">
        <v>1</v>
      </c>
      <c r="U357">
        <v>0</v>
      </c>
      <c r="V357">
        <v>12.6813</v>
      </c>
    </row>
    <row r="358" spans="1:22" x14ac:dyDescent="0.25">
      <c r="A358">
        <v>5231</v>
      </c>
      <c r="B358" t="s">
        <v>8076</v>
      </c>
      <c r="C358">
        <v>2014</v>
      </c>
      <c r="D358" s="21">
        <v>41718</v>
      </c>
      <c r="E358" s="21">
        <v>41721</v>
      </c>
      <c r="F358" t="s">
        <v>23</v>
      </c>
      <c r="G358" t="s">
        <v>1674</v>
      </c>
      <c r="H358" t="s">
        <v>1675</v>
      </c>
      <c r="I358" t="s">
        <v>26</v>
      </c>
      <c r="J358" t="s">
        <v>27</v>
      </c>
      <c r="K358" t="s">
        <v>3488</v>
      </c>
      <c r="L358" t="s">
        <v>43</v>
      </c>
      <c r="M358">
        <v>93727</v>
      </c>
      <c r="N358" t="s">
        <v>44</v>
      </c>
      <c r="O358" t="s">
        <v>2400</v>
      </c>
      <c r="P358" t="s">
        <v>32</v>
      </c>
      <c r="Q358" t="s">
        <v>56</v>
      </c>
      <c r="R358" t="s">
        <v>2401</v>
      </c>
      <c r="S358">
        <v>697.16</v>
      </c>
      <c r="T358">
        <v>5</v>
      </c>
      <c r="U358">
        <v>0.2</v>
      </c>
      <c r="V358">
        <v>8.7144999999999868</v>
      </c>
    </row>
    <row r="359" spans="1:22" x14ac:dyDescent="0.25">
      <c r="A359">
        <v>5230</v>
      </c>
      <c r="B359" t="s">
        <v>8076</v>
      </c>
      <c r="C359">
        <v>2014</v>
      </c>
      <c r="D359" s="21">
        <v>41718</v>
      </c>
      <c r="E359" s="21">
        <v>41721</v>
      </c>
      <c r="F359" t="s">
        <v>23</v>
      </c>
      <c r="G359" t="s">
        <v>1674</v>
      </c>
      <c r="H359" t="s">
        <v>1675</v>
      </c>
      <c r="I359" t="s">
        <v>26</v>
      </c>
      <c r="J359" t="s">
        <v>27</v>
      </c>
      <c r="K359" t="s">
        <v>3488</v>
      </c>
      <c r="L359" t="s">
        <v>43</v>
      </c>
      <c r="M359">
        <v>93727</v>
      </c>
      <c r="N359" t="s">
        <v>44</v>
      </c>
      <c r="O359" t="s">
        <v>5389</v>
      </c>
      <c r="P359" t="s">
        <v>46</v>
      </c>
      <c r="Q359" t="s">
        <v>75</v>
      </c>
      <c r="R359" t="s">
        <v>5390</v>
      </c>
      <c r="S359">
        <v>14.624000000000002</v>
      </c>
      <c r="T359">
        <v>2</v>
      </c>
      <c r="U359">
        <v>0.2</v>
      </c>
      <c r="V359">
        <v>5.1183999999999994</v>
      </c>
    </row>
    <row r="360" spans="1:22" x14ac:dyDescent="0.25">
      <c r="A360">
        <v>5202</v>
      </c>
      <c r="B360" t="s">
        <v>8059</v>
      </c>
      <c r="C360">
        <v>2013</v>
      </c>
      <c r="D360" s="21">
        <v>41337</v>
      </c>
      <c r="E360" s="21">
        <v>41342</v>
      </c>
      <c r="F360" t="s">
        <v>50</v>
      </c>
      <c r="G360" t="s">
        <v>3332</v>
      </c>
      <c r="H360" t="s">
        <v>3333</v>
      </c>
      <c r="I360" t="s">
        <v>26</v>
      </c>
      <c r="J360" t="s">
        <v>27</v>
      </c>
      <c r="K360" t="s">
        <v>2891</v>
      </c>
      <c r="L360" t="s">
        <v>104</v>
      </c>
      <c r="M360">
        <v>78664</v>
      </c>
      <c r="N360" t="s">
        <v>105</v>
      </c>
      <c r="O360" t="s">
        <v>2089</v>
      </c>
      <c r="P360" t="s">
        <v>71</v>
      </c>
      <c r="Q360" t="s">
        <v>161</v>
      </c>
      <c r="R360" t="s">
        <v>2090</v>
      </c>
      <c r="S360">
        <v>41.720000000000006</v>
      </c>
      <c r="T360">
        <v>7</v>
      </c>
      <c r="U360">
        <v>0.2</v>
      </c>
      <c r="V360">
        <v>5.7364999999999977</v>
      </c>
    </row>
    <row r="361" spans="1:22" x14ac:dyDescent="0.25">
      <c r="A361">
        <v>360</v>
      </c>
      <c r="B361" t="s">
        <v>1269</v>
      </c>
      <c r="C361">
        <v>2014</v>
      </c>
      <c r="D361" s="21">
        <v>41707</v>
      </c>
      <c r="E361" s="2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21">
        <v>41707</v>
      </c>
      <c r="E362" s="2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5201</v>
      </c>
      <c r="B363" t="s">
        <v>8059</v>
      </c>
      <c r="C363">
        <v>2013</v>
      </c>
      <c r="D363" s="21">
        <v>41337</v>
      </c>
      <c r="E363" s="21">
        <v>41342</v>
      </c>
      <c r="F363" t="s">
        <v>50</v>
      </c>
      <c r="G363" t="s">
        <v>3332</v>
      </c>
      <c r="H363" t="s">
        <v>3333</v>
      </c>
      <c r="I363" t="s">
        <v>26</v>
      </c>
      <c r="J363" t="s">
        <v>27</v>
      </c>
      <c r="K363" t="s">
        <v>2891</v>
      </c>
      <c r="L363" t="s">
        <v>104</v>
      </c>
      <c r="M363">
        <v>78664</v>
      </c>
      <c r="N363" t="s">
        <v>105</v>
      </c>
      <c r="O363" t="s">
        <v>4599</v>
      </c>
      <c r="P363" t="s">
        <v>71</v>
      </c>
      <c r="Q363" t="s">
        <v>72</v>
      </c>
      <c r="R363" t="s">
        <v>4600</v>
      </c>
      <c r="S363">
        <v>431.97600000000006</v>
      </c>
      <c r="T363">
        <v>3</v>
      </c>
      <c r="U363">
        <v>0.2</v>
      </c>
      <c r="V363">
        <v>32.398200000000017</v>
      </c>
    </row>
    <row r="364" spans="1:22" x14ac:dyDescent="0.25">
      <c r="A364">
        <v>5200</v>
      </c>
      <c r="B364" t="s">
        <v>8059</v>
      </c>
      <c r="C364">
        <v>2013</v>
      </c>
      <c r="D364" s="21">
        <v>41337</v>
      </c>
      <c r="E364" s="21">
        <v>41342</v>
      </c>
      <c r="F364" t="s">
        <v>50</v>
      </c>
      <c r="G364" t="s">
        <v>3332</v>
      </c>
      <c r="H364" t="s">
        <v>3333</v>
      </c>
      <c r="I364" t="s">
        <v>26</v>
      </c>
      <c r="J364" t="s">
        <v>27</v>
      </c>
      <c r="K364" t="s">
        <v>2891</v>
      </c>
      <c r="L364" t="s">
        <v>104</v>
      </c>
      <c r="M364">
        <v>78664</v>
      </c>
      <c r="N364" t="s">
        <v>105</v>
      </c>
      <c r="O364" t="s">
        <v>6918</v>
      </c>
      <c r="P364" t="s">
        <v>46</v>
      </c>
      <c r="Q364" t="s">
        <v>269</v>
      </c>
      <c r="R364" t="s">
        <v>6919</v>
      </c>
      <c r="S364">
        <v>2.3039999999999998</v>
      </c>
      <c r="T364">
        <v>1</v>
      </c>
      <c r="U364">
        <v>0.2</v>
      </c>
      <c r="V364">
        <v>0.77759999999999996</v>
      </c>
    </row>
    <row r="365" spans="1:22" x14ac:dyDescent="0.25">
      <c r="A365">
        <v>5199</v>
      </c>
      <c r="B365" t="s">
        <v>8059</v>
      </c>
      <c r="C365">
        <v>2013</v>
      </c>
      <c r="D365" s="21">
        <v>41337</v>
      </c>
      <c r="E365" s="21">
        <v>41342</v>
      </c>
      <c r="F365" t="s">
        <v>50</v>
      </c>
      <c r="G365" t="s">
        <v>3332</v>
      </c>
      <c r="H365" t="s">
        <v>3333</v>
      </c>
      <c r="I365" t="s">
        <v>26</v>
      </c>
      <c r="J365" t="s">
        <v>27</v>
      </c>
      <c r="K365" t="s">
        <v>2891</v>
      </c>
      <c r="L365" t="s">
        <v>104</v>
      </c>
      <c r="M365">
        <v>78664</v>
      </c>
      <c r="N365" t="s">
        <v>105</v>
      </c>
      <c r="O365" t="s">
        <v>5590</v>
      </c>
      <c r="P365" t="s">
        <v>46</v>
      </c>
      <c r="Q365" t="s">
        <v>578</v>
      </c>
      <c r="R365" t="s">
        <v>5591</v>
      </c>
      <c r="S365">
        <v>3930.0720000000001</v>
      </c>
      <c r="T365">
        <v>3</v>
      </c>
      <c r="U365">
        <v>0.2</v>
      </c>
      <c r="V365">
        <v>-786.01440000000025</v>
      </c>
    </row>
    <row r="366" spans="1:22" x14ac:dyDescent="0.25">
      <c r="A366">
        <v>5174</v>
      </c>
      <c r="B366" t="s">
        <v>8042</v>
      </c>
      <c r="C366">
        <v>2012</v>
      </c>
      <c r="D366" s="21">
        <v>40976</v>
      </c>
      <c r="E366" s="21">
        <v>40978</v>
      </c>
      <c r="F366" t="s">
        <v>188</v>
      </c>
      <c r="G366" t="s">
        <v>6751</v>
      </c>
      <c r="H366" t="s">
        <v>6752</v>
      </c>
      <c r="I366" t="s">
        <v>41</v>
      </c>
      <c r="J366" t="s">
        <v>27</v>
      </c>
      <c r="K366" t="s">
        <v>3595</v>
      </c>
      <c r="L366" t="s">
        <v>457</v>
      </c>
      <c r="M366">
        <v>81001</v>
      </c>
      <c r="N366" t="s">
        <v>44</v>
      </c>
      <c r="O366" t="s">
        <v>1264</v>
      </c>
      <c r="P366" t="s">
        <v>46</v>
      </c>
      <c r="Q366" t="s">
        <v>68</v>
      </c>
      <c r="R366" t="s">
        <v>1265</v>
      </c>
      <c r="S366">
        <v>3.4079999999999999</v>
      </c>
      <c r="T366">
        <v>1</v>
      </c>
      <c r="U366">
        <v>0.2</v>
      </c>
      <c r="V366">
        <v>0.89459999999999995</v>
      </c>
    </row>
    <row r="367" spans="1:22" x14ac:dyDescent="0.25">
      <c r="A367">
        <v>5151</v>
      </c>
      <c r="B367" t="s">
        <v>8029</v>
      </c>
      <c r="C367">
        <v>2014</v>
      </c>
      <c r="D367" s="21">
        <v>41705</v>
      </c>
      <c r="E367" s="21">
        <v>41709</v>
      </c>
      <c r="F367" t="s">
        <v>23</v>
      </c>
      <c r="G367" t="s">
        <v>584</v>
      </c>
      <c r="H367" t="s">
        <v>585</v>
      </c>
      <c r="I367" t="s">
        <v>41</v>
      </c>
      <c r="J367" t="s">
        <v>27</v>
      </c>
      <c r="K367" t="s">
        <v>127</v>
      </c>
      <c r="L367" t="s">
        <v>43</v>
      </c>
      <c r="M367">
        <v>94109</v>
      </c>
      <c r="N367" t="s">
        <v>44</v>
      </c>
      <c r="O367" t="s">
        <v>1193</v>
      </c>
      <c r="P367" t="s">
        <v>46</v>
      </c>
      <c r="Q367" t="s">
        <v>59</v>
      </c>
      <c r="R367" t="s">
        <v>1194</v>
      </c>
      <c r="S367">
        <v>67.78</v>
      </c>
      <c r="T367">
        <v>2</v>
      </c>
      <c r="U367">
        <v>0</v>
      </c>
      <c r="V367">
        <v>16.945</v>
      </c>
    </row>
    <row r="368" spans="1:22" x14ac:dyDescent="0.25">
      <c r="A368">
        <v>5105</v>
      </c>
      <c r="B368" t="s">
        <v>7997</v>
      </c>
      <c r="C368">
        <v>2012</v>
      </c>
      <c r="D368" s="21">
        <v>40994</v>
      </c>
      <c r="E368" s="21">
        <v>40998</v>
      </c>
      <c r="F368" t="s">
        <v>23</v>
      </c>
      <c r="G368" t="s">
        <v>3575</v>
      </c>
      <c r="H368" t="s">
        <v>3576</v>
      </c>
      <c r="I368" t="s">
        <v>26</v>
      </c>
      <c r="J368" t="s">
        <v>27</v>
      </c>
      <c r="K368" t="s">
        <v>146</v>
      </c>
      <c r="L368" t="s">
        <v>147</v>
      </c>
      <c r="M368">
        <v>19140</v>
      </c>
      <c r="N368" t="s">
        <v>148</v>
      </c>
      <c r="O368" t="s">
        <v>292</v>
      </c>
      <c r="P368" t="s">
        <v>71</v>
      </c>
      <c r="Q368" t="s">
        <v>161</v>
      </c>
      <c r="R368" t="s">
        <v>293</v>
      </c>
      <c r="S368">
        <v>16.776000000000003</v>
      </c>
      <c r="T368">
        <v>3</v>
      </c>
      <c r="U368">
        <v>0.2</v>
      </c>
      <c r="V368">
        <v>5.0327999999999999</v>
      </c>
    </row>
    <row r="369" spans="1:22" x14ac:dyDescent="0.25">
      <c r="A369">
        <v>5104</v>
      </c>
      <c r="B369" t="s">
        <v>7997</v>
      </c>
      <c r="C369">
        <v>2012</v>
      </c>
      <c r="D369" s="21">
        <v>40994</v>
      </c>
      <c r="E369" s="21">
        <v>40998</v>
      </c>
      <c r="F369" t="s">
        <v>23</v>
      </c>
      <c r="G369" t="s">
        <v>3575</v>
      </c>
      <c r="H369" t="s">
        <v>3576</v>
      </c>
      <c r="I369" t="s">
        <v>26</v>
      </c>
      <c r="J369" t="s">
        <v>27</v>
      </c>
      <c r="K369" t="s">
        <v>146</v>
      </c>
      <c r="L369" t="s">
        <v>147</v>
      </c>
      <c r="M369">
        <v>19140</v>
      </c>
      <c r="N369" t="s">
        <v>148</v>
      </c>
      <c r="O369" t="s">
        <v>631</v>
      </c>
      <c r="P369" t="s">
        <v>46</v>
      </c>
      <c r="Q369" t="s">
        <v>90</v>
      </c>
      <c r="R369" t="s">
        <v>632</v>
      </c>
      <c r="S369">
        <v>40.032000000000004</v>
      </c>
      <c r="T369">
        <v>6</v>
      </c>
      <c r="U369">
        <v>0.2</v>
      </c>
      <c r="V369">
        <v>12.509999999999993</v>
      </c>
    </row>
    <row r="370" spans="1:22" x14ac:dyDescent="0.25">
      <c r="A370">
        <v>5103</v>
      </c>
      <c r="B370" t="s">
        <v>7996</v>
      </c>
      <c r="C370">
        <v>2011</v>
      </c>
      <c r="D370" s="21">
        <v>40619</v>
      </c>
      <c r="E370" s="21">
        <v>40619</v>
      </c>
      <c r="F370" t="s">
        <v>1290</v>
      </c>
      <c r="G370" t="s">
        <v>5492</v>
      </c>
      <c r="H370" t="s">
        <v>5493</v>
      </c>
      <c r="I370" t="s">
        <v>26</v>
      </c>
      <c r="J370" t="s">
        <v>27</v>
      </c>
      <c r="K370" t="s">
        <v>815</v>
      </c>
      <c r="L370" t="s">
        <v>104</v>
      </c>
      <c r="M370">
        <v>75217</v>
      </c>
      <c r="N370" t="s">
        <v>105</v>
      </c>
      <c r="O370" t="s">
        <v>89</v>
      </c>
      <c r="P370" t="s">
        <v>46</v>
      </c>
      <c r="Q370" t="s">
        <v>90</v>
      </c>
      <c r="R370" t="s">
        <v>91</v>
      </c>
      <c r="S370">
        <v>15.552000000000003</v>
      </c>
      <c r="T370">
        <v>3</v>
      </c>
      <c r="U370">
        <v>0.2</v>
      </c>
      <c r="V370">
        <v>5.4432</v>
      </c>
    </row>
    <row r="371" spans="1:22" x14ac:dyDescent="0.25">
      <c r="A371">
        <v>5102</v>
      </c>
      <c r="B371" t="s">
        <v>7996</v>
      </c>
      <c r="C371">
        <v>2011</v>
      </c>
      <c r="D371" s="21">
        <v>40619</v>
      </c>
      <c r="E371" s="21">
        <v>40619</v>
      </c>
      <c r="F371" t="s">
        <v>1290</v>
      </c>
      <c r="G371" t="s">
        <v>5492</v>
      </c>
      <c r="H371" t="s">
        <v>5493</v>
      </c>
      <c r="I371" t="s">
        <v>26</v>
      </c>
      <c r="J371" t="s">
        <v>27</v>
      </c>
      <c r="K371" t="s">
        <v>815</v>
      </c>
      <c r="L371" t="s">
        <v>104</v>
      </c>
      <c r="M371">
        <v>75217</v>
      </c>
      <c r="N371" t="s">
        <v>105</v>
      </c>
      <c r="O371" t="s">
        <v>2841</v>
      </c>
      <c r="P371" t="s">
        <v>46</v>
      </c>
      <c r="Q371" t="s">
        <v>90</v>
      </c>
      <c r="R371" t="s">
        <v>6812</v>
      </c>
      <c r="S371">
        <v>5.1840000000000011</v>
      </c>
      <c r="T371">
        <v>1</v>
      </c>
      <c r="U371">
        <v>0.2</v>
      </c>
      <c r="V371">
        <v>1.8792</v>
      </c>
    </row>
    <row r="372" spans="1:22" x14ac:dyDescent="0.25">
      <c r="A372">
        <v>5101</v>
      </c>
      <c r="B372" t="s">
        <v>7996</v>
      </c>
      <c r="C372">
        <v>2011</v>
      </c>
      <c r="D372" s="21">
        <v>40619</v>
      </c>
      <c r="E372" s="21">
        <v>40619</v>
      </c>
      <c r="F372" t="s">
        <v>1290</v>
      </c>
      <c r="G372" t="s">
        <v>5492</v>
      </c>
      <c r="H372" t="s">
        <v>5493</v>
      </c>
      <c r="I372" t="s">
        <v>26</v>
      </c>
      <c r="J372" t="s">
        <v>27</v>
      </c>
      <c r="K372" t="s">
        <v>815</v>
      </c>
      <c r="L372" t="s">
        <v>104</v>
      </c>
      <c r="M372">
        <v>75217</v>
      </c>
      <c r="N372" t="s">
        <v>105</v>
      </c>
      <c r="O372" t="s">
        <v>1282</v>
      </c>
      <c r="P372" t="s">
        <v>46</v>
      </c>
      <c r="Q372" t="s">
        <v>68</v>
      </c>
      <c r="R372" t="s">
        <v>1283</v>
      </c>
      <c r="S372">
        <v>4.4479999999999995</v>
      </c>
      <c r="T372">
        <v>2</v>
      </c>
      <c r="U372">
        <v>0.2</v>
      </c>
      <c r="V372">
        <v>0.3335999999999999</v>
      </c>
    </row>
    <row r="373" spans="1:22" x14ac:dyDescent="0.25">
      <c r="A373">
        <v>5089</v>
      </c>
      <c r="B373" t="s">
        <v>7987</v>
      </c>
      <c r="C373">
        <v>2012</v>
      </c>
      <c r="D373" s="21">
        <v>40973</v>
      </c>
      <c r="E373" s="21">
        <v>40977</v>
      </c>
      <c r="F373" t="s">
        <v>50</v>
      </c>
      <c r="G373" t="s">
        <v>3953</v>
      </c>
      <c r="H373" t="s">
        <v>3954</v>
      </c>
      <c r="I373" t="s">
        <v>41</v>
      </c>
      <c r="J373" t="s">
        <v>27</v>
      </c>
      <c r="K373" t="s">
        <v>146</v>
      </c>
      <c r="L373" t="s">
        <v>147</v>
      </c>
      <c r="M373">
        <v>19120</v>
      </c>
      <c r="N373" t="s">
        <v>148</v>
      </c>
      <c r="O373" t="s">
        <v>3122</v>
      </c>
      <c r="P373" t="s">
        <v>46</v>
      </c>
      <c r="Q373" t="s">
        <v>75</v>
      </c>
      <c r="R373" t="s">
        <v>3123</v>
      </c>
      <c r="S373">
        <v>2.556</v>
      </c>
      <c r="T373">
        <v>3</v>
      </c>
      <c r="U373">
        <v>0.7</v>
      </c>
      <c r="V373">
        <v>-1.7892000000000001</v>
      </c>
    </row>
    <row r="374" spans="1:22" x14ac:dyDescent="0.25">
      <c r="A374">
        <v>5088</v>
      </c>
      <c r="B374" t="s">
        <v>7987</v>
      </c>
      <c r="C374">
        <v>2012</v>
      </c>
      <c r="D374" s="21">
        <v>40973</v>
      </c>
      <c r="E374" s="21">
        <v>40977</v>
      </c>
      <c r="F374" t="s">
        <v>50</v>
      </c>
      <c r="G374" t="s">
        <v>3953</v>
      </c>
      <c r="H374" t="s">
        <v>3954</v>
      </c>
      <c r="I374" t="s">
        <v>41</v>
      </c>
      <c r="J374" t="s">
        <v>27</v>
      </c>
      <c r="K374" t="s">
        <v>146</v>
      </c>
      <c r="L374" t="s">
        <v>147</v>
      </c>
      <c r="M374">
        <v>19120</v>
      </c>
      <c r="N374" t="s">
        <v>148</v>
      </c>
      <c r="O374" t="s">
        <v>2149</v>
      </c>
      <c r="P374" t="s">
        <v>71</v>
      </c>
      <c r="Q374" t="s">
        <v>161</v>
      </c>
      <c r="R374" t="s">
        <v>2150</v>
      </c>
      <c r="S374">
        <v>10.312000000000001</v>
      </c>
      <c r="T374">
        <v>1</v>
      </c>
      <c r="U374">
        <v>0.2</v>
      </c>
      <c r="V374">
        <v>-1.2890000000000006</v>
      </c>
    </row>
    <row r="375" spans="1:22" x14ac:dyDescent="0.25">
      <c r="A375">
        <v>5087</v>
      </c>
      <c r="B375" t="s">
        <v>7987</v>
      </c>
      <c r="C375">
        <v>2012</v>
      </c>
      <c r="D375" s="21">
        <v>40973</v>
      </c>
      <c r="E375" s="21">
        <v>40977</v>
      </c>
      <c r="F375" t="s">
        <v>50</v>
      </c>
      <c r="G375" t="s">
        <v>3953</v>
      </c>
      <c r="H375" t="s">
        <v>3954</v>
      </c>
      <c r="I375" t="s">
        <v>41</v>
      </c>
      <c r="J375" t="s">
        <v>27</v>
      </c>
      <c r="K375" t="s">
        <v>146</v>
      </c>
      <c r="L375" t="s">
        <v>147</v>
      </c>
      <c r="M375">
        <v>19120</v>
      </c>
      <c r="N375" t="s">
        <v>148</v>
      </c>
      <c r="O375" t="s">
        <v>7988</v>
      </c>
      <c r="P375" t="s">
        <v>71</v>
      </c>
      <c r="Q375" t="s">
        <v>72</v>
      </c>
      <c r="R375" t="s">
        <v>7989</v>
      </c>
      <c r="S375">
        <v>466.15799999999996</v>
      </c>
      <c r="T375">
        <v>7</v>
      </c>
      <c r="U375">
        <v>0.4</v>
      </c>
      <c r="V375">
        <v>-93.231599999999958</v>
      </c>
    </row>
    <row r="376" spans="1:22" x14ac:dyDescent="0.25">
      <c r="A376">
        <v>5050</v>
      </c>
      <c r="B376" t="s">
        <v>7961</v>
      </c>
      <c r="C376">
        <v>2011</v>
      </c>
      <c r="D376" s="21">
        <v>40633</v>
      </c>
      <c r="E376" s="21">
        <v>40637</v>
      </c>
      <c r="F376" t="s">
        <v>50</v>
      </c>
      <c r="G376" t="s">
        <v>7216</v>
      </c>
      <c r="H376" t="s">
        <v>7217</v>
      </c>
      <c r="I376" t="s">
        <v>26</v>
      </c>
      <c r="J376" t="s">
        <v>27</v>
      </c>
      <c r="K376" t="s">
        <v>303</v>
      </c>
      <c r="L376" t="s">
        <v>211</v>
      </c>
      <c r="M376">
        <v>60610</v>
      </c>
      <c r="N376" t="s">
        <v>105</v>
      </c>
      <c r="O376" t="s">
        <v>2531</v>
      </c>
      <c r="P376" t="s">
        <v>71</v>
      </c>
      <c r="Q376" t="s">
        <v>161</v>
      </c>
      <c r="R376" t="s">
        <v>2532</v>
      </c>
      <c r="S376">
        <v>79.984000000000009</v>
      </c>
      <c r="T376">
        <v>2</v>
      </c>
      <c r="U376">
        <v>0.2</v>
      </c>
      <c r="V376">
        <v>13.997199999999999</v>
      </c>
    </row>
    <row r="377" spans="1:22" x14ac:dyDescent="0.25">
      <c r="A377">
        <v>5049</v>
      </c>
      <c r="B377" t="s">
        <v>7961</v>
      </c>
      <c r="C377">
        <v>2011</v>
      </c>
      <c r="D377" s="21">
        <v>40633</v>
      </c>
      <c r="E377" s="21">
        <v>40637</v>
      </c>
      <c r="F377" t="s">
        <v>50</v>
      </c>
      <c r="G377" t="s">
        <v>7216</v>
      </c>
      <c r="H377" t="s">
        <v>7217</v>
      </c>
      <c r="I377" t="s">
        <v>26</v>
      </c>
      <c r="J377" t="s">
        <v>27</v>
      </c>
      <c r="K377" t="s">
        <v>303</v>
      </c>
      <c r="L377" t="s">
        <v>211</v>
      </c>
      <c r="M377">
        <v>60610</v>
      </c>
      <c r="N377" t="s">
        <v>105</v>
      </c>
      <c r="O377" t="s">
        <v>2727</v>
      </c>
      <c r="P377" t="s">
        <v>46</v>
      </c>
      <c r="Q377" t="s">
        <v>75</v>
      </c>
      <c r="R377" t="s">
        <v>2728</v>
      </c>
      <c r="S377">
        <v>8.1339999999999986</v>
      </c>
      <c r="T377">
        <v>7</v>
      </c>
      <c r="U377">
        <v>0.8</v>
      </c>
      <c r="V377">
        <v>-13.827800000000003</v>
      </c>
    </row>
    <row r="378" spans="1:22" x14ac:dyDescent="0.25">
      <c r="A378">
        <v>5021</v>
      </c>
      <c r="B378" t="s">
        <v>7948</v>
      </c>
      <c r="C378">
        <v>2014</v>
      </c>
      <c r="D378" s="21">
        <v>41722</v>
      </c>
      <c r="E378" s="21">
        <v>41724</v>
      </c>
      <c r="F378" t="s">
        <v>23</v>
      </c>
      <c r="G378" t="s">
        <v>773</v>
      </c>
      <c r="H378" t="s">
        <v>774</v>
      </c>
      <c r="I378" t="s">
        <v>41</v>
      </c>
      <c r="J378" t="s">
        <v>27</v>
      </c>
      <c r="K378" t="s">
        <v>266</v>
      </c>
      <c r="L378" t="s">
        <v>267</v>
      </c>
      <c r="M378">
        <v>10011</v>
      </c>
      <c r="N378" t="s">
        <v>148</v>
      </c>
      <c r="O378" t="s">
        <v>1605</v>
      </c>
      <c r="P378" t="s">
        <v>46</v>
      </c>
      <c r="Q378" t="s">
        <v>578</v>
      </c>
      <c r="R378" t="s">
        <v>1606</v>
      </c>
      <c r="S378">
        <v>347.58</v>
      </c>
      <c r="T378">
        <v>3</v>
      </c>
      <c r="U378">
        <v>0</v>
      </c>
      <c r="V378">
        <v>17.378999999999976</v>
      </c>
    </row>
    <row r="379" spans="1:22" x14ac:dyDescent="0.25">
      <c r="A379">
        <v>4998</v>
      </c>
      <c r="B379" t="s">
        <v>7918</v>
      </c>
      <c r="C379">
        <v>2014</v>
      </c>
      <c r="D379" s="21">
        <v>41709</v>
      </c>
      <c r="E379" s="21">
        <v>41714</v>
      </c>
      <c r="F379" t="s">
        <v>50</v>
      </c>
      <c r="G379" t="s">
        <v>7875</v>
      </c>
      <c r="H379" t="s">
        <v>7876</v>
      </c>
      <c r="I379" t="s">
        <v>41</v>
      </c>
      <c r="J379" t="s">
        <v>27</v>
      </c>
      <c r="K379" t="s">
        <v>4588</v>
      </c>
      <c r="L379" t="s">
        <v>88</v>
      </c>
      <c r="M379">
        <v>27604</v>
      </c>
      <c r="N379" t="s">
        <v>30</v>
      </c>
      <c r="O379" t="s">
        <v>2471</v>
      </c>
      <c r="P379" t="s">
        <v>46</v>
      </c>
      <c r="Q379" t="s">
        <v>75</v>
      </c>
      <c r="R379" t="s">
        <v>2472</v>
      </c>
      <c r="S379">
        <v>13.092000000000002</v>
      </c>
      <c r="T379">
        <v>4</v>
      </c>
      <c r="U379">
        <v>0.7</v>
      </c>
      <c r="V379">
        <v>-10.037199999999999</v>
      </c>
    </row>
    <row r="380" spans="1:22" x14ac:dyDescent="0.25">
      <c r="A380">
        <v>4997</v>
      </c>
      <c r="B380" t="s">
        <v>7918</v>
      </c>
      <c r="C380">
        <v>2014</v>
      </c>
      <c r="D380" s="21">
        <v>41709</v>
      </c>
      <c r="E380" s="21">
        <v>41714</v>
      </c>
      <c r="F380" t="s">
        <v>50</v>
      </c>
      <c r="G380" t="s">
        <v>7875</v>
      </c>
      <c r="H380" t="s">
        <v>7876</v>
      </c>
      <c r="I380" t="s">
        <v>41</v>
      </c>
      <c r="J380" t="s">
        <v>27</v>
      </c>
      <c r="K380" t="s">
        <v>4588</v>
      </c>
      <c r="L380" t="s">
        <v>88</v>
      </c>
      <c r="M380">
        <v>27604</v>
      </c>
      <c r="N380" t="s">
        <v>30</v>
      </c>
      <c r="O380" t="s">
        <v>7919</v>
      </c>
      <c r="P380" t="s">
        <v>46</v>
      </c>
      <c r="Q380" t="s">
        <v>78</v>
      </c>
      <c r="R380" t="s">
        <v>7920</v>
      </c>
      <c r="S380">
        <v>48.783999999999999</v>
      </c>
      <c r="T380">
        <v>1</v>
      </c>
      <c r="U380">
        <v>0.2</v>
      </c>
      <c r="V380">
        <v>3.6587999999999976</v>
      </c>
    </row>
    <row r="381" spans="1:22" x14ac:dyDescent="0.25">
      <c r="A381">
        <v>4964</v>
      </c>
      <c r="B381" t="s">
        <v>7898</v>
      </c>
      <c r="C381">
        <v>2011</v>
      </c>
      <c r="D381" s="21">
        <v>40609</v>
      </c>
      <c r="E381" s="21">
        <v>40610</v>
      </c>
      <c r="F381" t="s">
        <v>188</v>
      </c>
      <c r="G381" t="s">
        <v>7899</v>
      </c>
      <c r="H381" t="s">
        <v>7900</v>
      </c>
      <c r="I381" t="s">
        <v>26</v>
      </c>
      <c r="J381" t="s">
        <v>27</v>
      </c>
      <c r="K381" t="s">
        <v>95</v>
      </c>
      <c r="L381" t="s">
        <v>96</v>
      </c>
      <c r="M381">
        <v>98103</v>
      </c>
      <c r="N381" t="s">
        <v>44</v>
      </c>
      <c r="O381" t="s">
        <v>3393</v>
      </c>
      <c r="P381" t="s">
        <v>46</v>
      </c>
      <c r="Q381" t="s">
        <v>59</v>
      </c>
      <c r="R381" t="s">
        <v>3394</v>
      </c>
      <c r="S381">
        <v>242.94</v>
      </c>
      <c r="T381">
        <v>3</v>
      </c>
      <c r="U381">
        <v>0</v>
      </c>
      <c r="V381">
        <v>4.8588000000000164</v>
      </c>
    </row>
    <row r="382" spans="1:22" x14ac:dyDescent="0.25">
      <c r="A382">
        <v>4963</v>
      </c>
      <c r="B382" t="s">
        <v>7898</v>
      </c>
      <c r="C382">
        <v>2011</v>
      </c>
      <c r="D382" s="21">
        <v>40609</v>
      </c>
      <c r="E382" s="21">
        <v>40610</v>
      </c>
      <c r="F382" t="s">
        <v>188</v>
      </c>
      <c r="G382" t="s">
        <v>7899</v>
      </c>
      <c r="H382" t="s">
        <v>7900</v>
      </c>
      <c r="I382" t="s">
        <v>26</v>
      </c>
      <c r="J382" t="s">
        <v>27</v>
      </c>
      <c r="K382" t="s">
        <v>95</v>
      </c>
      <c r="L382" t="s">
        <v>96</v>
      </c>
      <c r="M382">
        <v>98103</v>
      </c>
      <c r="N382" t="s">
        <v>44</v>
      </c>
      <c r="O382" t="s">
        <v>1030</v>
      </c>
      <c r="P382" t="s">
        <v>46</v>
      </c>
      <c r="Q382" t="s">
        <v>68</v>
      </c>
      <c r="R382" t="s">
        <v>1031</v>
      </c>
      <c r="S382">
        <v>17.940000000000001</v>
      </c>
      <c r="T382">
        <v>3</v>
      </c>
      <c r="U382">
        <v>0</v>
      </c>
      <c r="V382">
        <v>4.6644000000000005</v>
      </c>
    </row>
    <row r="383" spans="1:22" x14ac:dyDescent="0.25">
      <c r="A383">
        <v>4962</v>
      </c>
      <c r="B383" t="s">
        <v>7898</v>
      </c>
      <c r="C383">
        <v>2011</v>
      </c>
      <c r="D383" s="21">
        <v>40609</v>
      </c>
      <c r="E383" s="21">
        <v>40610</v>
      </c>
      <c r="F383" t="s">
        <v>188</v>
      </c>
      <c r="G383" t="s">
        <v>7899</v>
      </c>
      <c r="H383" t="s">
        <v>7900</v>
      </c>
      <c r="I383" t="s">
        <v>26</v>
      </c>
      <c r="J383" t="s">
        <v>27</v>
      </c>
      <c r="K383" t="s">
        <v>95</v>
      </c>
      <c r="L383" t="s">
        <v>96</v>
      </c>
      <c r="M383">
        <v>98103</v>
      </c>
      <c r="N383" t="s">
        <v>44</v>
      </c>
      <c r="O383" t="s">
        <v>892</v>
      </c>
      <c r="P383" t="s">
        <v>32</v>
      </c>
      <c r="Q383" t="s">
        <v>36</v>
      </c>
      <c r="R383" t="s">
        <v>893</v>
      </c>
      <c r="S383">
        <v>48.712000000000003</v>
      </c>
      <c r="T383">
        <v>1</v>
      </c>
      <c r="U383">
        <v>0.2</v>
      </c>
      <c r="V383">
        <v>5.4800999999999966</v>
      </c>
    </row>
    <row r="384" spans="1:22" x14ac:dyDescent="0.25">
      <c r="A384">
        <v>4959</v>
      </c>
      <c r="B384" t="s">
        <v>7895</v>
      </c>
      <c r="C384">
        <v>2012</v>
      </c>
      <c r="D384" s="21">
        <v>40988</v>
      </c>
      <c r="E384" s="21">
        <v>40994</v>
      </c>
      <c r="F384" t="s">
        <v>50</v>
      </c>
      <c r="G384" t="s">
        <v>2484</v>
      </c>
      <c r="H384" t="s">
        <v>2485</v>
      </c>
      <c r="I384" t="s">
        <v>26</v>
      </c>
      <c r="J384" t="s">
        <v>27</v>
      </c>
      <c r="K384" t="s">
        <v>4214</v>
      </c>
      <c r="L384" t="s">
        <v>104</v>
      </c>
      <c r="M384">
        <v>75007</v>
      </c>
      <c r="N384" t="s">
        <v>105</v>
      </c>
      <c r="O384" t="s">
        <v>7896</v>
      </c>
      <c r="P384" t="s">
        <v>46</v>
      </c>
      <c r="Q384" t="s">
        <v>269</v>
      </c>
      <c r="R384" t="s">
        <v>186</v>
      </c>
      <c r="S384">
        <v>18.864000000000001</v>
      </c>
      <c r="T384">
        <v>9</v>
      </c>
      <c r="U384">
        <v>0.2</v>
      </c>
      <c r="V384">
        <v>6.1307999999999998</v>
      </c>
    </row>
    <row r="385" spans="1:22" x14ac:dyDescent="0.25">
      <c r="A385">
        <v>4958</v>
      </c>
      <c r="B385" t="s">
        <v>7895</v>
      </c>
      <c r="C385">
        <v>2012</v>
      </c>
      <c r="D385" s="21">
        <v>40988</v>
      </c>
      <c r="E385" s="21">
        <v>40994</v>
      </c>
      <c r="F385" t="s">
        <v>50</v>
      </c>
      <c r="G385" t="s">
        <v>2484</v>
      </c>
      <c r="H385" t="s">
        <v>2485</v>
      </c>
      <c r="I385" t="s">
        <v>26</v>
      </c>
      <c r="J385" t="s">
        <v>27</v>
      </c>
      <c r="K385" t="s">
        <v>4214</v>
      </c>
      <c r="L385" t="s">
        <v>104</v>
      </c>
      <c r="M385">
        <v>75007</v>
      </c>
      <c r="N385" t="s">
        <v>105</v>
      </c>
      <c r="O385" t="s">
        <v>5670</v>
      </c>
      <c r="P385" t="s">
        <v>46</v>
      </c>
      <c r="Q385" t="s">
        <v>75</v>
      </c>
      <c r="R385" t="s">
        <v>5671</v>
      </c>
      <c r="S385">
        <v>2.5119999999999996</v>
      </c>
      <c r="T385">
        <v>2</v>
      </c>
      <c r="U385">
        <v>0.8</v>
      </c>
      <c r="V385">
        <v>-4.3960000000000026</v>
      </c>
    </row>
    <row r="386" spans="1:22" x14ac:dyDescent="0.25">
      <c r="A386">
        <v>4954</v>
      </c>
      <c r="B386" t="s">
        <v>7893</v>
      </c>
      <c r="C386">
        <v>2012</v>
      </c>
      <c r="D386" s="21">
        <v>40984</v>
      </c>
      <c r="E386" s="21">
        <v>40988</v>
      </c>
      <c r="F386" t="s">
        <v>50</v>
      </c>
      <c r="G386" t="s">
        <v>842</v>
      </c>
      <c r="H386" t="s">
        <v>843</v>
      </c>
      <c r="I386" t="s">
        <v>41</v>
      </c>
      <c r="J386" t="s">
        <v>27</v>
      </c>
      <c r="K386" t="s">
        <v>266</v>
      </c>
      <c r="L386" t="s">
        <v>267</v>
      </c>
      <c r="M386">
        <v>10009</v>
      </c>
      <c r="N386" t="s">
        <v>148</v>
      </c>
      <c r="O386" t="s">
        <v>5308</v>
      </c>
      <c r="P386" t="s">
        <v>71</v>
      </c>
      <c r="Q386" t="s">
        <v>72</v>
      </c>
      <c r="R386" t="s">
        <v>5309</v>
      </c>
      <c r="S386">
        <v>85.9</v>
      </c>
      <c r="T386">
        <v>2</v>
      </c>
      <c r="U386">
        <v>0</v>
      </c>
      <c r="V386">
        <v>2.5769999999999982</v>
      </c>
    </row>
    <row r="387" spans="1:22" x14ac:dyDescent="0.25">
      <c r="A387">
        <v>4936</v>
      </c>
      <c r="B387" t="s">
        <v>7874</v>
      </c>
      <c r="C387">
        <v>2012</v>
      </c>
      <c r="D387" s="21">
        <v>40983</v>
      </c>
      <c r="E387" s="21">
        <v>40989</v>
      </c>
      <c r="F387" t="s">
        <v>50</v>
      </c>
      <c r="G387" t="s">
        <v>7875</v>
      </c>
      <c r="H387" t="s">
        <v>7876</v>
      </c>
      <c r="I387" t="s">
        <v>41</v>
      </c>
      <c r="J387" t="s">
        <v>27</v>
      </c>
      <c r="K387" t="s">
        <v>7877</v>
      </c>
      <c r="L387" t="s">
        <v>121</v>
      </c>
      <c r="M387">
        <v>84043</v>
      </c>
      <c r="N387" t="s">
        <v>44</v>
      </c>
      <c r="O387" t="s">
        <v>7878</v>
      </c>
      <c r="P387" t="s">
        <v>71</v>
      </c>
      <c r="Q387" t="s">
        <v>72</v>
      </c>
      <c r="R387" t="s">
        <v>7879</v>
      </c>
      <c r="S387">
        <v>16.776000000000003</v>
      </c>
      <c r="T387">
        <v>3</v>
      </c>
      <c r="U387">
        <v>0.2</v>
      </c>
      <c r="V387">
        <v>1.6776</v>
      </c>
    </row>
    <row r="388" spans="1:22" x14ac:dyDescent="0.25">
      <c r="A388">
        <v>4932</v>
      </c>
      <c r="B388" t="s">
        <v>7872</v>
      </c>
      <c r="C388">
        <v>2014</v>
      </c>
      <c r="D388" s="21">
        <v>41724</v>
      </c>
      <c r="E388" s="21">
        <v>41729</v>
      </c>
      <c r="F388" t="s">
        <v>50</v>
      </c>
      <c r="G388" t="s">
        <v>4427</v>
      </c>
      <c r="H388" t="s">
        <v>4428</v>
      </c>
      <c r="I388" t="s">
        <v>41</v>
      </c>
      <c r="J388" t="s">
        <v>27</v>
      </c>
      <c r="K388" t="s">
        <v>95</v>
      </c>
      <c r="L388" t="s">
        <v>96</v>
      </c>
      <c r="M388">
        <v>98103</v>
      </c>
      <c r="N388" t="s">
        <v>44</v>
      </c>
      <c r="O388" t="s">
        <v>4711</v>
      </c>
      <c r="P388" t="s">
        <v>46</v>
      </c>
      <c r="Q388" t="s">
        <v>68</v>
      </c>
      <c r="R388" t="s">
        <v>4712</v>
      </c>
      <c r="S388">
        <v>23.1</v>
      </c>
      <c r="T388">
        <v>2</v>
      </c>
      <c r="U388">
        <v>0</v>
      </c>
      <c r="V388">
        <v>6.93</v>
      </c>
    </row>
    <row r="389" spans="1:22" x14ac:dyDescent="0.25">
      <c r="A389">
        <v>4904</v>
      </c>
      <c r="B389" t="s">
        <v>7850</v>
      </c>
      <c r="C389">
        <v>2014</v>
      </c>
      <c r="D389" s="21">
        <v>41706</v>
      </c>
      <c r="E389" s="21">
        <v>41711</v>
      </c>
      <c r="F389" t="s">
        <v>50</v>
      </c>
      <c r="G389" t="s">
        <v>1125</v>
      </c>
      <c r="H389" t="s">
        <v>1126</v>
      </c>
      <c r="I389" t="s">
        <v>26</v>
      </c>
      <c r="J389" t="s">
        <v>27</v>
      </c>
      <c r="K389" t="s">
        <v>266</v>
      </c>
      <c r="L389" t="s">
        <v>267</v>
      </c>
      <c r="M389">
        <v>10035</v>
      </c>
      <c r="N389" t="s">
        <v>148</v>
      </c>
      <c r="O389" t="s">
        <v>2255</v>
      </c>
      <c r="P389" t="s">
        <v>46</v>
      </c>
      <c r="Q389" t="s">
        <v>47</v>
      </c>
      <c r="R389" t="s">
        <v>2256</v>
      </c>
      <c r="S389">
        <v>91.59</v>
      </c>
      <c r="T389">
        <v>3</v>
      </c>
      <c r="U389">
        <v>0</v>
      </c>
      <c r="V389">
        <v>42.131399999999999</v>
      </c>
    </row>
    <row r="390" spans="1:22" x14ac:dyDescent="0.25">
      <c r="A390">
        <v>4903</v>
      </c>
      <c r="B390" t="s">
        <v>7850</v>
      </c>
      <c r="C390">
        <v>2014</v>
      </c>
      <c r="D390" s="21">
        <v>41706</v>
      </c>
      <c r="E390" s="21">
        <v>41711</v>
      </c>
      <c r="F390" t="s">
        <v>50</v>
      </c>
      <c r="G390" t="s">
        <v>1125</v>
      </c>
      <c r="H390" t="s">
        <v>1126</v>
      </c>
      <c r="I390" t="s">
        <v>26</v>
      </c>
      <c r="J390" t="s">
        <v>27</v>
      </c>
      <c r="K390" t="s">
        <v>266</v>
      </c>
      <c r="L390" t="s">
        <v>267</v>
      </c>
      <c r="M390">
        <v>10035</v>
      </c>
      <c r="N390" t="s">
        <v>148</v>
      </c>
      <c r="O390" t="s">
        <v>3163</v>
      </c>
      <c r="P390" t="s">
        <v>46</v>
      </c>
      <c r="Q390" t="s">
        <v>75</v>
      </c>
      <c r="R390" t="s">
        <v>3164</v>
      </c>
      <c r="S390">
        <v>25.92</v>
      </c>
      <c r="T390">
        <v>6</v>
      </c>
      <c r="U390">
        <v>0.2</v>
      </c>
      <c r="V390">
        <v>9.0719999999999992</v>
      </c>
    </row>
    <row r="391" spans="1:22" x14ac:dyDescent="0.25">
      <c r="A391">
        <v>4885</v>
      </c>
      <c r="B391" t="s">
        <v>7841</v>
      </c>
      <c r="C391">
        <v>2014</v>
      </c>
      <c r="D391" s="21">
        <v>41707</v>
      </c>
      <c r="E391" s="21">
        <v>41714</v>
      </c>
      <c r="F391" t="s">
        <v>50</v>
      </c>
      <c r="G391" t="s">
        <v>989</v>
      </c>
      <c r="H391" t="s">
        <v>990</v>
      </c>
      <c r="I391" t="s">
        <v>26</v>
      </c>
      <c r="J391" t="s">
        <v>27</v>
      </c>
      <c r="K391" t="s">
        <v>1883</v>
      </c>
      <c r="L391" t="s">
        <v>43</v>
      </c>
      <c r="M391">
        <v>92804</v>
      </c>
      <c r="N391" t="s">
        <v>44</v>
      </c>
      <c r="O391" t="s">
        <v>7341</v>
      </c>
      <c r="P391" t="s">
        <v>46</v>
      </c>
      <c r="Q391" t="s">
        <v>68</v>
      </c>
      <c r="R391" t="s">
        <v>7342</v>
      </c>
      <c r="S391">
        <v>3.36</v>
      </c>
      <c r="T391">
        <v>2</v>
      </c>
      <c r="U391">
        <v>0</v>
      </c>
      <c r="V391">
        <v>0.87360000000000015</v>
      </c>
    </row>
    <row r="392" spans="1:22" x14ac:dyDescent="0.25">
      <c r="A392">
        <v>4884</v>
      </c>
      <c r="B392" t="s">
        <v>7841</v>
      </c>
      <c r="C392">
        <v>2014</v>
      </c>
      <c r="D392" s="21">
        <v>41707</v>
      </c>
      <c r="E392" s="21">
        <v>41714</v>
      </c>
      <c r="F392" t="s">
        <v>50</v>
      </c>
      <c r="G392" t="s">
        <v>989</v>
      </c>
      <c r="H392" t="s">
        <v>990</v>
      </c>
      <c r="I392" t="s">
        <v>26</v>
      </c>
      <c r="J392" t="s">
        <v>27</v>
      </c>
      <c r="K392" t="s">
        <v>1883</v>
      </c>
      <c r="L392" t="s">
        <v>43</v>
      </c>
      <c r="M392">
        <v>92804</v>
      </c>
      <c r="N392" t="s">
        <v>44</v>
      </c>
      <c r="O392" t="s">
        <v>7314</v>
      </c>
      <c r="P392" t="s">
        <v>46</v>
      </c>
      <c r="Q392" t="s">
        <v>75</v>
      </c>
      <c r="R392" t="s">
        <v>7315</v>
      </c>
      <c r="S392">
        <v>171.20000000000002</v>
      </c>
      <c r="T392">
        <v>5</v>
      </c>
      <c r="U392">
        <v>0.2</v>
      </c>
      <c r="V392">
        <v>64.199999999999989</v>
      </c>
    </row>
    <row r="393" spans="1:22" x14ac:dyDescent="0.25">
      <c r="A393">
        <v>4795</v>
      </c>
      <c r="B393" t="s">
        <v>7779</v>
      </c>
      <c r="C393">
        <v>2012</v>
      </c>
      <c r="D393" s="21">
        <v>40984</v>
      </c>
      <c r="E393" s="21">
        <v>40991</v>
      </c>
      <c r="F393" t="s">
        <v>50</v>
      </c>
      <c r="G393" t="s">
        <v>7780</v>
      </c>
      <c r="H393" t="s">
        <v>7781</v>
      </c>
      <c r="I393" t="s">
        <v>41</v>
      </c>
      <c r="J393" t="s">
        <v>27</v>
      </c>
      <c r="K393" t="s">
        <v>42</v>
      </c>
      <c r="L393" t="s">
        <v>43</v>
      </c>
      <c r="M393">
        <v>90036</v>
      </c>
      <c r="N393" t="s">
        <v>44</v>
      </c>
      <c r="O393" t="s">
        <v>7149</v>
      </c>
      <c r="P393" t="s">
        <v>32</v>
      </c>
      <c r="Q393" t="s">
        <v>65</v>
      </c>
      <c r="R393" t="s">
        <v>7150</v>
      </c>
      <c r="S393">
        <v>43.13</v>
      </c>
      <c r="T393">
        <v>1</v>
      </c>
      <c r="U393">
        <v>0</v>
      </c>
      <c r="V393">
        <v>18.114600000000003</v>
      </c>
    </row>
    <row r="394" spans="1:22" x14ac:dyDescent="0.25">
      <c r="A394">
        <v>4768</v>
      </c>
      <c r="B394" t="s">
        <v>7756</v>
      </c>
      <c r="C394">
        <v>2012</v>
      </c>
      <c r="D394" s="21">
        <v>40977</v>
      </c>
      <c r="E394" s="21">
        <v>40980</v>
      </c>
      <c r="F394" t="s">
        <v>188</v>
      </c>
      <c r="G394" t="s">
        <v>3094</v>
      </c>
      <c r="H394" t="s">
        <v>3095</v>
      </c>
      <c r="I394" t="s">
        <v>41</v>
      </c>
      <c r="J394" t="s">
        <v>27</v>
      </c>
      <c r="K394" t="s">
        <v>678</v>
      </c>
      <c r="L394" t="s">
        <v>104</v>
      </c>
      <c r="M394">
        <v>78207</v>
      </c>
      <c r="N394" t="s">
        <v>105</v>
      </c>
      <c r="O394" t="s">
        <v>4761</v>
      </c>
      <c r="P394" t="s">
        <v>71</v>
      </c>
      <c r="Q394" t="s">
        <v>72</v>
      </c>
      <c r="R394" t="s">
        <v>4762</v>
      </c>
      <c r="S394">
        <v>359.88</v>
      </c>
      <c r="T394">
        <v>3</v>
      </c>
      <c r="U394">
        <v>0.2</v>
      </c>
      <c r="V394">
        <v>22.492499999999993</v>
      </c>
    </row>
    <row r="395" spans="1:22" x14ac:dyDescent="0.25">
      <c r="A395">
        <v>4767</v>
      </c>
      <c r="B395" t="s">
        <v>7756</v>
      </c>
      <c r="C395">
        <v>2012</v>
      </c>
      <c r="D395" s="21">
        <v>40977</v>
      </c>
      <c r="E395" s="21">
        <v>40980</v>
      </c>
      <c r="F395" t="s">
        <v>188</v>
      </c>
      <c r="G395" t="s">
        <v>3094</v>
      </c>
      <c r="H395" t="s">
        <v>3095</v>
      </c>
      <c r="I395" t="s">
        <v>41</v>
      </c>
      <c r="J395" t="s">
        <v>27</v>
      </c>
      <c r="K395" t="s">
        <v>678</v>
      </c>
      <c r="L395" t="s">
        <v>104</v>
      </c>
      <c r="M395">
        <v>78207</v>
      </c>
      <c r="N395" t="s">
        <v>105</v>
      </c>
      <c r="O395" t="s">
        <v>2815</v>
      </c>
      <c r="P395" t="s">
        <v>71</v>
      </c>
      <c r="Q395" t="s">
        <v>161</v>
      </c>
      <c r="R395" t="s">
        <v>2816</v>
      </c>
      <c r="S395">
        <v>113.52000000000001</v>
      </c>
      <c r="T395">
        <v>5</v>
      </c>
      <c r="U395">
        <v>0.2</v>
      </c>
      <c r="V395">
        <v>29.798999999999999</v>
      </c>
    </row>
    <row r="396" spans="1:22" x14ac:dyDescent="0.25">
      <c r="A396">
        <v>4749</v>
      </c>
      <c r="B396" t="s">
        <v>7736</v>
      </c>
      <c r="C396">
        <v>2013</v>
      </c>
      <c r="D396" s="21">
        <v>41337</v>
      </c>
      <c r="E396" s="21">
        <v>41337</v>
      </c>
      <c r="F396" t="s">
        <v>1290</v>
      </c>
      <c r="G396" t="s">
        <v>3136</v>
      </c>
      <c r="H396" t="s">
        <v>3137</v>
      </c>
      <c r="I396" t="s">
        <v>41</v>
      </c>
      <c r="J396" t="s">
        <v>27</v>
      </c>
      <c r="K396" t="s">
        <v>127</v>
      </c>
      <c r="L396" t="s">
        <v>43</v>
      </c>
      <c r="M396">
        <v>94110</v>
      </c>
      <c r="N396" t="s">
        <v>44</v>
      </c>
      <c r="O396" t="s">
        <v>6567</v>
      </c>
      <c r="P396" t="s">
        <v>32</v>
      </c>
      <c r="Q396" t="s">
        <v>65</v>
      </c>
      <c r="R396" t="s">
        <v>6568</v>
      </c>
      <c r="S396">
        <v>35.28</v>
      </c>
      <c r="T396">
        <v>3</v>
      </c>
      <c r="U396">
        <v>0</v>
      </c>
      <c r="V396">
        <v>11.995199999999997</v>
      </c>
    </row>
    <row r="397" spans="1:22" x14ac:dyDescent="0.25">
      <c r="A397">
        <v>4748</v>
      </c>
      <c r="B397" t="s">
        <v>7736</v>
      </c>
      <c r="C397">
        <v>2013</v>
      </c>
      <c r="D397" s="21">
        <v>41337</v>
      </c>
      <c r="E397" s="21">
        <v>41337</v>
      </c>
      <c r="F397" t="s">
        <v>1290</v>
      </c>
      <c r="G397" t="s">
        <v>3136</v>
      </c>
      <c r="H397" t="s">
        <v>3137</v>
      </c>
      <c r="I397" t="s">
        <v>41</v>
      </c>
      <c r="J397" t="s">
        <v>27</v>
      </c>
      <c r="K397" t="s">
        <v>127</v>
      </c>
      <c r="L397" t="s">
        <v>43</v>
      </c>
      <c r="M397">
        <v>94110</v>
      </c>
      <c r="N397" t="s">
        <v>44</v>
      </c>
      <c r="O397" t="s">
        <v>6829</v>
      </c>
      <c r="P397" t="s">
        <v>46</v>
      </c>
      <c r="Q397" t="s">
        <v>578</v>
      </c>
      <c r="R397" t="s">
        <v>6830</v>
      </c>
      <c r="S397">
        <v>25.349999999999998</v>
      </c>
      <c r="T397">
        <v>3</v>
      </c>
      <c r="U397">
        <v>0</v>
      </c>
      <c r="V397">
        <v>7.6049999999999978</v>
      </c>
    </row>
    <row r="398" spans="1:22" x14ac:dyDescent="0.25">
      <c r="A398">
        <v>4747</v>
      </c>
      <c r="B398" t="s">
        <v>7735</v>
      </c>
      <c r="C398">
        <v>2014</v>
      </c>
      <c r="D398" s="21">
        <v>41704</v>
      </c>
      <c r="E398" s="21">
        <v>41704</v>
      </c>
      <c r="F398" t="s">
        <v>1290</v>
      </c>
      <c r="G398" t="s">
        <v>1287</v>
      </c>
      <c r="H398" t="s">
        <v>1288</v>
      </c>
      <c r="I398" t="s">
        <v>26</v>
      </c>
      <c r="J398" t="s">
        <v>27</v>
      </c>
      <c r="K398" t="s">
        <v>389</v>
      </c>
      <c r="L398" t="s">
        <v>229</v>
      </c>
      <c r="M398">
        <v>55901</v>
      </c>
      <c r="N398" t="s">
        <v>105</v>
      </c>
      <c r="O398" t="s">
        <v>3125</v>
      </c>
      <c r="P398" t="s">
        <v>46</v>
      </c>
      <c r="Q398" t="s">
        <v>75</v>
      </c>
      <c r="R398" t="s">
        <v>3126</v>
      </c>
      <c r="S398">
        <v>18.690000000000001</v>
      </c>
      <c r="T398">
        <v>3</v>
      </c>
      <c r="U398">
        <v>0</v>
      </c>
      <c r="V398">
        <v>9.158100000000001</v>
      </c>
    </row>
    <row r="399" spans="1:22" x14ac:dyDescent="0.25">
      <c r="A399">
        <v>4746</v>
      </c>
      <c r="B399" t="s">
        <v>7735</v>
      </c>
      <c r="C399">
        <v>2014</v>
      </c>
      <c r="D399" s="21">
        <v>41704</v>
      </c>
      <c r="E399" s="21">
        <v>41704</v>
      </c>
      <c r="F399" t="s">
        <v>1290</v>
      </c>
      <c r="G399" t="s">
        <v>1287</v>
      </c>
      <c r="H399" t="s">
        <v>1288</v>
      </c>
      <c r="I399" t="s">
        <v>26</v>
      </c>
      <c r="J399" t="s">
        <v>27</v>
      </c>
      <c r="K399" t="s">
        <v>389</v>
      </c>
      <c r="L399" t="s">
        <v>229</v>
      </c>
      <c r="M399">
        <v>55901</v>
      </c>
      <c r="N399" t="s">
        <v>105</v>
      </c>
      <c r="O399" t="s">
        <v>2596</v>
      </c>
      <c r="P399" t="s">
        <v>46</v>
      </c>
      <c r="Q399" t="s">
        <v>75</v>
      </c>
      <c r="R399" t="s">
        <v>2597</v>
      </c>
      <c r="S399">
        <v>127.96</v>
      </c>
      <c r="T399">
        <v>2</v>
      </c>
      <c r="U399">
        <v>0</v>
      </c>
      <c r="V399">
        <v>62.700400000000002</v>
      </c>
    </row>
    <row r="400" spans="1:22" x14ac:dyDescent="0.25">
      <c r="A400">
        <v>4745</v>
      </c>
      <c r="B400" t="s">
        <v>7735</v>
      </c>
      <c r="C400">
        <v>2014</v>
      </c>
      <c r="D400" s="21">
        <v>41704</v>
      </c>
      <c r="E400" s="21">
        <v>41704</v>
      </c>
      <c r="F400" t="s">
        <v>1290</v>
      </c>
      <c r="G400" t="s">
        <v>1287</v>
      </c>
      <c r="H400" t="s">
        <v>1288</v>
      </c>
      <c r="I400" t="s">
        <v>26</v>
      </c>
      <c r="J400" t="s">
        <v>27</v>
      </c>
      <c r="K400" t="s">
        <v>389</v>
      </c>
      <c r="L400" t="s">
        <v>229</v>
      </c>
      <c r="M400">
        <v>55901</v>
      </c>
      <c r="N400" t="s">
        <v>105</v>
      </c>
      <c r="O400" t="s">
        <v>4495</v>
      </c>
      <c r="P400" t="s">
        <v>46</v>
      </c>
      <c r="Q400" t="s">
        <v>59</v>
      </c>
      <c r="R400" t="s">
        <v>4496</v>
      </c>
      <c r="S400">
        <v>221.16</v>
      </c>
      <c r="T400">
        <v>4</v>
      </c>
      <c r="U400">
        <v>0</v>
      </c>
      <c r="V400">
        <v>57.501599999999996</v>
      </c>
    </row>
    <row r="401" spans="1:22" x14ac:dyDescent="0.25">
      <c r="A401">
        <v>4744</v>
      </c>
      <c r="B401" t="s">
        <v>7735</v>
      </c>
      <c r="C401">
        <v>2014</v>
      </c>
      <c r="D401" s="21">
        <v>41704</v>
      </c>
      <c r="E401" s="21">
        <v>41704</v>
      </c>
      <c r="F401" t="s">
        <v>1290</v>
      </c>
      <c r="G401" t="s">
        <v>1287</v>
      </c>
      <c r="H401" t="s">
        <v>1288</v>
      </c>
      <c r="I401" t="s">
        <v>26</v>
      </c>
      <c r="J401" t="s">
        <v>27</v>
      </c>
      <c r="K401" t="s">
        <v>389</v>
      </c>
      <c r="L401" t="s">
        <v>229</v>
      </c>
      <c r="M401">
        <v>55901</v>
      </c>
      <c r="N401" t="s">
        <v>105</v>
      </c>
      <c r="O401" t="s">
        <v>5967</v>
      </c>
      <c r="P401" t="s">
        <v>46</v>
      </c>
      <c r="Q401" t="s">
        <v>269</v>
      </c>
      <c r="R401" t="s">
        <v>5968</v>
      </c>
      <c r="S401">
        <v>7.9</v>
      </c>
      <c r="T401">
        <v>2</v>
      </c>
      <c r="U401">
        <v>0</v>
      </c>
      <c r="V401">
        <v>2.5279999999999996</v>
      </c>
    </row>
    <row r="402" spans="1:22" x14ac:dyDescent="0.25">
      <c r="A402">
        <v>4734</v>
      </c>
      <c r="B402" t="s">
        <v>7730</v>
      </c>
      <c r="C402">
        <v>2012</v>
      </c>
      <c r="D402" s="21">
        <v>40997</v>
      </c>
      <c r="E402" s="21">
        <v>40999</v>
      </c>
      <c r="F402" t="s">
        <v>23</v>
      </c>
      <c r="G402" t="s">
        <v>5081</v>
      </c>
      <c r="H402" t="s">
        <v>5082</v>
      </c>
      <c r="I402" t="s">
        <v>26</v>
      </c>
      <c r="J402" t="s">
        <v>27</v>
      </c>
      <c r="K402" t="s">
        <v>947</v>
      </c>
      <c r="L402" t="s">
        <v>43</v>
      </c>
      <c r="M402">
        <v>92105</v>
      </c>
      <c r="N402" t="s">
        <v>44</v>
      </c>
      <c r="O402" t="s">
        <v>6345</v>
      </c>
      <c r="P402" t="s">
        <v>32</v>
      </c>
      <c r="Q402" t="s">
        <v>65</v>
      </c>
      <c r="R402" t="s">
        <v>6346</v>
      </c>
      <c r="S402">
        <v>19.919999999999998</v>
      </c>
      <c r="T402">
        <v>3</v>
      </c>
      <c r="U402">
        <v>0</v>
      </c>
      <c r="V402">
        <v>9.5615999999999985</v>
      </c>
    </row>
    <row r="403" spans="1:22" x14ac:dyDescent="0.25">
      <c r="A403">
        <v>4733</v>
      </c>
      <c r="B403" t="s">
        <v>7730</v>
      </c>
      <c r="C403">
        <v>2012</v>
      </c>
      <c r="D403" s="21">
        <v>40997</v>
      </c>
      <c r="E403" s="21">
        <v>40999</v>
      </c>
      <c r="F403" t="s">
        <v>23</v>
      </c>
      <c r="G403" t="s">
        <v>5081</v>
      </c>
      <c r="H403" t="s">
        <v>5082</v>
      </c>
      <c r="I403" t="s">
        <v>26</v>
      </c>
      <c r="J403" t="s">
        <v>27</v>
      </c>
      <c r="K403" t="s">
        <v>947</v>
      </c>
      <c r="L403" t="s">
        <v>43</v>
      </c>
      <c r="M403">
        <v>92105</v>
      </c>
      <c r="N403" t="s">
        <v>44</v>
      </c>
      <c r="O403" t="s">
        <v>3637</v>
      </c>
      <c r="P403" t="s">
        <v>71</v>
      </c>
      <c r="Q403" t="s">
        <v>161</v>
      </c>
      <c r="R403" t="s">
        <v>3638</v>
      </c>
      <c r="S403">
        <v>53.25</v>
      </c>
      <c r="T403">
        <v>3</v>
      </c>
      <c r="U403">
        <v>0</v>
      </c>
      <c r="V403">
        <v>20.767499999999998</v>
      </c>
    </row>
    <row r="404" spans="1:22" x14ac:dyDescent="0.25">
      <c r="A404">
        <v>4732</v>
      </c>
      <c r="B404" t="s">
        <v>7730</v>
      </c>
      <c r="C404">
        <v>2012</v>
      </c>
      <c r="D404" s="21">
        <v>40997</v>
      </c>
      <c r="E404" s="21">
        <v>40999</v>
      </c>
      <c r="F404" t="s">
        <v>23</v>
      </c>
      <c r="G404" t="s">
        <v>5081</v>
      </c>
      <c r="H404" t="s">
        <v>5082</v>
      </c>
      <c r="I404" t="s">
        <v>26</v>
      </c>
      <c r="J404" t="s">
        <v>27</v>
      </c>
      <c r="K404" t="s">
        <v>947</v>
      </c>
      <c r="L404" t="s">
        <v>43</v>
      </c>
      <c r="M404">
        <v>92105</v>
      </c>
      <c r="N404" t="s">
        <v>44</v>
      </c>
      <c r="O404" t="s">
        <v>4504</v>
      </c>
      <c r="P404" t="s">
        <v>46</v>
      </c>
      <c r="Q404" t="s">
        <v>90</v>
      </c>
      <c r="R404" t="s">
        <v>4505</v>
      </c>
      <c r="S404">
        <v>9.870000000000001</v>
      </c>
      <c r="T404">
        <v>3</v>
      </c>
      <c r="U404">
        <v>0</v>
      </c>
      <c r="V404">
        <v>4.5401999999999996</v>
      </c>
    </row>
    <row r="405" spans="1:22" x14ac:dyDescent="0.25">
      <c r="A405">
        <v>4731</v>
      </c>
      <c r="B405" t="s">
        <v>7730</v>
      </c>
      <c r="C405">
        <v>2012</v>
      </c>
      <c r="D405" s="21">
        <v>40997</v>
      </c>
      <c r="E405" s="21">
        <v>40999</v>
      </c>
      <c r="F405" t="s">
        <v>23</v>
      </c>
      <c r="G405" t="s">
        <v>5081</v>
      </c>
      <c r="H405" t="s">
        <v>5082</v>
      </c>
      <c r="I405" t="s">
        <v>26</v>
      </c>
      <c r="J405" t="s">
        <v>27</v>
      </c>
      <c r="K405" t="s">
        <v>947</v>
      </c>
      <c r="L405" t="s">
        <v>43</v>
      </c>
      <c r="M405">
        <v>92105</v>
      </c>
      <c r="N405" t="s">
        <v>44</v>
      </c>
      <c r="O405" t="s">
        <v>569</v>
      </c>
      <c r="P405" t="s">
        <v>46</v>
      </c>
      <c r="Q405" t="s">
        <v>90</v>
      </c>
      <c r="R405" t="s">
        <v>570</v>
      </c>
      <c r="S405">
        <v>212.64</v>
      </c>
      <c r="T405">
        <v>6</v>
      </c>
      <c r="U405">
        <v>0</v>
      </c>
      <c r="V405">
        <v>99.940799999999982</v>
      </c>
    </row>
    <row r="406" spans="1:22" x14ac:dyDescent="0.25">
      <c r="A406">
        <v>4712</v>
      </c>
      <c r="B406" t="s">
        <v>7708</v>
      </c>
      <c r="C406">
        <v>2011</v>
      </c>
      <c r="D406" s="21">
        <v>40633</v>
      </c>
      <c r="E406" s="21">
        <v>40633</v>
      </c>
      <c r="F406" t="s">
        <v>1290</v>
      </c>
      <c r="G406" t="s">
        <v>1049</v>
      </c>
      <c r="H406" t="s">
        <v>1050</v>
      </c>
      <c r="I406" t="s">
        <v>26</v>
      </c>
      <c r="J406" t="s">
        <v>27</v>
      </c>
      <c r="K406" t="s">
        <v>146</v>
      </c>
      <c r="L406" t="s">
        <v>147</v>
      </c>
      <c r="M406">
        <v>19120</v>
      </c>
      <c r="N406" t="s">
        <v>148</v>
      </c>
      <c r="O406" t="s">
        <v>3122</v>
      </c>
      <c r="P406" t="s">
        <v>46</v>
      </c>
      <c r="Q406" t="s">
        <v>75</v>
      </c>
      <c r="R406" t="s">
        <v>3123</v>
      </c>
      <c r="S406">
        <v>0.85200000000000009</v>
      </c>
      <c r="T406">
        <v>1</v>
      </c>
      <c r="U406">
        <v>0.7</v>
      </c>
      <c r="V406">
        <v>-0.59639999999999982</v>
      </c>
    </row>
    <row r="407" spans="1:22" x14ac:dyDescent="0.25">
      <c r="A407">
        <v>4689</v>
      </c>
      <c r="B407" t="s">
        <v>7700</v>
      </c>
      <c r="C407">
        <v>2014</v>
      </c>
      <c r="D407" s="21">
        <v>41729</v>
      </c>
      <c r="E407" s="21">
        <v>41733</v>
      </c>
      <c r="F407" t="s">
        <v>50</v>
      </c>
      <c r="G407" t="s">
        <v>6119</v>
      </c>
      <c r="H407" t="s">
        <v>6120</v>
      </c>
      <c r="I407" t="s">
        <v>26</v>
      </c>
      <c r="J407" t="s">
        <v>27</v>
      </c>
      <c r="K407" t="s">
        <v>2470</v>
      </c>
      <c r="L407" t="s">
        <v>147</v>
      </c>
      <c r="M407">
        <v>17602</v>
      </c>
      <c r="N407" t="s">
        <v>148</v>
      </c>
      <c r="O407" t="s">
        <v>177</v>
      </c>
      <c r="P407" t="s">
        <v>46</v>
      </c>
      <c r="Q407" t="s">
        <v>75</v>
      </c>
      <c r="R407" t="s">
        <v>178</v>
      </c>
      <c r="S407">
        <v>5.7150000000000016</v>
      </c>
      <c r="T407">
        <v>5</v>
      </c>
      <c r="U407">
        <v>0.7</v>
      </c>
      <c r="V407">
        <v>-4.7625000000000011</v>
      </c>
    </row>
    <row r="408" spans="1:22" x14ac:dyDescent="0.25">
      <c r="A408">
        <v>4681</v>
      </c>
      <c r="B408" t="s">
        <v>7690</v>
      </c>
      <c r="C408">
        <v>2011</v>
      </c>
      <c r="D408" s="21">
        <v>40616</v>
      </c>
      <c r="E408" s="21">
        <v>40621</v>
      </c>
      <c r="F408" t="s">
        <v>50</v>
      </c>
      <c r="G408" t="s">
        <v>5748</v>
      </c>
      <c r="H408" t="s">
        <v>5749</v>
      </c>
      <c r="I408" t="s">
        <v>26</v>
      </c>
      <c r="J408" t="s">
        <v>27</v>
      </c>
      <c r="K408" t="s">
        <v>7691</v>
      </c>
      <c r="L408" t="s">
        <v>121</v>
      </c>
      <c r="M408">
        <v>84321</v>
      </c>
      <c r="N408" t="s">
        <v>44</v>
      </c>
      <c r="O408" t="s">
        <v>6809</v>
      </c>
      <c r="P408" t="s">
        <v>46</v>
      </c>
      <c r="Q408" t="s">
        <v>75</v>
      </c>
      <c r="R408" t="s">
        <v>6810</v>
      </c>
      <c r="S408">
        <v>62.048000000000002</v>
      </c>
      <c r="T408">
        <v>2</v>
      </c>
      <c r="U408">
        <v>0.2</v>
      </c>
      <c r="V408">
        <v>20.165599999999998</v>
      </c>
    </row>
    <row r="409" spans="1:22" x14ac:dyDescent="0.25">
      <c r="A409">
        <v>4680</v>
      </c>
      <c r="B409" t="s">
        <v>7690</v>
      </c>
      <c r="C409">
        <v>2011</v>
      </c>
      <c r="D409" s="21">
        <v>40616</v>
      </c>
      <c r="E409" s="21">
        <v>40621</v>
      </c>
      <c r="F409" t="s">
        <v>50</v>
      </c>
      <c r="G409" t="s">
        <v>5748</v>
      </c>
      <c r="H409" t="s">
        <v>5749</v>
      </c>
      <c r="I409" t="s">
        <v>26</v>
      </c>
      <c r="J409" t="s">
        <v>27</v>
      </c>
      <c r="K409" t="s">
        <v>7691</v>
      </c>
      <c r="L409" t="s">
        <v>121</v>
      </c>
      <c r="M409">
        <v>84321</v>
      </c>
      <c r="N409" t="s">
        <v>44</v>
      </c>
      <c r="O409" t="s">
        <v>2654</v>
      </c>
      <c r="P409" t="s">
        <v>46</v>
      </c>
      <c r="Q409" t="s">
        <v>59</v>
      </c>
      <c r="R409" t="s">
        <v>186</v>
      </c>
      <c r="S409">
        <v>21.36</v>
      </c>
      <c r="T409">
        <v>2</v>
      </c>
      <c r="U409">
        <v>0</v>
      </c>
      <c r="V409">
        <v>5.7672000000000008</v>
      </c>
    </row>
    <row r="410" spans="1:22" x14ac:dyDescent="0.25">
      <c r="A410">
        <v>4679</v>
      </c>
      <c r="B410" t="s">
        <v>7690</v>
      </c>
      <c r="C410">
        <v>2011</v>
      </c>
      <c r="D410" s="21">
        <v>40616</v>
      </c>
      <c r="E410" s="21">
        <v>40621</v>
      </c>
      <c r="F410" t="s">
        <v>50</v>
      </c>
      <c r="G410" t="s">
        <v>5748</v>
      </c>
      <c r="H410" t="s">
        <v>5749</v>
      </c>
      <c r="I410" t="s">
        <v>26</v>
      </c>
      <c r="J410" t="s">
        <v>27</v>
      </c>
      <c r="K410" t="s">
        <v>7691</v>
      </c>
      <c r="L410" t="s">
        <v>121</v>
      </c>
      <c r="M410">
        <v>84321</v>
      </c>
      <c r="N410" t="s">
        <v>44</v>
      </c>
      <c r="O410" t="s">
        <v>7692</v>
      </c>
      <c r="P410" t="s">
        <v>71</v>
      </c>
      <c r="Q410" t="s">
        <v>161</v>
      </c>
      <c r="R410" t="s">
        <v>7693</v>
      </c>
      <c r="S410">
        <v>82.800000000000011</v>
      </c>
      <c r="T410">
        <v>12</v>
      </c>
      <c r="U410">
        <v>0</v>
      </c>
      <c r="V410">
        <v>6.6239999999999952</v>
      </c>
    </row>
    <row r="411" spans="1:22" x14ac:dyDescent="0.25">
      <c r="A411">
        <v>4678</v>
      </c>
      <c r="B411" t="s">
        <v>7690</v>
      </c>
      <c r="C411">
        <v>2011</v>
      </c>
      <c r="D411" s="21">
        <v>40616</v>
      </c>
      <c r="E411" s="21">
        <v>40621</v>
      </c>
      <c r="F411" t="s">
        <v>50</v>
      </c>
      <c r="G411" t="s">
        <v>5748</v>
      </c>
      <c r="H411" t="s">
        <v>5749</v>
      </c>
      <c r="I411" t="s">
        <v>26</v>
      </c>
      <c r="J411" t="s">
        <v>27</v>
      </c>
      <c r="K411" t="s">
        <v>7691</v>
      </c>
      <c r="L411" t="s">
        <v>121</v>
      </c>
      <c r="M411">
        <v>84321</v>
      </c>
      <c r="N411" t="s">
        <v>44</v>
      </c>
      <c r="O411" t="s">
        <v>1774</v>
      </c>
      <c r="P411" t="s">
        <v>46</v>
      </c>
      <c r="Q411" t="s">
        <v>59</v>
      </c>
      <c r="R411" t="s">
        <v>1775</v>
      </c>
      <c r="S411">
        <v>80.98</v>
      </c>
      <c r="T411">
        <v>1</v>
      </c>
      <c r="U411">
        <v>0</v>
      </c>
      <c r="V411">
        <v>3.2391999999999967</v>
      </c>
    </row>
    <row r="412" spans="1:22" x14ac:dyDescent="0.25">
      <c r="A412">
        <v>4677</v>
      </c>
      <c r="B412" t="s">
        <v>7690</v>
      </c>
      <c r="C412">
        <v>2011</v>
      </c>
      <c r="D412" s="21">
        <v>40616</v>
      </c>
      <c r="E412" s="21">
        <v>40621</v>
      </c>
      <c r="F412" t="s">
        <v>50</v>
      </c>
      <c r="G412" t="s">
        <v>5748</v>
      </c>
      <c r="H412" t="s">
        <v>5749</v>
      </c>
      <c r="I412" t="s">
        <v>26</v>
      </c>
      <c r="J412" t="s">
        <v>27</v>
      </c>
      <c r="K412" t="s">
        <v>7691</v>
      </c>
      <c r="L412" t="s">
        <v>121</v>
      </c>
      <c r="M412">
        <v>84321</v>
      </c>
      <c r="N412" t="s">
        <v>44</v>
      </c>
      <c r="O412" t="s">
        <v>5487</v>
      </c>
      <c r="P412" t="s">
        <v>46</v>
      </c>
      <c r="Q412" t="s">
        <v>75</v>
      </c>
      <c r="R412" t="s">
        <v>5488</v>
      </c>
      <c r="S412">
        <v>33.088000000000001</v>
      </c>
      <c r="T412">
        <v>4</v>
      </c>
      <c r="U412">
        <v>0.2</v>
      </c>
      <c r="V412">
        <v>11.167199999999999</v>
      </c>
    </row>
    <row r="413" spans="1:22" x14ac:dyDescent="0.25">
      <c r="A413">
        <v>4676</v>
      </c>
      <c r="B413" t="s">
        <v>7689</v>
      </c>
      <c r="C413">
        <v>2014</v>
      </c>
      <c r="D413" s="21">
        <v>41726</v>
      </c>
      <c r="E413" s="21">
        <v>41728</v>
      </c>
      <c r="F413" t="s">
        <v>23</v>
      </c>
      <c r="G413" t="s">
        <v>118</v>
      </c>
      <c r="H413" t="s">
        <v>119</v>
      </c>
      <c r="I413" t="s">
        <v>26</v>
      </c>
      <c r="J413" t="s">
        <v>27</v>
      </c>
      <c r="K413" t="s">
        <v>146</v>
      </c>
      <c r="L413" t="s">
        <v>147</v>
      </c>
      <c r="M413">
        <v>19120</v>
      </c>
      <c r="N413" t="s">
        <v>148</v>
      </c>
      <c r="O413" t="s">
        <v>6031</v>
      </c>
      <c r="P413" t="s">
        <v>32</v>
      </c>
      <c r="Q413" t="s">
        <v>65</v>
      </c>
      <c r="R413" t="s">
        <v>6032</v>
      </c>
      <c r="S413">
        <v>15.008000000000003</v>
      </c>
      <c r="T413">
        <v>2</v>
      </c>
      <c r="U413">
        <v>0.2</v>
      </c>
      <c r="V413">
        <v>1.5007999999999999</v>
      </c>
    </row>
    <row r="414" spans="1:22" x14ac:dyDescent="0.25">
      <c r="A414">
        <v>4636</v>
      </c>
      <c r="B414" t="s">
        <v>7660</v>
      </c>
      <c r="C414">
        <v>2014</v>
      </c>
      <c r="D414" s="21">
        <v>41711</v>
      </c>
      <c r="E414" s="21">
        <v>41716</v>
      </c>
      <c r="F414" t="s">
        <v>50</v>
      </c>
      <c r="G414" t="s">
        <v>4287</v>
      </c>
      <c r="H414" t="s">
        <v>4288</v>
      </c>
      <c r="I414" t="s">
        <v>41</v>
      </c>
      <c r="J414" t="s">
        <v>27</v>
      </c>
      <c r="K414" t="s">
        <v>127</v>
      </c>
      <c r="L414" t="s">
        <v>43</v>
      </c>
      <c r="M414">
        <v>94122</v>
      </c>
      <c r="N414" t="s">
        <v>44</v>
      </c>
      <c r="O414" t="s">
        <v>1774</v>
      </c>
      <c r="P414" t="s">
        <v>46</v>
      </c>
      <c r="Q414" t="s">
        <v>59</v>
      </c>
      <c r="R414" t="s">
        <v>1775</v>
      </c>
      <c r="S414">
        <v>242.94</v>
      </c>
      <c r="T414">
        <v>3</v>
      </c>
      <c r="U414">
        <v>0</v>
      </c>
      <c r="V414">
        <v>9.7175999999999902</v>
      </c>
    </row>
    <row r="415" spans="1:22" x14ac:dyDescent="0.25">
      <c r="A415">
        <v>4557</v>
      </c>
      <c r="B415" t="s">
        <v>7593</v>
      </c>
      <c r="C415">
        <v>2012</v>
      </c>
      <c r="D415" s="21">
        <v>40991</v>
      </c>
      <c r="E415" s="21">
        <v>40994</v>
      </c>
      <c r="F415" t="s">
        <v>188</v>
      </c>
      <c r="G415" t="s">
        <v>4143</v>
      </c>
      <c r="H415" t="s">
        <v>4144</v>
      </c>
      <c r="I415" t="s">
        <v>26</v>
      </c>
      <c r="J415" t="s">
        <v>27</v>
      </c>
      <c r="K415" t="s">
        <v>2579</v>
      </c>
      <c r="L415" t="s">
        <v>383</v>
      </c>
      <c r="M415">
        <v>29501</v>
      </c>
      <c r="N415" t="s">
        <v>30</v>
      </c>
      <c r="O415" t="s">
        <v>2730</v>
      </c>
      <c r="P415" t="s">
        <v>46</v>
      </c>
      <c r="Q415" t="s">
        <v>59</v>
      </c>
      <c r="R415" t="s">
        <v>2731</v>
      </c>
      <c r="S415">
        <v>27.92</v>
      </c>
      <c r="T415">
        <v>4</v>
      </c>
      <c r="U415">
        <v>0</v>
      </c>
      <c r="V415">
        <v>0.5583999999999989</v>
      </c>
    </row>
    <row r="416" spans="1:22" x14ac:dyDescent="0.25">
      <c r="A416">
        <v>4556</v>
      </c>
      <c r="B416" t="s">
        <v>7593</v>
      </c>
      <c r="C416">
        <v>2012</v>
      </c>
      <c r="D416" s="21">
        <v>40991</v>
      </c>
      <c r="E416" s="21">
        <v>40994</v>
      </c>
      <c r="F416" t="s">
        <v>188</v>
      </c>
      <c r="G416" t="s">
        <v>4143</v>
      </c>
      <c r="H416" t="s">
        <v>4144</v>
      </c>
      <c r="I416" t="s">
        <v>26</v>
      </c>
      <c r="J416" t="s">
        <v>27</v>
      </c>
      <c r="K416" t="s">
        <v>2579</v>
      </c>
      <c r="L416" t="s">
        <v>383</v>
      </c>
      <c r="M416">
        <v>29501</v>
      </c>
      <c r="N416" t="s">
        <v>30</v>
      </c>
      <c r="O416" t="s">
        <v>2136</v>
      </c>
      <c r="P416" t="s">
        <v>46</v>
      </c>
      <c r="Q416" t="s">
        <v>269</v>
      </c>
      <c r="R416" t="s">
        <v>186</v>
      </c>
      <c r="S416">
        <v>31.56</v>
      </c>
      <c r="T416">
        <v>4</v>
      </c>
      <c r="U416">
        <v>0</v>
      </c>
      <c r="V416">
        <v>14.201999999999998</v>
      </c>
    </row>
    <row r="417" spans="1:22" x14ac:dyDescent="0.25">
      <c r="A417">
        <v>4543</v>
      </c>
      <c r="B417" t="s">
        <v>7580</v>
      </c>
      <c r="C417">
        <v>2014</v>
      </c>
      <c r="D417" s="21">
        <v>41729</v>
      </c>
      <c r="E417" s="21">
        <v>41730</v>
      </c>
      <c r="F417" t="s">
        <v>188</v>
      </c>
      <c r="G417" t="s">
        <v>7581</v>
      </c>
      <c r="H417" t="s">
        <v>7582</v>
      </c>
      <c r="I417" t="s">
        <v>26</v>
      </c>
      <c r="J417" t="s">
        <v>27</v>
      </c>
      <c r="K417" t="s">
        <v>4847</v>
      </c>
      <c r="L417" t="s">
        <v>649</v>
      </c>
      <c r="M417">
        <v>73120</v>
      </c>
      <c r="N417" t="s">
        <v>105</v>
      </c>
      <c r="O417" t="s">
        <v>7583</v>
      </c>
      <c r="P417" t="s">
        <v>46</v>
      </c>
      <c r="Q417" t="s">
        <v>173</v>
      </c>
      <c r="R417" t="s">
        <v>7584</v>
      </c>
      <c r="S417">
        <v>325.86</v>
      </c>
      <c r="T417">
        <v>2</v>
      </c>
      <c r="U417">
        <v>0</v>
      </c>
      <c r="V417">
        <v>149.8956</v>
      </c>
    </row>
    <row r="418" spans="1:22" x14ac:dyDescent="0.25">
      <c r="A418">
        <v>4535</v>
      </c>
      <c r="B418" t="s">
        <v>7576</v>
      </c>
      <c r="C418">
        <v>2012</v>
      </c>
      <c r="D418" s="21">
        <v>40987</v>
      </c>
      <c r="E418" s="21">
        <v>40994</v>
      </c>
      <c r="F418" t="s">
        <v>50</v>
      </c>
      <c r="G418" t="s">
        <v>2515</v>
      </c>
      <c r="H418" t="s">
        <v>2516</v>
      </c>
      <c r="I418" t="s">
        <v>41</v>
      </c>
      <c r="J418" t="s">
        <v>27</v>
      </c>
      <c r="K418" t="s">
        <v>42</v>
      </c>
      <c r="L418" t="s">
        <v>43</v>
      </c>
      <c r="M418">
        <v>90004</v>
      </c>
      <c r="N418" t="s">
        <v>44</v>
      </c>
      <c r="O418" t="s">
        <v>1420</v>
      </c>
      <c r="P418" t="s">
        <v>46</v>
      </c>
      <c r="Q418" t="s">
        <v>90</v>
      </c>
      <c r="R418" t="s">
        <v>1421</v>
      </c>
      <c r="S418">
        <v>11.96</v>
      </c>
      <c r="T418">
        <v>2</v>
      </c>
      <c r="U418">
        <v>0</v>
      </c>
      <c r="V418">
        <v>5.8604000000000003</v>
      </c>
    </row>
    <row r="419" spans="1:22" x14ac:dyDescent="0.25">
      <c r="A419">
        <v>4480</v>
      </c>
      <c r="B419" t="s">
        <v>7530</v>
      </c>
      <c r="C419">
        <v>2011</v>
      </c>
      <c r="D419" s="21">
        <v>40626</v>
      </c>
      <c r="E419" s="21">
        <v>40630</v>
      </c>
      <c r="F419" t="s">
        <v>50</v>
      </c>
      <c r="G419" t="s">
        <v>2503</v>
      </c>
      <c r="H419" t="s">
        <v>2504</v>
      </c>
      <c r="I419" t="s">
        <v>26</v>
      </c>
      <c r="J419" t="s">
        <v>27</v>
      </c>
      <c r="K419" t="s">
        <v>266</v>
      </c>
      <c r="L419" t="s">
        <v>267</v>
      </c>
      <c r="M419">
        <v>10024</v>
      </c>
      <c r="N419" t="s">
        <v>148</v>
      </c>
      <c r="O419" t="s">
        <v>7531</v>
      </c>
      <c r="P419" t="s">
        <v>46</v>
      </c>
      <c r="Q419" t="s">
        <v>90</v>
      </c>
      <c r="R419" t="s">
        <v>7532</v>
      </c>
      <c r="S419">
        <v>24.900000000000002</v>
      </c>
      <c r="T419">
        <v>5</v>
      </c>
      <c r="U419">
        <v>0</v>
      </c>
      <c r="V419">
        <v>11.703000000000001</v>
      </c>
    </row>
    <row r="420" spans="1:22" x14ac:dyDescent="0.25">
      <c r="A420">
        <v>4459</v>
      </c>
      <c r="B420" t="s">
        <v>7515</v>
      </c>
      <c r="C420">
        <v>2014</v>
      </c>
      <c r="D420" s="21">
        <v>41712</v>
      </c>
      <c r="E420" s="21">
        <v>41719</v>
      </c>
      <c r="F420" t="s">
        <v>50</v>
      </c>
      <c r="G420" t="s">
        <v>2813</v>
      </c>
      <c r="H420" t="s">
        <v>2814</v>
      </c>
      <c r="I420" t="s">
        <v>26</v>
      </c>
      <c r="J420" t="s">
        <v>27</v>
      </c>
      <c r="K420" t="s">
        <v>807</v>
      </c>
      <c r="L420" t="s">
        <v>457</v>
      </c>
      <c r="M420">
        <v>80219</v>
      </c>
      <c r="N420" t="s">
        <v>44</v>
      </c>
      <c r="O420" t="s">
        <v>1800</v>
      </c>
      <c r="P420" t="s">
        <v>46</v>
      </c>
      <c r="Q420" t="s">
        <v>578</v>
      </c>
      <c r="R420" t="s">
        <v>1801</v>
      </c>
      <c r="S420">
        <v>1332.4960000000001</v>
      </c>
      <c r="T420">
        <v>2</v>
      </c>
      <c r="U420">
        <v>0.2</v>
      </c>
      <c r="V420">
        <v>-299.8116</v>
      </c>
    </row>
    <row r="421" spans="1:22" x14ac:dyDescent="0.25">
      <c r="A421">
        <v>420</v>
      </c>
      <c r="B421" t="s">
        <v>1467</v>
      </c>
      <c r="C421">
        <v>2014</v>
      </c>
      <c r="D421" s="21">
        <v>41703</v>
      </c>
      <c r="E421" s="2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25">
      <c r="A422">
        <v>421</v>
      </c>
      <c r="B422" t="s">
        <v>1467</v>
      </c>
      <c r="C422">
        <v>2014</v>
      </c>
      <c r="D422" s="21">
        <v>41703</v>
      </c>
      <c r="E422" s="2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25">
      <c r="A423">
        <v>4429</v>
      </c>
      <c r="B423" t="s">
        <v>7494</v>
      </c>
      <c r="C423">
        <v>2014</v>
      </c>
      <c r="D423" s="21">
        <v>41720</v>
      </c>
      <c r="E423" s="21">
        <v>41726</v>
      </c>
      <c r="F423" t="s">
        <v>50</v>
      </c>
      <c r="G423" t="s">
        <v>486</v>
      </c>
      <c r="H423" t="s">
        <v>487</v>
      </c>
      <c r="I423" t="s">
        <v>26</v>
      </c>
      <c r="J423" t="s">
        <v>27</v>
      </c>
      <c r="K423" t="s">
        <v>4548</v>
      </c>
      <c r="L423" t="s">
        <v>649</v>
      </c>
      <c r="M423">
        <v>74133</v>
      </c>
      <c r="N423" t="s">
        <v>105</v>
      </c>
      <c r="O423" t="s">
        <v>6357</v>
      </c>
      <c r="P423" t="s">
        <v>32</v>
      </c>
      <c r="Q423" t="s">
        <v>36</v>
      </c>
      <c r="R423" t="s">
        <v>6358</v>
      </c>
      <c r="S423">
        <v>1805.88</v>
      </c>
      <c r="T423">
        <v>6</v>
      </c>
      <c r="U423">
        <v>0</v>
      </c>
      <c r="V423">
        <v>523.70519999999988</v>
      </c>
    </row>
    <row r="424" spans="1:22" x14ac:dyDescent="0.25">
      <c r="A424">
        <v>4422</v>
      </c>
      <c r="B424" t="s">
        <v>7487</v>
      </c>
      <c r="C424">
        <v>2011</v>
      </c>
      <c r="D424" s="21">
        <v>40606</v>
      </c>
      <c r="E424" s="21">
        <v>40611</v>
      </c>
      <c r="F424" t="s">
        <v>50</v>
      </c>
      <c r="G424" t="s">
        <v>1583</v>
      </c>
      <c r="H424" t="s">
        <v>1584</v>
      </c>
      <c r="I424" t="s">
        <v>26</v>
      </c>
      <c r="J424" t="s">
        <v>27</v>
      </c>
      <c r="K424" t="s">
        <v>7488</v>
      </c>
      <c r="L424" t="s">
        <v>54</v>
      </c>
      <c r="M424">
        <v>33063</v>
      </c>
      <c r="N424" t="s">
        <v>30</v>
      </c>
      <c r="O424" t="s">
        <v>1246</v>
      </c>
      <c r="P424" t="s">
        <v>46</v>
      </c>
      <c r="Q424" t="s">
        <v>68</v>
      </c>
      <c r="R424" t="s">
        <v>1247</v>
      </c>
      <c r="S424">
        <v>15.552000000000003</v>
      </c>
      <c r="T424">
        <v>3</v>
      </c>
      <c r="U424">
        <v>0.2</v>
      </c>
      <c r="V424">
        <v>2.3327999999999989</v>
      </c>
    </row>
    <row r="425" spans="1:22" x14ac:dyDescent="0.25">
      <c r="A425">
        <v>4402</v>
      </c>
      <c r="B425" t="s">
        <v>7472</v>
      </c>
      <c r="C425">
        <v>2013</v>
      </c>
      <c r="D425" s="21">
        <v>41351</v>
      </c>
      <c r="E425" s="21">
        <v>41351</v>
      </c>
      <c r="F425" t="s">
        <v>1290</v>
      </c>
      <c r="G425" t="s">
        <v>449</v>
      </c>
      <c r="H425" t="s">
        <v>450</v>
      </c>
      <c r="I425" t="s">
        <v>26</v>
      </c>
      <c r="J425" t="s">
        <v>27</v>
      </c>
      <c r="K425" t="s">
        <v>382</v>
      </c>
      <c r="L425" t="s">
        <v>2735</v>
      </c>
      <c r="M425">
        <v>21044</v>
      </c>
      <c r="N425" t="s">
        <v>148</v>
      </c>
      <c r="O425" t="s">
        <v>2433</v>
      </c>
      <c r="P425" t="s">
        <v>32</v>
      </c>
      <c r="Q425" t="s">
        <v>65</v>
      </c>
      <c r="R425" t="s">
        <v>2434</v>
      </c>
      <c r="S425">
        <v>971.5</v>
      </c>
      <c r="T425">
        <v>5</v>
      </c>
      <c r="U425">
        <v>0</v>
      </c>
      <c r="V425">
        <v>252.59</v>
      </c>
    </row>
    <row r="426" spans="1:22" x14ac:dyDescent="0.25">
      <c r="A426">
        <v>4401</v>
      </c>
      <c r="B426" t="s">
        <v>7472</v>
      </c>
      <c r="C426">
        <v>2013</v>
      </c>
      <c r="D426" s="21">
        <v>41351</v>
      </c>
      <c r="E426" s="21">
        <v>41351</v>
      </c>
      <c r="F426" t="s">
        <v>1290</v>
      </c>
      <c r="G426" t="s">
        <v>449</v>
      </c>
      <c r="H426" t="s">
        <v>450</v>
      </c>
      <c r="I426" t="s">
        <v>26</v>
      </c>
      <c r="J426" t="s">
        <v>27</v>
      </c>
      <c r="K426" t="s">
        <v>382</v>
      </c>
      <c r="L426" t="s">
        <v>2735</v>
      </c>
      <c r="M426">
        <v>21044</v>
      </c>
      <c r="N426" t="s">
        <v>148</v>
      </c>
      <c r="O426" t="s">
        <v>937</v>
      </c>
      <c r="P426" t="s">
        <v>46</v>
      </c>
      <c r="Q426" t="s">
        <v>78</v>
      </c>
      <c r="R426" t="s">
        <v>938</v>
      </c>
      <c r="S426">
        <v>901.94999999999993</v>
      </c>
      <c r="T426">
        <v>3</v>
      </c>
      <c r="U426">
        <v>0</v>
      </c>
      <c r="V426">
        <v>297.64349999999996</v>
      </c>
    </row>
    <row r="427" spans="1:22" x14ac:dyDescent="0.25">
      <c r="A427">
        <v>4400</v>
      </c>
      <c r="B427" t="s">
        <v>7472</v>
      </c>
      <c r="C427">
        <v>2013</v>
      </c>
      <c r="D427" s="21">
        <v>41351</v>
      </c>
      <c r="E427" s="21">
        <v>41351</v>
      </c>
      <c r="F427" t="s">
        <v>1290</v>
      </c>
      <c r="G427" t="s">
        <v>449</v>
      </c>
      <c r="H427" t="s">
        <v>450</v>
      </c>
      <c r="I427" t="s">
        <v>26</v>
      </c>
      <c r="J427" t="s">
        <v>27</v>
      </c>
      <c r="K427" t="s">
        <v>382</v>
      </c>
      <c r="L427" t="s">
        <v>2735</v>
      </c>
      <c r="M427">
        <v>21044</v>
      </c>
      <c r="N427" t="s">
        <v>148</v>
      </c>
      <c r="O427" t="s">
        <v>3453</v>
      </c>
      <c r="P427" t="s">
        <v>46</v>
      </c>
      <c r="Q427" t="s">
        <v>173</v>
      </c>
      <c r="R427" t="s">
        <v>3454</v>
      </c>
      <c r="S427">
        <v>199.89999999999998</v>
      </c>
      <c r="T427">
        <v>5</v>
      </c>
      <c r="U427">
        <v>0</v>
      </c>
      <c r="V427">
        <v>89.954999999999984</v>
      </c>
    </row>
    <row r="428" spans="1:22" x14ac:dyDescent="0.25">
      <c r="A428">
        <v>4346</v>
      </c>
      <c r="B428" t="s">
        <v>7432</v>
      </c>
      <c r="C428">
        <v>2014</v>
      </c>
      <c r="D428" s="21">
        <v>41718</v>
      </c>
      <c r="E428" s="21">
        <v>41721</v>
      </c>
      <c r="F428" t="s">
        <v>188</v>
      </c>
      <c r="G428" t="s">
        <v>3731</v>
      </c>
      <c r="H428" t="s">
        <v>3732</v>
      </c>
      <c r="I428" t="s">
        <v>26</v>
      </c>
      <c r="J428" t="s">
        <v>27</v>
      </c>
      <c r="K428" t="s">
        <v>127</v>
      </c>
      <c r="L428" t="s">
        <v>43</v>
      </c>
      <c r="M428">
        <v>94110</v>
      </c>
      <c r="N428" t="s">
        <v>44</v>
      </c>
      <c r="O428" t="s">
        <v>4542</v>
      </c>
      <c r="P428" t="s">
        <v>71</v>
      </c>
      <c r="Q428" t="s">
        <v>161</v>
      </c>
      <c r="R428" t="s">
        <v>4543</v>
      </c>
      <c r="S428">
        <v>199.96</v>
      </c>
      <c r="T428">
        <v>4</v>
      </c>
      <c r="U428">
        <v>0</v>
      </c>
      <c r="V428">
        <v>85.982800000000012</v>
      </c>
    </row>
    <row r="429" spans="1:22" x14ac:dyDescent="0.25">
      <c r="A429">
        <v>4345</v>
      </c>
      <c r="B429" t="s">
        <v>7432</v>
      </c>
      <c r="C429">
        <v>2014</v>
      </c>
      <c r="D429" s="21">
        <v>41718</v>
      </c>
      <c r="E429" s="21">
        <v>41721</v>
      </c>
      <c r="F429" t="s">
        <v>188</v>
      </c>
      <c r="G429" t="s">
        <v>3731</v>
      </c>
      <c r="H429" t="s">
        <v>3732</v>
      </c>
      <c r="I429" t="s">
        <v>26</v>
      </c>
      <c r="J429" t="s">
        <v>27</v>
      </c>
      <c r="K429" t="s">
        <v>127</v>
      </c>
      <c r="L429" t="s">
        <v>43</v>
      </c>
      <c r="M429">
        <v>94110</v>
      </c>
      <c r="N429" t="s">
        <v>44</v>
      </c>
      <c r="O429" t="s">
        <v>458</v>
      </c>
      <c r="P429" t="s">
        <v>71</v>
      </c>
      <c r="Q429" t="s">
        <v>161</v>
      </c>
      <c r="R429" t="s">
        <v>459</v>
      </c>
      <c r="S429">
        <v>99.54</v>
      </c>
      <c r="T429">
        <v>2</v>
      </c>
      <c r="U429">
        <v>0</v>
      </c>
      <c r="V429">
        <v>10.949399999999997</v>
      </c>
    </row>
    <row r="430" spans="1:22" x14ac:dyDescent="0.25">
      <c r="A430">
        <v>4344</v>
      </c>
      <c r="B430" t="s">
        <v>7432</v>
      </c>
      <c r="C430">
        <v>2014</v>
      </c>
      <c r="D430" s="21">
        <v>41718</v>
      </c>
      <c r="E430" s="21">
        <v>41721</v>
      </c>
      <c r="F430" t="s">
        <v>188</v>
      </c>
      <c r="G430" t="s">
        <v>3731</v>
      </c>
      <c r="H430" t="s">
        <v>3732</v>
      </c>
      <c r="I430" t="s">
        <v>26</v>
      </c>
      <c r="J430" t="s">
        <v>27</v>
      </c>
      <c r="K430" t="s">
        <v>127</v>
      </c>
      <c r="L430" t="s">
        <v>43</v>
      </c>
      <c r="M430">
        <v>94110</v>
      </c>
      <c r="N430" t="s">
        <v>44</v>
      </c>
      <c r="O430" t="s">
        <v>4279</v>
      </c>
      <c r="P430" t="s">
        <v>71</v>
      </c>
      <c r="Q430" t="s">
        <v>72</v>
      </c>
      <c r="R430" t="s">
        <v>4280</v>
      </c>
      <c r="S430">
        <v>657.50400000000002</v>
      </c>
      <c r="T430">
        <v>6</v>
      </c>
      <c r="U430">
        <v>0.2</v>
      </c>
      <c r="V430">
        <v>-131.50080000000005</v>
      </c>
    </row>
    <row r="431" spans="1:22" x14ac:dyDescent="0.25">
      <c r="A431">
        <v>4343</v>
      </c>
      <c r="B431" t="s">
        <v>7432</v>
      </c>
      <c r="C431">
        <v>2014</v>
      </c>
      <c r="D431" s="21">
        <v>41718</v>
      </c>
      <c r="E431" s="21">
        <v>41721</v>
      </c>
      <c r="F431" t="s">
        <v>188</v>
      </c>
      <c r="G431" t="s">
        <v>3731</v>
      </c>
      <c r="H431" t="s">
        <v>3732</v>
      </c>
      <c r="I431" t="s">
        <v>26</v>
      </c>
      <c r="J431" t="s">
        <v>27</v>
      </c>
      <c r="K431" t="s">
        <v>127</v>
      </c>
      <c r="L431" t="s">
        <v>43</v>
      </c>
      <c r="M431">
        <v>94110</v>
      </c>
      <c r="N431" t="s">
        <v>44</v>
      </c>
      <c r="O431" t="s">
        <v>3587</v>
      </c>
      <c r="P431" t="s">
        <v>46</v>
      </c>
      <c r="Q431" t="s">
        <v>75</v>
      </c>
      <c r="R431" t="s">
        <v>3588</v>
      </c>
      <c r="S431">
        <v>19.824000000000002</v>
      </c>
      <c r="T431">
        <v>6</v>
      </c>
      <c r="U431">
        <v>0.2</v>
      </c>
      <c r="V431">
        <v>6.690599999999999</v>
      </c>
    </row>
    <row r="432" spans="1:22" x14ac:dyDescent="0.25">
      <c r="A432">
        <v>4341</v>
      </c>
      <c r="B432" t="s">
        <v>7429</v>
      </c>
      <c r="C432">
        <v>2011</v>
      </c>
      <c r="D432" s="21">
        <v>40624</v>
      </c>
      <c r="E432" s="21">
        <v>40624</v>
      </c>
      <c r="F432" t="s">
        <v>1290</v>
      </c>
      <c r="G432" t="s">
        <v>6893</v>
      </c>
      <c r="H432" t="s">
        <v>6894</v>
      </c>
      <c r="I432" t="s">
        <v>26</v>
      </c>
      <c r="J432" t="s">
        <v>27</v>
      </c>
      <c r="K432" t="s">
        <v>7430</v>
      </c>
      <c r="L432" t="s">
        <v>254</v>
      </c>
      <c r="M432">
        <v>46368</v>
      </c>
      <c r="N432" t="s">
        <v>105</v>
      </c>
      <c r="O432" t="s">
        <v>1423</v>
      </c>
      <c r="P432" t="s">
        <v>46</v>
      </c>
      <c r="Q432" t="s">
        <v>68</v>
      </c>
      <c r="R432" t="s">
        <v>1424</v>
      </c>
      <c r="S432">
        <v>16.28</v>
      </c>
      <c r="T432">
        <v>2</v>
      </c>
      <c r="U432">
        <v>0</v>
      </c>
      <c r="V432">
        <v>6.5120000000000005</v>
      </c>
    </row>
    <row r="433" spans="1:22" x14ac:dyDescent="0.25">
      <c r="A433">
        <v>4294</v>
      </c>
      <c r="B433" t="s">
        <v>7389</v>
      </c>
      <c r="C433">
        <v>2014</v>
      </c>
      <c r="D433" s="21">
        <v>41709</v>
      </c>
      <c r="E433" s="21">
        <v>41715</v>
      </c>
      <c r="F433" t="s">
        <v>50</v>
      </c>
      <c r="G433" t="s">
        <v>152</v>
      </c>
      <c r="H433" t="s">
        <v>153</v>
      </c>
      <c r="I433" t="s">
        <v>26</v>
      </c>
      <c r="J433" t="s">
        <v>27</v>
      </c>
      <c r="K433" t="s">
        <v>146</v>
      </c>
      <c r="L433" t="s">
        <v>147</v>
      </c>
      <c r="M433">
        <v>19140</v>
      </c>
      <c r="N433" t="s">
        <v>148</v>
      </c>
      <c r="O433" t="s">
        <v>739</v>
      </c>
      <c r="P433" t="s">
        <v>71</v>
      </c>
      <c r="Q433" t="s">
        <v>72</v>
      </c>
      <c r="R433" t="s">
        <v>740</v>
      </c>
      <c r="S433">
        <v>53.981999999999999</v>
      </c>
      <c r="T433">
        <v>3</v>
      </c>
      <c r="U433">
        <v>0.4</v>
      </c>
      <c r="V433">
        <v>-10.796399999999995</v>
      </c>
    </row>
    <row r="434" spans="1:22" x14ac:dyDescent="0.25">
      <c r="A434">
        <v>4259</v>
      </c>
      <c r="B434" t="s">
        <v>7359</v>
      </c>
      <c r="C434">
        <v>2013</v>
      </c>
      <c r="D434" s="21">
        <v>41348</v>
      </c>
      <c r="E434" s="21">
        <v>41350</v>
      </c>
      <c r="F434" t="s">
        <v>188</v>
      </c>
      <c r="G434" t="s">
        <v>1318</v>
      </c>
      <c r="H434" t="s">
        <v>1319</v>
      </c>
      <c r="I434" t="s">
        <v>41</v>
      </c>
      <c r="J434" t="s">
        <v>27</v>
      </c>
      <c r="K434" t="s">
        <v>95</v>
      </c>
      <c r="L434" t="s">
        <v>96</v>
      </c>
      <c r="M434">
        <v>98103</v>
      </c>
      <c r="N434" t="s">
        <v>44</v>
      </c>
      <c r="O434" t="s">
        <v>3186</v>
      </c>
      <c r="P434" t="s">
        <v>32</v>
      </c>
      <c r="Q434" t="s">
        <v>36</v>
      </c>
      <c r="R434" t="s">
        <v>3187</v>
      </c>
      <c r="S434">
        <v>196.78399999999999</v>
      </c>
      <c r="T434">
        <v>2</v>
      </c>
      <c r="U434">
        <v>0.2</v>
      </c>
      <c r="V434">
        <v>-22.138200000000012</v>
      </c>
    </row>
    <row r="435" spans="1:22" x14ac:dyDescent="0.25">
      <c r="A435">
        <v>4245</v>
      </c>
      <c r="B435" t="s">
        <v>7350</v>
      </c>
      <c r="C435">
        <v>2011</v>
      </c>
      <c r="D435" s="21">
        <v>40628</v>
      </c>
      <c r="E435" s="21">
        <v>40632</v>
      </c>
      <c r="F435" t="s">
        <v>50</v>
      </c>
      <c r="G435" t="s">
        <v>581</v>
      </c>
      <c r="H435" t="s">
        <v>582</v>
      </c>
      <c r="I435" t="s">
        <v>41</v>
      </c>
      <c r="J435" t="s">
        <v>27</v>
      </c>
      <c r="K435" t="s">
        <v>42</v>
      </c>
      <c r="L435" t="s">
        <v>43</v>
      </c>
      <c r="M435">
        <v>90036</v>
      </c>
      <c r="N435" t="s">
        <v>44</v>
      </c>
      <c r="O435" t="s">
        <v>753</v>
      </c>
      <c r="P435" t="s">
        <v>71</v>
      </c>
      <c r="Q435" t="s">
        <v>161</v>
      </c>
      <c r="R435" t="s">
        <v>754</v>
      </c>
      <c r="S435">
        <v>66.300000000000011</v>
      </c>
      <c r="T435">
        <v>3</v>
      </c>
      <c r="U435">
        <v>0</v>
      </c>
      <c r="V435">
        <v>8.6190000000000033</v>
      </c>
    </row>
    <row r="436" spans="1:22" x14ac:dyDescent="0.25">
      <c r="A436">
        <v>4239</v>
      </c>
      <c r="B436" t="s">
        <v>7343</v>
      </c>
      <c r="C436">
        <v>2014</v>
      </c>
      <c r="D436" s="21">
        <v>41725</v>
      </c>
      <c r="E436" s="21">
        <v>41727</v>
      </c>
      <c r="F436" t="s">
        <v>188</v>
      </c>
      <c r="G436" t="s">
        <v>5242</v>
      </c>
      <c r="H436" t="s">
        <v>5243</v>
      </c>
      <c r="I436" t="s">
        <v>102</v>
      </c>
      <c r="J436" t="s">
        <v>27</v>
      </c>
      <c r="K436" t="s">
        <v>95</v>
      </c>
      <c r="L436" t="s">
        <v>96</v>
      </c>
      <c r="M436">
        <v>98105</v>
      </c>
      <c r="N436" t="s">
        <v>44</v>
      </c>
      <c r="O436" t="s">
        <v>7344</v>
      </c>
      <c r="P436" t="s">
        <v>46</v>
      </c>
      <c r="Q436" t="s">
        <v>68</v>
      </c>
      <c r="R436" t="s">
        <v>7345</v>
      </c>
      <c r="S436">
        <v>19.829999999999998</v>
      </c>
      <c r="T436">
        <v>1</v>
      </c>
      <c r="U436">
        <v>0</v>
      </c>
      <c r="V436">
        <v>5.9489999999999981</v>
      </c>
    </row>
    <row r="437" spans="1:22" x14ac:dyDescent="0.25">
      <c r="A437">
        <v>4229</v>
      </c>
      <c r="B437" t="s">
        <v>7332</v>
      </c>
      <c r="C437">
        <v>2013</v>
      </c>
      <c r="D437" s="21">
        <v>41358</v>
      </c>
      <c r="E437" s="21">
        <v>41360</v>
      </c>
      <c r="F437" t="s">
        <v>188</v>
      </c>
      <c r="G437" t="s">
        <v>4190</v>
      </c>
      <c r="H437" t="s">
        <v>4191</v>
      </c>
      <c r="I437" t="s">
        <v>41</v>
      </c>
      <c r="J437" t="s">
        <v>27</v>
      </c>
      <c r="K437" t="s">
        <v>1464</v>
      </c>
      <c r="L437" t="s">
        <v>254</v>
      </c>
      <c r="M437">
        <v>47374</v>
      </c>
      <c r="N437" t="s">
        <v>105</v>
      </c>
      <c r="O437" t="s">
        <v>4538</v>
      </c>
      <c r="P437" t="s">
        <v>46</v>
      </c>
      <c r="Q437" t="s">
        <v>90</v>
      </c>
      <c r="R437" t="s">
        <v>4539</v>
      </c>
      <c r="S437">
        <v>22.48</v>
      </c>
      <c r="T437">
        <v>1</v>
      </c>
      <c r="U437">
        <v>0</v>
      </c>
      <c r="V437">
        <v>10.3408</v>
      </c>
    </row>
    <row r="438" spans="1:22" x14ac:dyDescent="0.25">
      <c r="A438">
        <v>4215</v>
      </c>
      <c r="B438" t="s">
        <v>7313</v>
      </c>
      <c r="C438">
        <v>2013</v>
      </c>
      <c r="D438" s="21">
        <v>41338</v>
      </c>
      <c r="E438" s="21">
        <v>41342</v>
      </c>
      <c r="F438" t="s">
        <v>50</v>
      </c>
      <c r="G438" t="s">
        <v>4199</v>
      </c>
      <c r="H438" t="s">
        <v>4200</v>
      </c>
      <c r="I438" t="s">
        <v>26</v>
      </c>
      <c r="J438" t="s">
        <v>27</v>
      </c>
      <c r="K438" t="s">
        <v>5577</v>
      </c>
      <c r="L438" t="s">
        <v>254</v>
      </c>
      <c r="M438">
        <v>46544</v>
      </c>
      <c r="N438" t="s">
        <v>105</v>
      </c>
      <c r="O438" t="s">
        <v>7314</v>
      </c>
      <c r="P438" t="s">
        <v>46</v>
      </c>
      <c r="Q438" t="s">
        <v>75</v>
      </c>
      <c r="R438" t="s">
        <v>7315</v>
      </c>
      <c r="S438">
        <v>128.39999999999998</v>
      </c>
      <c r="T438">
        <v>3</v>
      </c>
      <c r="U438">
        <v>0</v>
      </c>
      <c r="V438">
        <v>64.199999999999989</v>
      </c>
    </row>
    <row r="439" spans="1:22" x14ac:dyDescent="0.25">
      <c r="A439">
        <v>4180</v>
      </c>
      <c r="B439" t="s">
        <v>7277</v>
      </c>
      <c r="C439">
        <v>2014</v>
      </c>
      <c r="D439" s="21">
        <v>41705</v>
      </c>
      <c r="E439" s="21">
        <v>41709</v>
      </c>
      <c r="F439" t="s">
        <v>50</v>
      </c>
      <c r="G439" t="s">
        <v>3436</v>
      </c>
      <c r="H439" t="s">
        <v>3437</v>
      </c>
      <c r="I439" t="s">
        <v>102</v>
      </c>
      <c r="J439" t="s">
        <v>27</v>
      </c>
      <c r="K439" t="s">
        <v>127</v>
      </c>
      <c r="L439" t="s">
        <v>43</v>
      </c>
      <c r="M439">
        <v>94109</v>
      </c>
      <c r="N439" t="s">
        <v>44</v>
      </c>
      <c r="O439" t="s">
        <v>345</v>
      </c>
      <c r="P439" t="s">
        <v>46</v>
      </c>
      <c r="Q439" t="s">
        <v>75</v>
      </c>
      <c r="R439" t="s">
        <v>346</v>
      </c>
      <c r="S439">
        <v>14.976000000000001</v>
      </c>
      <c r="T439">
        <v>9</v>
      </c>
      <c r="U439">
        <v>0.2</v>
      </c>
      <c r="V439">
        <v>5.4288000000000007</v>
      </c>
    </row>
    <row r="440" spans="1:22" x14ac:dyDescent="0.25">
      <c r="A440">
        <v>4167</v>
      </c>
      <c r="B440" t="s">
        <v>7265</v>
      </c>
      <c r="C440">
        <v>2012</v>
      </c>
      <c r="D440" s="21">
        <v>40976</v>
      </c>
      <c r="E440" s="21">
        <v>40981</v>
      </c>
      <c r="F440" t="s">
        <v>50</v>
      </c>
      <c r="G440" t="s">
        <v>2140</v>
      </c>
      <c r="H440" t="s">
        <v>2141</v>
      </c>
      <c r="I440" t="s">
        <v>41</v>
      </c>
      <c r="J440" t="s">
        <v>27</v>
      </c>
      <c r="K440" t="s">
        <v>1173</v>
      </c>
      <c r="L440" t="s">
        <v>267</v>
      </c>
      <c r="M440">
        <v>11561</v>
      </c>
      <c r="N440" t="s">
        <v>148</v>
      </c>
      <c r="O440" t="s">
        <v>6175</v>
      </c>
      <c r="P440" t="s">
        <v>46</v>
      </c>
      <c r="Q440" t="s">
        <v>90</v>
      </c>
      <c r="R440" t="s">
        <v>6176</v>
      </c>
      <c r="S440">
        <v>19.440000000000001</v>
      </c>
      <c r="T440">
        <v>3</v>
      </c>
      <c r="U440">
        <v>0</v>
      </c>
      <c r="V440">
        <v>9.3312000000000008</v>
      </c>
    </row>
    <row r="441" spans="1:22" x14ac:dyDescent="0.25">
      <c r="A441">
        <v>4164</v>
      </c>
      <c r="B441" t="s">
        <v>7261</v>
      </c>
      <c r="C441">
        <v>2012</v>
      </c>
      <c r="D441" s="21">
        <v>40982</v>
      </c>
      <c r="E441" s="21">
        <v>40986</v>
      </c>
      <c r="F441" t="s">
        <v>50</v>
      </c>
      <c r="G441" t="s">
        <v>1827</v>
      </c>
      <c r="H441" t="s">
        <v>1828</v>
      </c>
      <c r="I441" t="s">
        <v>26</v>
      </c>
      <c r="J441" t="s">
        <v>27</v>
      </c>
      <c r="K441" t="s">
        <v>244</v>
      </c>
      <c r="L441" t="s">
        <v>2694</v>
      </c>
      <c r="M441">
        <v>3820</v>
      </c>
      <c r="N441" t="s">
        <v>148</v>
      </c>
      <c r="O441" t="s">
        <v>4766</v>
      </c>
      <c r="P441" t="s">
        <v>46</v>
      </c>
      <c r="Q441" t="s">
        <v>75</v>
      </c>
      <c r="R441" t="s">
        <v>4767</v>
      </c>
      <c r="S441">
        <v>671.93999999999994</v>
      </c>
      <c r="T441">
        <v>3</v>
      </c>
      <c r="U441">
        <v>0</v>
      </c>
      <c r="V441">
        <v>315.81179999999995</v>
      </c>
    </row>
    <row r="442" spans="1:22" x14ac:dyDescent="0.25">
      <c r="A442">
        <v>4163</v>
      </c>
      <c r="B442" t="s">
        <v>7261</v>
      </c>
      <c r="C442">
        <v>2012</v>
      </c>
      <c r="D442" s="21">
        <v>40982</v>
      </c>
      <c r="E442" s="21">
        <v>40986</v>
      </c>
      <c r="F442" t="s">
        <v>50</v>
      </c>
      <c r="G442" t="s">
        <v>1827</v>
      </c>
      <c r="H442" t="s">
        <v>1828</v>
      </c>
      <c r="I442" t="s">
        <v>26</v>
      </c>
      <c r="J442" t="s">
        <v>27</v>
      </c>
      <c r="K442" t="s">
        <v>244</v>
      </c>
      <c r="L442" t="s">
        <v>2694</v>
      </c>
      <c r="M442">
        <v>3820</v>
      </c>
      <c r="N442" t="s">
        <v>148</v>
      </c>
      <c r="O442" t="s">
        <v>2414</v>
      </c>
      <c r="P442" t="s">
        <v>46</v>
      </c>
      <c r="Q442" t="s">
        <v>47</v>
      </c>
      <c r="R442" t="s">
        <v>2415</v>
      </c>
      <c r="S442">
        <v>16.52</v>
      </c>
      <c r="T442">
        <v>4</v>
      </c>
      <c r="U442">
        <v>0</v>
      </c>
      <c r="V442">
        <v>7.5991999999999997</v>
      </c>
    </row>
    <row r="443" spans="1:22" x14ac:dyDescent="0.25">
      <c r="A443">
        <v>4130</v>
      </c>
      <c r="B443" t="s">
        <v>7235</v>
      </c>
      <c r="C443">
        <v>2012</v>
      </c>
      <c r="D443" s="21">
        <v>40997</v>
      </c>
      <c r="E443" s="21">
        <v>41003</v>
      </c>
      <c r="F443" t="s">
        <v>50</v>
      </c>
      <c r="G443" t="s">
        <v>1350</v>
      </c>
      <c r="H443" t="s">
        <v>1351</v>
      </c>
      <c r="I443" t="s">
        <v>26</v>
      </c>
      <c r="J443" t="s">
        <v>27</v>
      </c>
      <c r="K443" t="s">
        <v>95</v>
      </c>
      <c r="L443" t="s">
        <v>96</v>
      </c>
      <c r="M443">
        <v>98103</v>
      </c>
      <c r="N443" t="s">
        <v>44</v>
      </c>
      <c r="O443" t="s">
        <v>6728</v>
      </c>
      <c r="P443" t="s">
        <v>46</v>
      </c>
      <c r="Q443" t="s">
        <v>78</v>
      </c>
      <c r="R443" t="s">
        <v>6729</v>
      </c>
      <c r="S443">
        <v>73.28</v>
      </c>
      <c r="T443">
        <v>4</v>
      </c>
      <c r="U443">
        <v>0</v>
      </c>
      <c r="V443">
        <v>21.251199999999997</v>
      </c>
    </row>
    <row r="444" spans="1:22" x14ac:dyDescent="0.25">
      <c r="A444">
        <v>4063</v>
      </c>
      <c r="B444" t="s">
        <v>7183</v>
      </c>
      <c r="C444">
        <v>2013</v>
      </c>
      <c r="D444" s="21">
        <v>41344</v>
      </c>
      <c r="E444" s="21">
        <v>41348</v>
      </c>
      <c r="F444" t="s">
        <v>50</v>
      </c>
      <c r="G444" t="s">
        <v>3550</v>
      </c>
      <c r="H444" t="s">
        <v>3551</v>
      </c>
      <c r="I444" t="s">
        <v>26</v>
      </c>
      <c r="J444" t="s">
        <v>27</v>
      </c>
      <c r="K444" t="s">
        <v>146</v>
      </c>
      <c r="L444" t="s">
        <v>147</v>
      </c>
      <c r="M444">
        <v>19143</v>
      </c>
      <c r="N444" t="s">
        <v>148</v>
      </c>
      <c r="O444" t="s">
        <v>4947</v>
      </c>
      <c r="P444" t="s">
        <v>71</v>
      </c>
      <c r="Q444" t="s">
        <v>161</v>
      </c>
      <c r="R444" t="s">
        <v>4948</v>
      </c>
      <c r="S444">
        <v>39.992000000000004</v>
      </c>
      <c r="T444">
        <v>1</v>
      </c>
      <c r="U444">
        <v>0.2</v>
      </c>
      <c r="V444">
        <v>7.4984999999999964</v>
      </c>
    </row>
    <row r="445" spans="1:22" x14ac:dyDescent="0.25">
      <c r="A445">
        <v>4005</v>
      </c>
      <c r="B445" t="s">
        <v>7139</v>
      </c>
      <c r="C445">
        <v>2013</v>
      </c>
      <c r="D445" s="21">
        <v>41337</v>
      </c>
      <c r="E445" s="21">
        <v>41342</v>
      </c>
      <c r="F445" t="s">
        <v>50</v>
      </c>
      <c r="G445" t="s">
        <v>3525</v>
      </c>
      <c r="H445" t="s">
        <v>3526</v>
      </c>
      <c r="I445" t="s">
        <v>26</v>
      </c>
      <c r="J445" t="s">
        <v>27</v>
      </c>
      <c r="K445" t="s">
        <v>678</v>
      </c>
      <c r="L445" t="s">
        <v>104</v>
      </c>
      <c r="M445">
        <v>78207</v>
      </c>
      <c r="N445" t="s">
        <v>105</v>
      </c>
      <c r="O445" t="s">
        <v>1470</v>
      </c>
      <c r="P445" t="s">
        <v>46</v>
      </c>
      <c r="Q445" t="s">
        <v>173</v>
      </c>
      <c r="R445" t="s">
        <v>1471</v>
      </c>
      <c r="S445">
        <v>36.6</v>
      </c>
      <c r="T445">
        <v>3</v>
      </c>
      <c r="U445">
        <v>0.2</v>
      </c>
      <c r="V445">
        <v>11.894999999999994</v>
      </c>
    </row>
    <row r="446" spans="1:22" x14ac:dyDescent="0.25">
      <c r="A446">
        <v>4004</v>
      </c>
      <c r="B446" t="s">
        <v>7139</v>
      </c>
      <c r="C446">
        <v>2013</v>
      </c>
      <c r="D446" s="21">
        <v>41337</v>
      </c>
      <c r="E446" s="21">
        <v>41342</v>
      </c>
      <c r="F446" t="s">
        <v>50</v>
      </c>
      <c r="G446" t="s">
        <v>3525</v>
      </c>
      <c r="H446" t="s">
        <v>3526</v>
      </c>
      <c r="I446" t="s">
        <v>26</v>
      </c>
      <c r="J446" t="s">
        <v>27</v>
      </c>
      <c r="K446" t="s">
        <v>678</v>
      </c>
      <c r="L446" t="s">
        <v>104</v>
      </c>
      <c r="M446">
        <v>78207</v>
      </c>
      <c r="N446" t="s">
        <v>105</v>
      </c>
      <c r="O446" t="s">
        <v>7140</v>
      </c>
      <c r="P446" t="s">
        <v>71</v>
      </c>
      <c r="Q446" t="s">
        <v>682</v>
      </c>
      <c r="R446" t="s">
        <v>7141</v>
      </c>
      <c r="S446">
        <v>287.90999999999997</v>
      </c>
      <c r="T446">
        <v>3</v>
      </c>
      <c r="U446">
        <v>0.4</v>
      </c>
      <c r="V446">
        <v>33.589499999999987</v>
      </c>
    </row>
    <row r="447" spans="1:22" x14ac:dyDescent="0.25">
      <c r="A447">
        <v>4003</v>
      </c>
      <c r="B447" t="s">
        <v>7139</v>
      </c>
      <c r="C447">
        <v>2013</v>
      </c>
      <c r="D447" s="21">
        <v>41337</v>
      </c>
      <c r="E447" s="21">
        <v>41342</v>
      </c>
      <c r="F447" t="s">
        <v>50</v>
      </c>
      <c r="G447" t="s">
        <v>3525</v>
      </c>
      <c r="H447" t="s">
        <v>3526</v>
      </c>
      <c r="I447" t="s">
        <v>26</v>
      </c>
      <c r="J447" t="s">
        <v>27</v>
      </c>
      <c r="K447" t="s">
        <v>678</v>
      </c>
      <c r="L447" t="s">
        <v>104</v>
      </c>
      <c r="M447">
        <v>78207</v>
      </c>
      <c r="N447" t="s">
        <v>105</v>
      </c>
      <c r="O447" t="s">
        <v>1326</v>
      </c>
      <c r="P447" t="s">
        <v>32</v>
      </c>
      <c r="Q447" t="s">
        <v>56</v>
      </c>
      <c r="R447" t="s">
        <v>1327</v>
      </c>
      <c r="S447">
        <v>637.89599999999996</v>
      </c>
      <c r="T447">
        <v>3</v>
      </c>
      <c r="U447">
        <v>0.3</v>
      </c>
      <c r="V447">
        <v>-127.57919999999996</v>
      </c>
    </row>
    <row r="448" spans="1:22" x14ac:dyDescent="0.25">
      <c r="A448">
        <v>447</v>
      </c>
      <c r="B448" t="s">
        <v>1552</v>
      </c>
      <c r="C448">
        <v>2014</v>
      </c>
      <c r="D448" s="21">
        <v>41719</v>
      </c>
      <c r="E448" s="2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3999</v>
      </c>
      <c r="B449" t="s">
        <v>7130</v>
      </c>
      <c r="C449">
        <v>2012</v>
      </c>
      <c r="D449" s="21">
        <v>40976</v>
      </c>
      <c r="E449" s="21">
        <v>40980</v>
      </c>
      <c r="F449" t="s">
        <v>50</v>
      </c>
      <c r="G449" t="s">
        <v>7131</v>
      </c>
      <c r="H449" t="s">
        <v>7132</v>
      </c>
      <c r="I449" t="s">
        <v>26</v>
      </c>
      <c r="J449" t="s">
        <v>27</v>
      </c>
      <c r="K449" t="s">
        <v>4514</v>
      </c>
      <c r="L449" t="s">
        <v>114</v>
      </c>
      <c r="M449">
        <v>53142</v>
      </c>
      <c r="N449" t="s">
        <v>105</v>
      </c>
      <c r="O449" t="s">
        <v>5271</v>
      </c>
      <c r="P449" t="s">
        <v>32</v>
      </c>
      <c r="Q449" t="s">
        <v>65</v>
      </c>
      <c r="R449" t="s">
        <v>5272</v>
      </c>
      <c r="S449">
        <v>373.08</v>
      </c>
      <c r="T449">
        <v>6</v>
      </c>
      <c r="U449">
        <v>0</v>
      </c>
      <c r="V449">
        <v>82.077600000000004</v>
      </c>
    </row>
    <row r="450" spans="1:22" x14ac:dyDescent="0.25">
      <c r="A450">
        <v>3998</v>
      </c>
      <c r="B450" t="s">
        <v>7130</v>
      </c>
      <c r="C450">
        <v>2012</v>
      </c>
      <c r="D450" s="21">
        <v>40976</v>
      </c>
      <c r="E450" s="21">
        <v>40980</v>
      </c>
      <c r="F450" t="s">
        <v>50</v>
      </c>
      <c r="G450" t="s">
        <v>7131</v>
      </c>
      <c r="H450" t="s">
        <v>7132</v>
      </c>
      <c r="I450" t="s">
        <v>26</v>
      </c>
      <c r="J450" t="s">
        <v>27</v>
      </c>
      <c r="K450" t="s">
        <v>4514</v>
      </c>
      <c r="L450" t="s">
        <v>114</v>
      </c>
      <c r="M450">
        <v>53142</v>
      </c>
      <c r="N450" t="s">
        <v>105</v>
      </c>
      <c r="O450" t="s">
        <v>7133</v>
      </c>
      <c r="P450" t="s">
        <v>46</v>
      </c>
      <c r="Q450" t="s">
        <v>68</v>
      </c>
      <c r="R450" t="s">
        <v>7134</v>
      </c>
      <c r="S450">
        <v>14.98</v>
      </c>
      <c r="T450">
        <v>1</v>
      </c>
      <c r="U450">
        <v>0</v>
      </c>
      <c r="V450">
        <v>4.4939999999999998</v>
      </c>
    </row>
    <row r="451" spans="1:22" x14ac:dyDescent="0.25">
      <c r="A451">
        <v>3997</v>
      </c>
      <c r="B451" t="s">
        <v>7130</v>
      </c>
      <c r="C451">
        <v>2012</v>
      </c>
      <c r="D451" s="21">
        <v>40976</v>
      </c>
      <c r="E451" s="21">
        <v>40980</v>
      </c>
      <c r="F451" t="s">
        <v>50</v>
      </c>
      <c r="G451" t="s">
        <v>7131</v>
      </c>
      <c r="H451" t="s">
        <v>7132</v>
      </c>
      <c r="I451" t="s">
        <v>26</v>
      </c>
      <c r="J451" t="s">
        <v>27</v>
      </c>
      <c r="K451" t="s">
        <v>4514</v>
      </c>
      <c r="L451" t="s">
        <v>114</v>
      </c>
      <c r="M451">
        <v>53142</v>
      </c>
      <c r="N451" t="s">
        <v>105</v>
      </c>
      <c r="O451" t="s">
        <v>1378</v>
      </c>
      <c r="P451" t="s">
        <v>71</v>
      </c>
      <c r="Q451" t="s">
        <v>72</v>
      </c>
      <c r="R451" t="s">
        <v>1379</v>
      </c>
      <c r="S451">
        <v>769.95</v>
      </c>
      <c r="T451">
        <v>5</v>
      </c>
      <c r="U451">
        <v>0</v>
      </c>
      <c r="V451">
        <v>223.28549999999993</v>
      </c>
    </row>
    <row r="452" spans="1:22" x14ac:dyDescent="0.25">
      <c r="A452">
        <v>3996</v>
      </c>
      <c r="B452" t="s">
        <v>7130</v>
      </c>
      <c r="C452">
        <v>2012</v>
      </c>
      <c r="D452" s="21">
        <v>40976</v>
      </c>
      <c r="E452" s="21">
        <v>40980</v>
      </c>
      <c r="F452" t="s">
        <v>50</v>
      </c>
      <c r="G452" t="s">
        <v>7131</v>
      </c>
      <c r="H452" t="s">
        <v>7132</v>
      </c>
      <c r="I452" t="s">
        <v>26</v>
      </c>
      <c r="J452" t="s">
        <v>27</v>
      </c>
      <c r="K452" t="s">
        <v>4514</v>
      </c>
      <c r="L452" t="s">
        <v>114</v>
      </c>
      <c r="M452">
        <v>53142</v>
      </c>
      <c r="N452" t="s">
        <v>105</v>
      </c>
      <c r="O452" t="s">
        <v>5123</v>
      </c>
      <c r="P452" t="s">
        <v>32</v>
      </c>
      <c r="Q452" t="s">
        <v>36</v>
      </c>
      <c r="R452" t="s">
        <v>5124</v>
      </c>
      <c r="S452">
        <v>860.93</v>
      </c>
      <c r="T452">
        <v>7</v>
      </c>
      <c r="U452">
        <v>0</v>
      </c>
      <c r="V452">
        <v>189.40460000000002</v>
      </c>
    </row>
    <row r="453" spans="1:22" x14ac:dyDescent="0.25">
      <c r="A453">
        <v>3995</v>
      </c>
      <c r="B453" t="s">
        <v>7130</v>
      </c>
      <c r="C453">
        <v>2012</v>
      </c>
      <c r="D453" s="21">
        <v>40976</v>
      </c>
      <c r="E453" s="21">
        <v>40980</v>
      </c>
      <c r="F453" t="s">
        <v>50</v>
      </c>
      <c r="G453" t="s">
        <v>7131</v>
      </c>
      <c r="H453" t="s">
        <v>7132</v>
      </c>
      <c r="I453" t="s">
        <v>26</v>
      </c>
      <c r="J453" t="s">
        <v>27</v>
      </c>
      <c r="K453" t="s">
        <v>4514</v>
      </c>
      <c r="L453" t="s">
        <v>114</v>
      </c>
      <c r="M453">
        <v>53142</v>
      </c>
      <c r="N453" t="s">
        <v>105</v>
      </c>
      <c r="O453" t="s">
        <v>6559</v>
      </c>
      <c r="P453" t="s">
        <v>32</v>
      </c>
      <c r="Q453" t="s">
        <v>33</v>
      </c>
      <c r="R453" t="s">
        <v>6560</v>
      </c>
      <c r="S453">
        <v>512.93999999999994</v>
      </c>
      <c r="T453">
        <v>3</v>
      </c>
      <c r="U453">
        <v>0</v>
      </c>
      <c r="V453">
        <v>97.45859999999999</v>
      </c>
    </row>
    <row r="454" spans="1:22" x14ac:dyDescent="0.25">
      <c r="A454">
        <v>3976</v>
      </c>
      <c r="B454" t="s">
        <v>7109</v>
      </c>
      <c r="C454">
        <v>2013</v>
      </c>
      <c r="D454" s="21">
        <v>41363</v>
      </c>
      <c r="E454" s="21">
        <v>41367</v>
      </c>
      <c r="F454" t="s">
        <v>50</v>
      </c>
      <c r="G454" t="s">
        <v>465</v>
      </c>
      <c r="H454" t="s">
        <v>466</v>
      </c>
      <c r="I454" t="s">
        <v>26</v>
      </c>
      <c r="J454" t="s">
        <v>27</v>
      </c>
      <c r="K454" t="s">
        <v>266</v>
      </c>
      <c r="L454" t="s">
        <v>267</v>
      </c>
      <c r="M454">
        <v>10009</v>
      </c>
      <c r="N454" t="s">
        <v>148</v>
      </c>
      <c r="O454" t="s">
        <v>3046</v>
      </c>
      <c r="P454" t="s">
        <v>46</v>
      </c>
      <c r="Q454" t="s">
        <v>75</v>
      </c>
      <c r="R454" t="s">
        <v>3047</v>
      </c>
      <c r="S454">
        <v>41.328000000000003</v>
      </c>
      <c r="T454">
        <v>7</v>
      </c>
      <c r="U454">
        <v>0.2</v>
      </c>
      <c r="V454">
        <v>14.981400000000001</v>
      </c>
    </row>
    <row r="455" spans="1:22" x14ac:dyDescent="0.25">
      <c r="A455">
        <v>3975</v>
      </c>
      <c r="B455" t="s">
        <v>7109</v>
      </c>
      <c r="C455">
        <v>2013</v>
      </c>
      <c r="D455" s="21">
        <v>41363</v>
      </c>
      <c r="E455" s="21">
        <v>41367</v>
      </c>
      <c r="F455" t="s">
        <v>50</v>
      </c>
      <c r="G455" t="s">
        <v>465</v>
      </c>
      <c r="H455" t="s">
        <v>466</v>
      </c>
      <c r="I455" t="s">
        <v>26</v>
      </c>
      <c r="J455" t="s">
        <v>27</v>
      </c>
      <c r="K455" t="s">
        <v>266</v>
      </c>
      <c r="L455" t="s">
        <v>267</v>
      </c>
      <c r="M455">
        <v>10009</v>
      </c>
      <c r="N455" t="s">
        <v>148</v>
      </c>
      <c r="O455" t="s">
        <v>170</v>
      </c>
      <c r="P455" t="s">
        <v>32</v>
      </c>
      <c r="Q455" t="s">
        <v>65</v>
      </c>
      <c r="R455" t="s">
        <v>171</v>
      </c>
      <c r="S455">
        <v>414</v>
      </c>
      <c r="T455">
        <v>8</v>
      </c>
      <c r="U455">
        <v>0</v>
      </c>
      <c r="V455">
        <v>124.19999999999999</v>
      </c>
    </row>
    <row r="456" spans="1:22" x14ac:dyDescent="0.25">
      <c r="A456">
        <v>3974</v>
      </c>
      <c r="B456" t="s">
        <v>7109</v>
      </c>
      <c r="C456">
        <v>2013</v>
      </c>
      <c r="D456" s="21">
        <v>41363</v>
      </c>
      <c r="E456" s="21">
        <v>41367</v>
      </c>
      <c r="F456" t="s">
        <v>50</v>
      </c>
      <c r="G456" t="s">
        <v>465</v>
      </c>
      <c r="H456" t="s">
        <v>466</v>
      </c>
      <c r="I456" t="s">
        <v>26</v>
      </c>
      <c r="J456" t="s">
        <v>27</v>
      </c>
      <c r="K456" t="s">
        <v>266</v>
      </c>
      <c r="L456" t="s">
        <v>267</v>
      </c>
      <c r="M456">
        <v>10009</v>
      </c>
      <c r="N456" t="s">
        <v>148</v>
      </c>
      <c r="O456" t="s">
        <v>3858</v>
      </c>
      <c r="P456" t="s">
        <v>46</v>
      </c>
      <c r="Q456" t="s">
        <v>75</v>
      </c>
      <c r="R456" t="s">
        <v>3859</v>
      </c>
      <c r="S456">
        <v>29.800000000000004</v>
      </c>
      <c r="T456">
        <v>5</v>
      </c>
      <c r="U456">
        <v>0.2</v>
      </c>
      <c r="V456">
        <v>9.3124999999999982</v>
      </c>
    </row>
    <row r="457" spans="1:22" x14ac:dyDescent="0.25">
      <c r="A457">
        <v>3973</v>
      </c>
      <c r="B457" t="s">
        <v>7109</v>
      </c>
      <c r="C457">
        <v>2013</v>
      </c>
      <c r="D457" s="21">
        <v>41363</v>
      </c>
      <c r="E457" s="21">
        <v>41367</v>
      </c>
      <c r="F457" t="s">
        <v>50</v>
      </c>
      <c r="G457" t="s">
        <v>465</v>
      </c>
      <c r="H457" t="s">
        <v>466</v>
      </c>
      <c r="I457" t="s">
        <v>26</v>
      </c>
      <c r="J457" t="s">
        <v>27</v>
      </c>
      <c r="K457" t="s">
        <v>266</v>
      </c>
      <c r="L457" t="s">
        <v>267</v>
      </c>
      <c r="M457">
        <v>10009</v>
      </c>
      <c r="N457" t="s">
        <v>148</v>
      </c>
      <c r="O457" t="s">
        <v>3714</v>
      </c>
      <c r="P457" t="s">
        <v>46</v>
      </c>
      <c r="Q457" t="s">
        <v>90</v>
      </c>
      <c r="R457" t="s">
        <v>3715</v>
      </c>
      <c r="S457">
        <v>13.48</v>
      </c>
      <c r="T457">
        <v>2</v>
      </c>
      <c r="U457">
        <v>0</v>
      </c>
      <c r="V457">
        <v>6.74</v>
      </c>
    </row>
    <row r="458" spans="1:22" x14ac:dyDescent="0.25">
      <c r="A458">
        <v>3953</v>
      </c>
      <c r="B458" t="s">
        <v>7085</v>
      </c>
      <c r="C458">
        <v>2013</v>
      </c>
      <c r="D458" s="21">
        <v>41335</v>
      </c>
      <c r="E458" s="21">
        <v>41342</v>
      </c>
      <c r="F458" t="s">
        <v>50</v>
      </c>
      <c r="G458" t="s">
        <v>226</v>
      </c>
      <c r="H458" t="s">
        <v>227</v>
      </c>
      <c r="I458" t="s">
        <v>41</v>
      </c>
      <c r="J458" t="s">
        <v>27</v>
      </c>
      <c r="K458" t="s">
        <v>807</v>
      </c>
      <c r="L458" t="s">
        <v>457</v>
      </c>
      <c r="M458">
        <v>80219</v>
      </c>
      <c r="N458" t="s">
        <v>44</v>
      </c>
      <c r="O458" t="s">
        <v>7086</v>
      </c>
      <c r="P458" t="s">
        <v>71</v>
      </c>
      <c r="Q458" t="s">
        <v>72</v>
      </c>
      <c r="R458" t="s">
        <v>7087</v>
      </c>
      <c r="S458">
        <v>159.98400000000001</v>
      </c>
      <c r="T458">
        <v>2</v>
      </c>
      <c r="U458">
        <v>0.2</v>
      </c>
      <c r="V458">
        <v>13.998599999999989</v>
      </c>
    </row>
    <row r="459" spans="1:22" x14ac:dyDescent="0.25">
      <c r="A459">
        <v>3931</v>
      </c>
      <c r="B459" t="s">
        <v>7067</v>
      </c>
      <c r="C459">
        <v>2013</v>
      </c>
      <c r="D459" s="21">
        <v>41348</v>
      </c>
      <c r="E459" s="21">
        <v>41351</v>
      </c>
      <c r="F459" t="s">
        <v>188</v>
      </c>
      <c r="G459" t="s">
        <v>3019</v>
      </c>
      <c r="H459" t="s">
        <v>3020</v>
      </c>
      <c r="I459" t="s">
        <v>26</v>
      </c>
      <c r="J459" t="s">
        <v>27</v>
      </c>
      <c r="K459" t="s">
        <v>1302</v>
      </c>
      <c r="L459" t="s">
        <v>104</v>
      </c>
      <c r="M459">
        <v>78550</v>
      </c>
      <c r="N459" t="s">
        <v>105</v>
      </c>
      <c r="O459" t="s">
        <v>4226</v>
      </c>
      <c r="P459" t="s">
        <v>46</v>
      </c>
      <c r="Q459" t="s">
        <v>68</v>
      </c>
      <c r="R459" t="s">
        <v>4227</v>
      </c>
      <c r="S459">
        <v>145.54400000000001</v>
      </c>
      <c r="T459">
        <v>7</v>
      </c>
      <c r="U459">
        <v>0.2</v>
      </c>
      <c r="V459">
        <v>16.373699999999992</v>
      </c>
    </row>
    <row r="460" spans="1:22" x14ac:dyDescent="0.25">
      <c r="A460">
        <v>3930</v>
      </c>
      <c r="B460" t="s">
        <v>7067</v>
      </c>
      <c r="C460">
        <v>2013</v>
      </c>
      <c r="D460" s="21">
        <v>41348</v>
      </c>
      <c r="E460" s="21">
        <v>41351</v>
      </c>
      <c r="F460" t="s">
        <v>188</v>
      </c>
      <c r="G460" t="s">
        <v>3019</v>
      </c>
      <c r="H460" t="s">
        <v>3020</v>
      </c>
      <c r="I460" t="s">
        <v>26</v>
      </c>
      <c r="J460" t="s">
        <v>27</v>
      </c>
      <c r="K460" t="s">
        <v>1302</v>
      </c>
      <c r="L460" t="s">
        <v>104</v>
      </c>
      <c r="M460">
        <v>78550</v>
      </c>
      <c r="N460" t="s">
        <v>105</v>
      </c>
      <c r="O460" t="s">
        <v>2127</v>
      </c>
      <c r="P460" t="s">
        <v>46</v>
      </c>
      <c r="Q460" t="s">
        <v>90</v>
      </c>
      <c r="R460" t="s">
        <v>2128</v>
      </c>
      <c r="S460">
        <v>5.1840000000000011</v>
      </c>
      <c r="T460">
        <v>1</v>
      </c>
      <c r="U460">
        <v>0.2</v>
      </c>
      <c r="V460">
        <v>1.8792</v>
      </c>
    </row>
    <row r="461" spans="1:22" x14ac:dyDescent="0.25">
      <c r="A461">
        <v>3929</v>
      </c>
      <c r="B461" t="s">
        <v>7067</v>
      </c>
      <c r="C461">
        <v>2013</v>
      </c>
      <c r="D461" s="21">
        <v>41348</v>
      </c>
      <c r="E461" s="21">
        <v>41351</v>
      </c>
      <c r="F461" t="s">
        <v>188</v>
      </c>
      <c r="G461" t="s">
        <v>3019</v>
      </c>
      <c r="H461" t="s">
        <v>3020</v>
      </c>
      <c r="I461" t="s">
        <v>26</v>
      </c>
      <c r="J461" t="s">
        <v>27</v>
      </c>
      <c r="K461" t="s">
        <v>1302</v>
      </c>
      <c r="L461" t="s">
        <v>104</v>
      </c>
      <c r="M461">
        <v>78550</v>
      </c>
      <c r="N461" t="s">
        <v>105</v>
      </c>
      <c r="O461" t="s">
        <v>2462</v>
      </c>
      <c r="P461" t="s">
        <v>32</v>
      </c>
      <c r="Q461" t="s">
        <v>33</v>
      </c>
      <c r="R461" t="s">
        <v>2463</v>
      </c>
      <c r="S461">
        <v>241.33199999999999</v>
      </c>
      <c r="T461">
        <v>5</v>
      </c>
      <c r="U461">
        <v>0.32</v>
      </c>
      <c r="V461">
        <v>-14.195999999999998</v>
      </c>
    </row>
    <row r="462" spans="1:22" x14ac:dyDescent="0.25">
      <c r="A462">
        <v>3887</v>
      </c>
      <c r="B462" t="s">
        <v>7030</v>
      </c>
      <c r="C462">
        <v>2013</v>
      </c>
      <c r="D462" s="21">
        <v>41337</v>
      </c>
      <c r="E462" s="21">
        <v>41342</v>
      </c>
      <c r="F462" t="s">
        <v>23</v>
      </c>
      <c r="G462" t="s">
        <v>965</v>
      </c>
      <c r="H462" t="s">
        <v>966</v>
      </c>
      <c r="I462" t="s">
        <v>26</v>
      </c>
      <c r="J462" t="s">
        <v>27</v>
      </c>
      <c r="K462" t="s">
        <v>538</v>
      </c>
      <c r="L462" t="s">
        <v>254</v>
      </c>
      <c r="M462">
        <v>47401</v>
      </c>
      <c r="N462" t="s">
        <v>105</v>
      </c>
      <c r="O462" t="s">
        <v>6492</v>
      </c>
      <c r="P462" t="s">
        <v>71</v>
      </c>
      <c r="Q462" t="s">
        <v>72</v>
      </c>
      <c r="R462" t="s">
        <v>6493</v>
      </c>
      <c r="S462">
        <v>134.85000000000002</v>
      </c>
      <c r="T462">
        <v>3</v>
      </c>
      <c r="U462">
        <v>0</v>
      </c>
      <c r="V462">
        <v>37.757999999999996</v>
      </c>
    </row>
    <row r="463" spans="1:22" x14ac:dyDescent="0.25">
      <c r="A463">
        <v>3813</v>
      </c>
      <c r="B463" t="s">
        <v>6958</v>
      </c>
      <c r="C463">
        <v>2014</v>
      </c>
      <c r="D463" s="21">
        <v>41704</v>
      </c>
      <c r="E463" s="21">
        <v>41704</v>
      </c>
      <c r="F463" t="s">
        <v>1290</v>
      </c>
      <c r="G463" t="s">
        <v>111</v>
      </c>
      <c r="H463" t="s">
        <v>112</v>
      </c>
      <c r="I463" t="s">
        <v>26</v>
      </c>
      <c r="J463" t="s">
        <v>27</v>
      </c>
      <c r="K463" t="s">
        <v>2548</v>
      </c>
      <c r="L463" t="s">
        <v>114</v>
      </c>
      <c r="M463">
        <v>53209</v>
      </c>
      <c r="N463" t="s">
        <v>105</v>
      </c>
      <c r="O463" t="s">
        <v>6959</v>
      </c>
      <c r="P463" t="s">
        <v>46</v>
      </c>
      <c r="Q463" t="s">
        <v>47</v>
      </c>
      <c r="R463" t="s">
        <v>6960</v>
      </c>
      <c r="S463">
        <v>25.06</v>
      </c>
      <c r="T463">
        <v>2</v>
      </c>
      <c r="U463">
        <v>0</v>
      </c>
      <c r="V463">
        <v>11.778199999999998</v>
      </c>
    </row>
    <row r="464" spans="1:22" x14ac:dyDescent="0.25">
      <c r="A464">
        <v>3767</v>
      </c>
      <c r="B464" t="s">
        <v>6911</v>
      </c>
      <c r="C464">
        <v>2013</v>
      </c>
      <c r="D464" s="21">
        <v>41355</v>
      </c>
      <c r="E464" s="21">
        <v>41359</v>
      </c>
      <c r="F464" t="s">
        <v>50</v>
      </c>
      <c r="G464" t="s">
        <v>6233</v>
      </c>
      <c r="H464" t="s">
        <v>6234</v>
      </c>
      <c r="I464" t="s">
        <v>41</v>
      </c>
      <c r="J464" t="s">
        <v>27</v>
      </c>
      <c r="K464" t="s">
        <v>184</v>
      </c>
      <c r="L464" t="s">
        <v>104</v>
      </c>
      <c r="M464">
        <v>77036</v>
      </c>
      <c r="N464" t="s">
        <v>105</v>
      </c>
      <c r="O464" t="s">
        <v>287</v>
      </c>
      <c r="P464" t="s">
        <v>46</v>
      </c>
      <c r="Q464" t="s">
        <v>68</v>
      </c>
      <c r="R464" t="s">
        <v>288</v>
      </c>
      <c r="S464">
        <v>1.3440000000000001</v>
      </c>
      <c r="T464">
        <v>1</v>
      </c>
      <c r="U464">
        <v>0.2</v>
      </c>
      <c r="V464">
        <v>0.504</v>
      </c>
    </row>
    <row r="465" spans="1:22" x14ac:dyDescent="0.25">
      <c r="A465">
        <v>3766</v>
      </c>
      <c r="B465" t="s">
        <v>6911</v>
      </c>
      <c r="C465">
        <v>2013</v>
      </c>
      <c r="D465" s="21">
        <v>41355</v>
      </c>
      <c r="E465" s="21">
        <v>41359</v>
      </c>
      <c r="F465" t="s">
        <v>50</v>
      </c>
      <c r="G465" t="s">
        <v>6233</v>
      </c>
      <c r="H465" t="s">
        <v>6234</v>
      </c>
      <c r="I465" t="s">
        <v>41</v>
      </c>
      <c r="J465" t="s">
        <v>27</v>
      </c>
      <c r="K465" t="s">
        <v>184</v>
      </c>
      <c r="L465" t="s">
        <v>104</v>
      </c>
      <c r="M465">
        <v>77036</v>
      </c>
      <c r="N465" t="s">
        <v>105</v>
      </c>
      <c r="O465" t="s">
        <v>4677</v>
      </c>
      <c r="P465" t="s">
        <v>32</v>
      </c>
      <c r="Q465" t="s">
        <v>56</v>
      </c>
      <c r="R465" t="s">
        <v>4678</v>
      </c>
      <c r="S465">
        <v>99.372</v>
      </c>
      <c r="T465">
        <v>2</v>
      </c>
      <c r="U465">
        <v>0.3</v>
      </c>
      <c r="V465">
        <v>-1.4196000000000097</v>
      </c>
    </row>
    <row r="466" spans="1:22" x14ac:dyDescent="0.25">
      <c r="A466">
        <v>3758</v>
      </c>
      <c r="B466" t="s">
        <v>6905</v>
      </c>
      <c r="C466">
        <v>2013</v>
      </c>
      <c r="D466" s="21">
        <v>41334</v>
      </c>
      <c r="E466" s="21">
        <v>41338</v>
      </c>
      <c r="F466" t="s">
        <v>50</v>
      </c>
      <c r="G466" t="s">
        <v>454</v>
      </c>
      <c r="H466" t="s">
        <v>455</v>
      </c>
      <c r="I466" t="s">
        <v>26</v>
      </c>
      <c r="J466" t="s">
        <v>27</v>
      </c>
      <c r="K466" t="s">
        <v>606</v>
      </c>
      <c r="L466" t="s">
        <v>498</v>
      </c>
      <c r="M466">
        <v>43055</v>
      </c>
      <c r="N466" t="s">
        <v>148</v>
      </c>
      <c r="O466" t="s">
        <v>6380</v>
      </c>
      <c r="P466" t="s">
        <v>46</v>
      </c>
      <c r="Q466" t="s">
        <v>68</v>
      </c>
      <c r="R466" t="s">
        <v>6381</v>
      </c>
      <c r="S466">
        <v>111.104</v>
      </c>
      <c r="T466">
        <v>7</v>
      </c>
      <c r="U466">
        <v>0.2</v>
      </c>
      <c r="V466">
        <v>8.3328000000000024</v>
      </c>
    </row>
    <row r="467" spans="1:22" x14ac:dyDescent="0.25">
      <c r="A467">
        <v>3757</v>
      </c>
      <c r="B467" t="s">
        <v>6901</v>
      </c>
      <c r="C467">
        <v>2013</v>
      </c>
      <c r="D467" s="21">
        <v>41337</v>
      </c>
      <c r="E467" s="21">
        <v>41340</v>
      </c>
      <c r="F467" t="s">
        <v>188</v>
      </c>
      <c r="G467" t="s">
        <v>6311</v>
      </c>
      <c r="H467" t="s">
        <v>6312</v>
      </c>
      <c r="I467" t="s">
        <v>41</v>
      </c>
      <c r="J467" t="s">
        <v>27</v>
      </c>
      <c r="K467" t="s">
        <v>6902</v>
      </c>
      <c r="L467" t="s">
        <v>104</v>
      </c>
      <c r="M467">
        <v>79762</v>
      </c>
      <c r="N467" t="s">
        <v>105</v>
      </c>
      <c r="O467" t="s">
        <v>6903</v>
      </c>
      <c r="P467" t="s">
        <v>32</v>
      </c>
      <c r="Q467" t="s">
        <v>36</v>
      </c>
      <c r="R467" t="s">
        <v>6904</v>
      </c>
      <c r="S467">
        <v>563.42999999999984</v>
      </c>
      <c r="T467">
        <v>5</v>
      </c>
      <c r="U467">
        <v>0.3</v>
      </c>
      <c r="V467">
        <v>-56.343000000000018</v>
      </c>
    </row>
    <row r="468" spans="1:22" x14ac:dyDescent="0.25">
      <c r="A468">
        <v>3756</v>
      </c>
      <c r="B468" t="s">
        <v>6901</v>
      </c>
      <c r="C468">
        <v>2013</v>
      </c>
      <c r="D468" s="21">
        <v>41337</v>
      </c>
      <c r="E468" s="21">
        <v>41340</v>
      </c>
      <c r="F468" t="s">
        <v>188</v>
      </c>
      <c r="G468" t="s">
        <v>6311</v>
      </c>
      <c r="H468" t="s">
        <v>6312</v>
      </c>
      <c r="I468" t="s">
        <v>41</v>
      </c>
      <c r="J468" t="s">
        <v>27</v>
      </c>
      <c r="K468" t="s">
        <v>6902</v>
      </c>
      <c r="L468" t="s">
        <v>104</v>
      </c>
      <c r="M468">
        <v>79762</v>
      </c>
      <c r="N468" t="s">
        <v>105</v>
      </c>
      <c r="O468" t="s">
        <v>3239</v>
      </c>
      <c r="P468" t="s">
        <v>46</v>
      </c>
      <c r="Q468" t="s">
        <v>90</v>
      </c>
      <c r="R468" t="s">
        <v>3240</v>
      </c>
      <c r="S468">
        <v>42.783999999999999</v>
      </c>
      <c r="T468">
        <v>7</v>
      </c>
      <c r="U468">
        <v>0.2</v>
      </c>
      <c r="V468">
        <v>15.509199999999998</v>
      </c>
    </row>
    <row r="469" spans="1:22" x14ac:dyDescent="0.25">
      <c r="A469">
        <v>3738</v>
      </c>
      <c r="B469" t="s">
        <v>6892</v>
      </c>
      <c r="C469">
        <v>2013</v>
      </c>
      <c r="D469" s="21">
        <v>41351</v>
      </c>
      <c r="E469" s="21">
        <v>41351</v>
      </c>
      <c r="F469" t="s">
        <v>1290</v>
      </c>
      <c r="G469" t="s">
        <v>6893</v>
      </c>
      <c r="H469" t="s">
        <v>6894</v>
      </c>
      <c r="I469" t="s">
        <v>26</v>
      </c>
      <c r="J469" t="s">
        <v>27</v>
      </c>
      <c r="K469" t="s">
        <v>606</v>
      </c>
      <c r="L469" t="s">
        <v>245</v>
      </c>
      <c r="M469">
        <v>19711</v>
      </c>
      <c r="N469" t="s">
        <v>148</v>
      </c>
      <c r="O469" t="s">
        <v>6548</v>
      </c>
      <c r="P469" t="s">
        <v>46</v>
      </c>
      <c r="Q469" t="s">
        <v>75</v>
      </c>
      <c r="R469" t="s">
        <v>6549</v>
      </c>
      <c r="S469">
        <v>32.54</v>
      </c>
      <c r="T469">
        <v>2</v>
      </c>
      <c r="U469">
        <v>0</v>
      </c>
      <c r="V469">
        <v>15.944599999999998</v>
      </c>
    </row>
    <row r="470" spans="1:22" x14ac:dyDescent="0.25">
      <c r="A470">
        <v>3737</v>
      </c>
      <c r="B470" t="s">
        <v>6892</v>
      </c>
      <c r="C470">
        <v>2013</v>
      </c>
      <c r="D470" s="21">
        <v>41351</v>
      </c>
      <c r="E470" s="21">
        <v>41351</v>
      </c>
      <c r="F470" t="s">
        <v>1290</v>
      </c>
      <c r="G470" t="s">
        <v>6893</v>
      </c>
      <c r="H470" t="s">
        <v>6894</v>
      </c>
      <c r="I470" t="s">
        <v>26</v>
      </c>
      <c r="J470" t="s">
        <v>27</v>
      </c>
      <c r="K470" t="s">
        <v>606</v>
      </c>
      <c r="L470" t="s">
        <v>245</v>
      </c>
      <c r="M470">
        <v>19711</v>
      </c>
      <c r="N470" t="s">
        <v>148</v>
      </c>
      <c r="O470" t="s">
        <v>5866</v>
      </c>
      <c r="P470" t="s">
        <v>71</v>
      </c>
      <c r="Q470" t="s">
        <v>72</v>
      </c>
      <c r="R470" t="s">
        <v>5867</v>
      </c>
      <c r="S470">
        <v>129.97999999999999</v>
      </c>
      <c r="T470">
        <v>2</v>
      </c>
      <c r="U470">
        <v>0</v>
      </c>
      <c r="V470">
        <v>62.3904</v>
      </c>
    </row>
    <row r="471" spans="1:22" x14ac:dyDescent="0.25">
      <c r="A471">
        <v>3736</v>
      </c>
      <c r="B471" t="s">
        <v>6889</v>
      </c>
      <c r="C471">
        <v>2014</v>
      </c>
      <c r="D471" s="21">
        <v>41705</v>
      </c>
      <c r="E471" s="21">
        <v>41710</v>
      </c>
      <c r="F471" t="s">
        <v>23</v>
      </c>
      <c r="G471" t="s">
        <v>6890</v>
      </c>
      <c r="H471" t="s">
        <v>6891</v>
      </c>
      <c r="I471" t="s">
        <v>26</v>
      </c>
      <c r="J471" t="s">
        <v>27</v>
      </c>
      <c r="K471" t="s">
        <v>266</v>
      </c>
      <c r="L471" t="s">
        <v>267</v>
      </c>
      <c r="M471">
        <v>10011</v>
      </c>
      <c r="N471" t="s">
        <v>148</v>
      </c>
      <c r="O471" t="s">
        <v>3613</v>
      </c>
      <c r="P471" t="s">
        <v>32</v>
      </c>
      <c r="Q471" t="s">
        <v>65</v>
      </c>
      <c r="R471" t="s">
        <v>3614</v>
      </c>
      <c r="S471">
        <v>71.97</v>
      </c>
      <c r="T471">
        <v>3</v>
      </c>
      <c r="U471">
        <v>0</v>
      </c>
      <c r="V471">
        <v>16.553099999999993</v>
      </c>
    </row>
    <row r="472" spans="1:22" x14ac:dyDescent="0.25">
      <c r="A472">
        <v>3735</v>
      </c>
      <c r="B472" t="s">
        <v>6889</v>
      </c>
      <c r="C472">
        <v>2014</v>
      </c>
      <c r="D472" s="21">
        <v>41705</v>
      </c>
      <c r="E472" s="21">
        <v>41710</v>
      </c>
      <c r="F472" t="s">
        <v>23</v>
      </c>
      <c r="G472" t="s">
        <v>6890</v>
      </c>
      <c r="H472" t="s">
        <v>6891</v>
      </c>
      <c r="I472" t="s">
        <v>26</v>
      </c>
      <c r="J472" t="s">
        <v>27</v>
      </c>
      <c r="K472" t="s">
        <v>266</v>
      </c>
      <c r="L472" t="s">
        <v>267</v>
      </c>
      <c r="M472">
        <v>10011</v>
      </c>
      <c r="N472" t="s">
        <v>148</v>
      </c>
      <c r="O472" t="s">
        <v>633</v>
      </c>
      <c r="P472" t="s">
        <v>46</v>
      </c>
      <c r="Q472" t="s">
        <v>90</v>
      </c>
      <c r="R472" t="s">
        <v>634</v>
      </c>
      <c r="S472">
        <v>26.38</v>
      </c>
      <c r="T472">
        <v>1</v>
      </c>
      <c r="U472">
        <v>0</v>
      </c>
      <c r="V472">
        <v>12.134799999999998</v>
      </c>
    </row>
    <row r="473" spans="1:22" x14ac:dyDescent="0.25">
      <c r="A473">
        <v>3707</v>
      </c>
      <c r="B473" t="s">
        <v>6868</v>
      </c>
      <c r="C473">
        <v>2014</v>
      </c>
      <c r="D473" s="21">
        <v>41717</v>
      </c>
      <c r="E473" s="21">
        <v>41721</v>
      </c>
      <c r="F473" t="s">
        <v>50</v>
      </c>
      <c r="G473" t="s">
        <v>5710</v>
      </c>
      <c r="H473" t="s">
        <v>5711</v>
      </c>
      <c r="I473" t="s">
        <v>26</v>
      </c>
      <c r="J473" t="s">
        <v>27</v>
      </c>
      <c r="K473" t="s">
        <v>815</v>
      </c>
      <c r="L473" t="s">
        <v>104</v>
      </c>
      <c r="M473">
        <v>75220</v>
      </c>
      <c r="N473" t="s">
        <v>105</v>
      </c>
      <c r="O473" t="s">
        <v>4245</v>
      </c>
      <c r="P473" t="s">
        <v>46</v>
      </c>
      <c r="Q473" t="s">
        <v>68</v>
      </c>
      <c r="R473" t="s">
        <v>4246</v>
      </c>
      <c r="S473">
        <v>23.832000000000001</v>
      </c>
      <c r="T473">
        <v>3</v>
      </c>
      <c r="U473">
        <v>0.2</v>
      </c>
      <c r="V473">
        <v>6.5538000000000007</v>
      </c>
    </row>
    <row r="474" spans="1:22" x14ac:dyDescent="0.25">
      <c r="A474">
        <v>3660</v>
      </c>
      <c r="B474" t="s">
        <v>6824</v>
      </c>
      <c r="C474">
        <v>2012</v>
      </c>
      <c r="D474" s="21">
        <v>40980</v>
      </c>
      <c r="E474" s="21">
        <v>40985</v>
      </c>
      <c r="F474" t="s">
        <v>50</v>
      </c>
      <c r="G474" t="s">
        <v>4136</v>
      </c>
      <c r="H474" t="s">
        <v>4137</v>
      </c>
      <c r="I474" t="s">
        <v>41</v>
      </c>
      <c r="J474" t="s">
        <v>27</v>
      </c>
      <c r="K474" t="s">
        <v>6825</v>
      </c>
      <c r="L474" t="s">
        <v>54</v>
      </c>
      <c r="M474">
        <v>33317</v>
      </c>
      <c r="N474" t="s">
        <v>30</v>
      </c>
      <c r="O474" t="s">
        <v>6826</v>
      </c>
      <c r="P474" t="s">
        <v>32</v>
      </c>
      <c r="Q474" t="s">
        <v>65</v>
      </c>
      <c r="R474" t="s">
        <v>6827</v>
      </c>
      <c r="S474">
        <v>6.4080000000000004</v>
      </c>
      <c r="T474">
        <v>3</v>
      </c>
      <c r="U474">
        <v>0.2</v>
      </c>
      <c r="V474">
        <v>1.4418</v>
      </c>
    </row>
    <row r="475" spans="1:22" x14ac:dyDescent="0.25">
      <c r="A475">
        <v>3659</v>
      </c>
      <c r="B475" t="s">
        <v>6824</v>
      </c>
      <c r="C475">
        <v>2012</v>
      </c>
      <c r="D475" s="21">
        <v>40980</v>
      </c>
      <c r="E475" s="21">
        <v>40985</v>
      </c>
      <c r="F475" t="s">
        <v>50</v>
      </c>
      <c r="G475" t="s">
        <v>4136</v>
      </c>
      <c r="H475" t="s">
        <v>4137</v>
      </c>
      <c r="I475" t="s">
        <v>41</v>
      </c>
      <c r="J475" t="s">
        <v>27</v>
      </c>
      <c r="K475" t="s">
        <v>6825</v>
      </c>
      <c r="L475" t="s">
        <v>54</v>
      </c>
      <c r="M475">
        <v>33317</v>
      </c>
      <c r="N475" t="s">
        <v>30</v>
      </c>
      <c r="O475" t="s">
        <v>352</v>
      </c>
      <c r="P475" t="s">
        <v>32</v>
      </c>
      <c r="Q475" t="s">
        <v>65</v>
      </c>
      <c r="R475" t="s">
        <v>353</v>
      </c>
      <c r="S475">
        <v>30.880000000000003</v>
      </c>
      <c r="T475">
        <v>4</v>
      </c>
      <c r="U475">
        <v>0.2</v>
      </c>
      <c r="V475">
        <v>3.8599999999999977</v>
      </c>
    </row>
    <row r="476" spans="1:22" x14ac:dyDescent="0.25">
      <c r="A476">
        <v>3658</v>
      </c>
      <c r="B476" t="s">
        <v>6824</v>
      </c>
      <c r="C476">
        <v>2012</v>
      </c>
      <c r="D476" s="21">
        <v>40980</v>
      </c>
      <c r="E476" s="21">
        <v>40985</v>
      </c>
      <c r="F476" t="s">
        <v>50</v>
      </c>
      <c r="G476" t="s">
        <v>4136</v>
      </c>
      <c r="H476" t="s">
        <v>4137</v>
      </c>
      <c r="I476" t="s">
        <v>41</v>
      </c>
      <c r="J476" t="s">
        <v>27</v>
      </c>
      <c r="K476" t="s">
        <v>6825</v>
      </c>
      <c r="L476" t="s">
        <v>54</v>
      </c>
      <c r="M476">
        <v>33317</v>
      </c>
      <c r="N476" t="s">
        <v>30</v>
      </c>
      <c r="O476" t="s">
        <v>588</v>
      </c>
      <c r="P476" t="s">
        <v>46</v>
      </c>
      <c r="Q476" t="s">
        <v>173</v>
      </c>
      <c r="R476" t="s">
        <v>589</v>
      </c>
      <c r="S476">
        <v>8.6880000000000006</v>
      </c>
      <c r="T476">
        <v>3</v>
      </c>
      <c r="U476">
        <v>0.2</v>
      </c>
      <c r="V476">
        <v>2.9322000000000004</v>
      </c>
    </row>
    <row r="477" spans="1:22" x14ac:dyDescent="0.25">
      <c r="A477">
        <v>3607</v>
      </c>
      <c r="B477" t="s">
        <v>6780</v>
      </c>
      <c r="C477">
        <v>2013</v>
      </c>
      <c r="D477" s="21">
        <v>41346</v>
      </c>
      <c r="E477" s="21">
        <v>41350</v>
      </c>
      <c r="F477" t="s">
        <v>23</v>
      </c>
      <c r="G477" t="s">
        <v>2035</v>
      </c>
      <c r="H477" t="s">
        <v>2036</v>
      </c>
      <c r="I477" t="s">
        <v>26</v>
      </c>
      <c r="J477" t="s">
        <v>27</v>
      </c>
      <c r="K477" t="s">
        <v>266</v>
      </c>
      <c r="L477" t="s">
        <v>267</v>
      </c>
      <c r="M477">
        <v>10024</v>
      </c>
      <c r="N477" t="s">
        <v>148</v>
      </c>
      <c r="O477" t="s">
        <v>2755</v>
      </c>
      <c r="P477" t="s">
        <v>46</v>
      </c>
      <c r="Q477" t="s">
        <v>173</v>
      </c>
      <c r="R477" t="s">
        <v>186</v>
      </c>
      <c r="S477">
        <v>29.339999999999996</v>
      </c>
      <c r="T477">
        <v>3</v>
      </c>
      <c r="U477">
        <v>0</v>
      </c>
      <c r="V477">
        <v>13.496399999999998</v>
      </c>
    </row>
    <row r="478" spans="1:22" x14ac:dyDescent="0.25">
      <c r="A478">
        <v>3576</v>
      </c>
      <c r="B478" t="s">
        <v>6755</v>
      </c>
      <c r="C478">
        <v>2012</v>
      </c>
      <c r="D478" s="21">
        <v>40987</v>
      </c>
      <c r="E478" s="21">
        <v>40992</v>
      </c>
      <c r="F478" t="s">
        <v>50</v>
      </c>
      <c r="G478" t="s">
        <v>3535</v>
      </c>
      <c r="H478" t="s">
        <v>3536</v>
      </c>
      <c r="I478" t="s">
        <v>26</v>
      </c>
      <c r="J478" t="s">
        <v>27</v>
      </c>
      <c r="K478" t="s">
        <v>6756</v>
      </c>
      <c r="L478" t="s">
        <v>54</v>
      </c>
      <c r="M478">
        <v>33161</v>
      </c>
      <c r="N478" t="s">
        <v>30</v>
      </c>
      <c r="O478" t="s">
        <v>2601</v>
      </c>
      <c r="P478" t="s">
        <v>46</v>
      </c>
      <c r="Q478" t="s">
        <v>90</v>
      </c>
      <c r="R478" t="s">
        <v>2602</v>
      </c>
      <c r="S478">
        <v>14.496000000000002</v>
      </c>
      <c r="T478">
        <v>3</v>
      </c>
      <c r="U478">
        <v>0.2</v>
      </c>
      <c r="V478">
        <v>4.8924000000000003</v>
      </c>
    </row>
    <row r="479" spans="1:22" x14ac:dyDescent="0.25">
      <c r="A479">
        <v>3556</v>
      </c>
      <c r="B479" t="s">
        <v>6735</v>
      </c>
      <c r="C479">
        <v>2011</v>
      </c>
      <c r="D479" s="21">
        <v>40625</v>
      </c>
      <c r="E479" s="21">
        <v>40628</v>
      </c>
      <c r="F479" t="s">
        <v>23</v>
      </c>
      <c r="G479" t="s">
        <v>235</v>
      </c>
      <c r="H479" t="s">
        <v>236</v>
      </c>
      <c r="I479" t="s">
        <v>26</v>
      </c>
      <c r="J479" t="s">
        <v>27</v>
      </c>
      <c r="K479" t="s">
        <v>42</v>
      </c>
      <c r="L479" t="s">
        <v>43</v>
      </c>
      <c r="M479">
        <v>90036</v>
      </c>
      <c r="N479" t="s">
        <v>44</v>
      </c>
      <c r="O479" t="s">
        <v>6736</v>
      </c>
      <c r="P479" t="s">
        <v>71</v>
      </c>
      <c r="Q479" t="s">
        <v>72</v>
      </c>
      <c r="R479" t="s">
        <v>6737</v>
      </c>
      <c r="S479">
        <v>604.75199999999995</v>
      </c>
      <c r="T479">
        <v>6</v>
      </c>
      <c r="U479">
        <v>0.2</v>
      </c>
      <c r="V479">
        <v>37.797000000000025</v>
      </c>
    </row>
    <row r="480" spans="1:22" x14ac:dyDescent="0.25">
      <c r="A480">
        <v>3555</v>
      </c>
      <c r="B480" t="s">
        <v>6735</v>
      </c>
      <c r="C480">
        <v>2011</v>
      </c>
      <c r="D480" s="21">
        <v>40625</v>
      </c>
      <c r="E480" s="21">
        <v>40628</v>
      </c>
      <c r="F480" t="s">
        <v>23</v>
      </c>
      <c r="G480" t="s">
        <v>235</v>
      </c>
      <c r="H480" t="s">
        <v>236</v>
      </c>
      <c r="I480" t="s">
        <v>26</v>
      </c>
      <c r="J480" t="s">
        <v>27</v>
      </c>
      <c r="K480" t="s">
        <v>42</v>
      </c>
      <c r="L480" t="s">
        <v>43</v>
      </c>
      <c r="M480">
        <v>90036</v>
      </c>
      <c r="N480" t="s">
        <v>44</v>
      </c>
      <c r="O480" t="s">
        <v>2117</v>
      </c>
      <c r="P480" t="s">
        <v>46</v>
      </c>
      <c r="Q480" t="s">
        <v>59</v>
      </c>
      <c r="R480" t="s">
        <v>2118</v>
      </c>
      <c r="S480">
        <v>330.4</v>
      </c>
      <c r="T480">
        <v>2</v>
      </c>
      <c r="U480">
        <v>0</v>
      </c>
      <c r="V480">
        <v>85.903999999999996</v>
      </c>
    </row>
    <row r="481" spans="1:22" x14ac:dyDescent="0.25">
      <c r="A481">
        <v>3553</v>
      </c>
      <c r="B481" t="s">
        <v>6733</v>
      </c>
      <c r="C481">
        <v>2013</v>
      </c>
      <c r="D481" s="21">
        <v>41363</v>
      </c>
      <c r="E481" s="21">
        <v>41367</v>
      </c>
      <c r="F481" t="s">
        <v>23</v>
      </c>
      <c r="G481" t="s">
        <v>3915</v>
      </c>
      <c r="H481" t="s">
        <v>3916</v>
      </c>
      <c r="I481" t="s">
        <v>102</v>
      </c>
      <c r="J481" t="s">
        <v>27</v>
      </c>
      <c r="K481" t="s">
        <v>303</v>
      </c>
      <c r="L481" t="s">
        <v>211</v>
      </c>
      <c r="M481">
        <v>60653</v>
      </c>
      <c r="N481" t="s">
        <v>105</v>
      </c>
      <c r="O481" t="s">
        <v>625</v>
      </c>
      <c r="P481" t="s">
        <v>71</v>
      </c>
      <c r="Q481" t="s">
        <v>72</v>
      </c>
      <c r="R481" t="s">
        <v>626</v>
      </c>
      <c r="S481">
        <v>812.73599999999999</v>
      </c>
      <c r="T481">
        <v>8</v>
      </c>
      <c r="U481">
        <v>0.2</v>
      </c>
      <c r="V481">
        <v>60.955199999999962</v>
      </c>
    </row>
    <row r="482" spans="1:22" x14ac:dyDescent="0.25">
      <c r="A482">
        <v>3552</v>
      </c>
      <c r="B482" t="s">
        <v>6733</v>
      </c>
      <c r="C482">
        <v>2013</v>
      </c>
      <c r="D482" s="21">
        <v>41363</v>
      </c>
      <c r="E482" s="21">
        <v>41367</v>
      </c>
      <c r="F482" t="s">
        <v>23</v>
      </c>
      <c r="G482" t="s">
        <v>3915</v>
      </c>
      <c r="H482" t="s">
        <v>3916</v>
      </c>
      <c r="I482" t="s">
        <v>102</v>
      </c>
      <c r="J482" t="s">
        <v>27</v>
      </c>
      <c r="K482" t="s">
        <v>303</v>
      </c>
      <c r="L482" t="s">
        <v>211</v>
      </c>
      <c r="M482">
        <v>60653</v>
      </c>
      <c r="N482" t="s">
        <v>105</v>
      </c>
      <c r="O482" t="s">
        <v>942</v>
      </c>
      <c r="P482" t="s">
        <v>32</v>
      </c>
      <c r="Q482" t="s">
        <v>36</v>
      </c>
      <c r="R482" t="s">
        <v>943</v>
      </c>
      <c r="S482">
        <v>844.11599999999987</v>
      </c>
      <c r="T482">
        <v>6</v>
      </c>
      <c r="U482">
        <v>0.3</v>
      </c>
      <c r="V482">
        <v>-36.176400000000001</v>
      </c>
    </row>
    <row r="483" spans="1:22" x14ac:dyDescent="0.25">
      <c r="A483">
        <v>3551</v>
      </c>
      <c r="B483" t="s">
        <v>6733</v>
      </c>
      <c r="C483">
        <v>2013</v>
      </c>
      <c r="D483" s="21">
        <v>41363</v>
      </c>
      <c r="E483" s="21">
        <v>41367</v>
      </c>
      <c r="F483" t="s">
        <v>23</v>
      </c>
      <c r="G483" t="s">
        <v>3915</v>
      </c>
      <c r="H483" t="s">
        <v>3916</v>
      </c>
      <c r="I483" t="s">
        <v>102</v>
      </c>
      <c r="J483" t="s">
        <v>27</v>
      </c>
      <c r="K483" t="s">
        <v>303</v>
      </c>
      <c r="L483" t="s">
        <v>211</v>
      </c>
      <c r="M483">
        <v>60653</v>
      </c>
      <c r="N483" t="s">
        <v>105</v>
      </c>
      <c r="O483" t="s">
        <v>4971</v>
      </c>
      <c r="P483" t="s">
        <v>46</v>
      </c>
      <c r="Q483" t="s">
        <v>90</v>
      </c>
      <c r="R483" t="s">
        <v>4972</v>
      </c>
      <c r="S483">
        <v>45.527999999999999</v>
      </c>
      <c r="T483">
        <v>3</v>
      </c>
      <c r="U483">
        <v>0.2</v>
      </c>
      <c r="V483">
        <v>15.934799999999997</v>
      </c>
    </row>
    <row r="484" spans="1:22" x14ac:dyDescent="0.25">
      <c r="A484">
        <v>3475</v>
      </c>
      <c r="B484" t="s">
        <v>6667</v>
      </c>
      <c r="C484">
        <v>2014</v>
      </c>
      <c r="D484" s="21">
        <v>41702</v>
      </c>
      <c r="E484" s="21">
        <v>41709</v>
      </c>
      <c r="F484" t="s">
        <v>50</v>
      </c>
      <c r="G484" t="s">
        <v>1827</v>
      </c>
      <c r="H484" t="s">
        <v>1828</v>
      </c>
      <c r="I484" t="s">
        <v>26</v>
      </c>
      <c r="J484" t="s">
        <v>27</v>
      </c>
      <c r="K484" t="s">
        <v>6668</v>
      </c>
      <c r="L484" t="s">
        <v>238</v>
      </c>
      <c r="M484">
        <v>48127</v>
      </c>
      <c r="N484" t="s">
        <v>105</v>
      </c>
      <c r="O484" t="s">
        <v>4542</v>
      </c>
      <c r="P484" t="s">
        <v>71</v>
      </c>
      <c r="Q484" t="s">
        <v>161</v>
      </c>
      <c r="R484" t="s">
        <v>4543</v>
      </c>
      <c r="S484">
        <v>99.98</v>
      </c>
      <c r="T484">
        <v>2</v>
      </c>
      <c r="U484">
        <v>0</v>
      </c>
      <c r="V484">
        <v>42.991400000000006</v>
      </c>
    </row>
    <row r="485" spans="1:22" x14ac:dyDescent="0.25">
      <c r="A485">
        <v>3474</v>
      </c>
      <c r="B485" t="s">
        <v>6667</v>
      </c>
      <c r="C485">
        <v>2014</v>
      </c>
      <c r="D485" s="21">
        <v>41702</v>
      </c>
      <c r="E485" s="21">
        <v>41709</v>
      </c>
      <c r="F485" t="s">
        <v>50</v>
      </c>
      <c r="G485" t="s">
        <v>1827</v>
      </c>
      <c r="H485" t="s">
        <v>1828</v>
      </c>
      <c r="I485" t="s">
        <v>26</v>
      </c>
      <c r="J485" t="s">
        <v>27</v>
      </c>
      <c r="K485" t="s">
        <v>6668</v>
      </c>
      <c r="L485" t="s">
        <v>238</v>
      </c>
      <c r="M485">
        <v>48127</v>
      </c>
      <c r="N485" t="s">
        <v>105</v>
      </c>
      <c r="O485" t="s">
        <v>1280</v>
      </c>
      <c r="P485" t="s">
        <v>32</v>
      </c>
      <c r="Q485" t="s">
        <v>36</v>
      </c>
      <c r="R485" t="s">
        <v>1281</v>
      </c>
      <c r="S485">
        <v>180.98</v>
      </c>
      <c r="T485">
        <v>1</v>
      </c>
      <c r="U485">
        <v>0</v>
      </c>
      <c r="V485">
        <v>47.0548</v>
      </c>
    </row>
    <row r="486" spans="1:22" x14ac:dyDescent="0.25">
      <c r="A486">
        <v>3453</v>
      </c>
      <c r="B486" t="s">
        <v>6643</v>
      </c>
      <c r="C486">
        <v>2011</v>
      </c>
      <c r="D486" s="21">
        <v>40618</v>
      </c>
      <c r="E486" s="21">
        <v>40623</v>
      </c>
      <c r="F486" t="s">
        <v>23</v>
      </c>
      <c r="G486" t="s">
        <v>5338</v>
      </c>
      <c r="H486" t="s">
        <v>5339</v>
      </c>
      <c r="I486" t="s">
        <v>102</v>
      </c>
      <c r="J486" t="s">
        <v>27</v>
      </c>
      <c r="K486" t="s">
        <v>4588</v>
      </c>
      <c r="L486" t="s">
        <v>88</v>
      </c>
      <c r="M486">
        <v>27604</v>
      </c>
      <c r="N486" t="s">
        <v>30</v>
      </c>
      <c r="O486" t="s">
        <v>6644</v>
      </c>
      <c r="P486" t="s">
        <v>71</v>
      </c>
      <c r="Q486" t="s">
        <v>72</v>
      </c>
      <c r="R486" t="s">
        <v>6645</v>
      </c>
      <c r="S486">
        <v>471.92</v>
      </c>
      <c r="T486">
        <v>2</v>
      </c>
      <c r="U486">
        <v>0.2</v>
      </c>
      <c r="V486">
        <v>29.495000000000019</v>
      </c>
    </row>
    <row r="487" spans="1:22" x14ac:dyDescent="0.25">
      <c r="A487">
        <v>3442</v>
      </c>
      <c r="B487" t="s">
        <v>6631</v>
      </c>
      <c r="C487">
        <v>2011</v>
      </c>
      <c r="D487" s="21">
        <v>40613</v>
      </c>
      <c r="E487" s="21">
        <v>40616</v>
      </c>
      <c r="F487" t="s">
        <v>23</v>
      </c>
      <c r="G487" t="s">
        <v>4955</v>
      </c>
      <c r="H487" t="s">
        <v>4956</v>
      </c>
      <c r="I487" t="s">
        <v>26</v>
      </c>
      <c r="J487" t="s">
        <v>27</v>
      </c>
      <c r="K487" t="s">
        <v>266</v>
      </c>
      <c r="L487" t="s">
        <v>267</v>
      </c>
      <c r="M487">
        <v>10024</v>
      </c>
      <c r="N487" t="s">
        <v>148</v>
      </c>
      <c r="O487" t="s">
        <v>2197</v>
      </c>
      <c r="P487" t="s">
        <v>46</v>
      </c>
      <c r="Q487" t="s">
        <v>90</v>
      </c>
      <c r="R487" t="s">
        <v>2198</v>
      </c>
      <c r="S487">
        <v>108.92</v>
      </c>
      <c r="T487">
        <v>14</v>
      </c>
      <c r="U487">
        <v>0</v>
      </c>
      <c r="V487">
        <v>49.013999999999996</v>
      </c>
    </row>
    <row r="488" spans="1:22" x14ac:dyDescent="0.25">
      <c r="A488">
        <v>3391</v>
      </c>
      <c r="B488" t="s">
        <v>6598</v>
      </c>
      <c r="C488">
        <v>2014</v>
      </c>
      <c r="D488" s="21">
        <v>41724</v>
      </c>
      <c r="E488" s="21">
        <v>41729</v>
      </c>
      <c r="F488" t="s">
        <v>23</v>
      </c>
      <c r="G488" t="s">
        <v>4743</v>
      </c>
      <c r="H488" t="s">
        <v>4744</v>
      </c>
      <c r="I488" t="s">
        <v>26</v>
      </c>
      <c r="J488" t="s">
        <v>27</v>
      </c>
      <c r="K488" t="s">
        <v>815</v>
      </c>
      <c r="L488" t="s">
        <v>104</v>
      </c>
      <c r="M488">
        <v>75081</v>
      </c>
      <c r="N488" t="s">
        <v>105</v>
      </c>
      <c r="O488" t="s">
        <v>5981</v>
      </c>
      <c r="P488" t="s">
        <v>46</v>
      </c>
      <c r="Q488" t="s">
        <v>90</v>
      </c>
      <c r="R488" t="s">
        <v>5982</v>
      </c>
      <c r="S488">
        <v>6.8480000000000008</v>
      </c>
      <c r="T488">
        <v>2</v>
      </c>
      <c r="U488">
        <v>0.2</v>
      </c>
      <c r="V488">
        <v>2.1399999999999992</v>
      </c>
    </row>
    <row r="489" spans="1:22" x14ac:dyDescent="0.25">
      <c r="A489">
        <v>3380</v>
      </c>
      <c r="B489" t="s">
        <v>6587</v>
      </c>
      <c r="C489">
        <v>2014</v>
      </c>
      <c r="D489" s="21">
        <v>41716</v>
      </c>
      <c r="E489" s="21">
        <v>41720</v>
      </c>
      <c r="F489" t="s">
        <v>50</v>
      </c>
      <c r="G489" t="s">
        <v>1527</v>
      </c>
      <c r="H489" t="s">
        <v>1528</v>
      </c>
      <c r="I489" t="s">
        <v>102</v>
      </c>
      <c r="J489" t="s">
        <v>27</v>
      </c>
      <c r="K489" t="s">
        <v>184</v>
      </c>
      <c r="L489" t="s">
        <v>104</v>
      </c>
      <c r="M489">
        <v>77095</v>
      </c>
      <c r="N489" t="s">
        <v>105</v>
      </c>
      <c r="O489" t="s">
        <v>6588</v>
      </c>
      <c r="P489" t="s">
        <v>46</v>
      </c>
      <c r="Q489" t="s">
        <v>90</v>
      </c>
      <c r="R489" t="s">
        <v>6589</v>
      </c>
      <c r="S489">
        <v>10.272000000000002</v>
      </c>
      <c r="T489">
        <v>3</v>
      </c>
      <c r="U489">
        <v>0.2</v>
      </c>
      <c r="V489">
        <v>3.2099999999999982</v>
      </c>
    </row>
    <row r="490" spans="1:22" x14ac:dyDescent="0.25">
      <c r="A490">
        <v>3379</v>
      </c>
      <c r="B490" t="s">
        <v>6587</v>
      </c>
      <c r="C490">
        <v>2014</v>
      </c>
      <c r="D490" s="21">
        <v>41716</v>
      </c>
      <c r="E490" s="21">
        <v>41720</v>
      </c>
      <c r="F490" t="s">
        <v>50</v>
      </c>
      <c r="G490" t="s">
        <v>1527</v>
      </c>
      <c r="H490" t="s">
        <v>1528</v>
      </c>
      <c r="I490" t="s">
        <v>102</v>
      </c>
      <c r="J490" t="s">
        <v>27</v>
      </c>
      <c r="K490" t="s">
        <v>184</v>
      </c>
      <c r="L490" t="s">
        <v>104</v>
      </c>
      <c r="M490">
        <v>77095</v>
      </c>
      <c r="N490" t="s">
        <v>105</v>
      </c>
      <c r="O490" t="s">
        <v>5934</v>
      </c>
      <c r="P490" t="s">
        <v>46</v>
      </c>
      <c r="Q490" t="s">
        <v>75</v>
      </c>
      <c r="R490" t="s">
        <v>5935</v>
      </c>
      <c r="S490">
        <v>13.775999999999996</v>
      </c>
      <c r="T490">
        <v>6</v>
      </c>
      <c r="U490">
        <v>0.8</v>
      </c>
      <c r="V490">
        <v>-22.04160000000001</v>
      </c>
    </row>
    <row r="491" spans="1:22" x14ac:dyDescent="0.25">
      <c r="A491">
        <v>3371</v>
      </c>
      <c r="B491" t="s">
        <v>6579</v>
      </c>
      <c r="C491">
        <v>2013</v>
      </c>
      <c r="D491" s="21">
        <v>41359</v>
      </c>
      <c r="E491" s="21">
        <v>41359</v>
      </c>
      <c r="F491" t="s">
        <v>1290</v>
      </c>
      <c r="G491" t="s">
        <v>4282</v>
      </c>
      <c r="H491" t="s">
        <v>4283</v>
      </c>
      <c r="I491" t="s">
        <v>26</v>
      </c>
      <c r="J491" t="s">
        <v>27</v>
      </c>
      <c r="K491" t="s">
        <v>1579</v>
      </c>
      <c r="L491" t="s">
        <v>649</v>
      </c>
      <c r="M491">
        <v>73071</v>
      </c>
      <c r="N491" t="s">
        <v>105</v>
      </c>
      <c r="O491" t="s">
        <v>907</v>
      </c>
      <c r="P491" t="s">
        <v>71</v>
      </c>
      <c r="Q491" t="s">
        <v>161</v>
      </c>
      <c r="R491" t="s">
        <v>908</v>
      </c>
      <c r="S491">
        <v>1287.45</v>
      </c>
      <c r="T491">
        <v>5</v>
      </c>
      <c r="U491">
        <v>0</v>
      </c>
      <c r="V491">
        <v>244.61549999999988</v>
      </c>
    </row>
    <row r="492" spans="1:22" x14ac:dyDescent="0.25">
      <c r="A492">
        <v>3312</v>
      </c>
      <c r="B492" t="s">
        <v>6526</v>
      </c>
      <c r="C492">
        <v>2013</v>
      </c>
      <c r="D492" s="21">
        <v>41354</v>
      </c>
      <c r="E492" s="21">
        <v>41359</v>
      </c>
      <c r="F492" t="s">
        <v>23</v>
      </c>
      <c r="G492" t="s">
        <v>6420</v>
      </c>
      <c r="H492" t="s">
        <v>6421</v>
      </c>
      <c r="I492" t="s">
        <v>41</v>
      </c>
      <c r="J492" t="s">
        <v>27</v>
      </c>
      <c r="K492" t="s">
        <v>3482</v>
      </c>
      <c r="L492" t="s">
        <v>1487</v>
      </c>
      <c r="M492">
        <v>39503</v>
      </c>
      <c r="N492" t="s">
        <v>30</v>
      </c>
      <c r="O492" t="s">
        <v>3469</v>
      </c>
      <c r="P492" t="s">
        <v>32</v>
      </c>
      <c r="Q492" t="s">
        <v>65</v>
      </c>
      <c r="R492" t="s">
        <v>3470</v>
      </c>
      <c r="S492">
        <v>86.45</v>
      </c>
      <c r="T492">
        <v>7</v>
      </c>
      <c r="U492">
        <v>0</v>
      </c>
      <c r="V492">
        <v>38.038000000000004</v>
      </c>
    </row>
    <row r="493" spans="1:22" x14ac:dyDescent="0.25">
      <c r="A493">
        <v>3265</v>
      </c>
      <c r="B493" t="s">
        <v>6487</v>
      </c>
      <c r="C493">
        <v>2013</v>
      </c>
      <c r="D493" s="21">
        <v>41338</v>
      </c>
      <c r="E493" s="21">
        <v>41342</v>
      </c>
      <c r="F493" t="s">
        <v>23</v>
      </c>
      <c r="G493" t="s">
        <v>5044</v>
      </c>
      <c r="H493" t="s">
        <v>5045</v>
      </c>
      <c r="I493" t="s">
        <v>41</v>
      </c>
      <c r="J493" t="s">
        <v>27</v>
      </c>
      <c r="K493" t="s">
        <v>1419</v>
      </c>
      <c r="L493" t="s">
        <v>54</v>
      </c>
      <c r="M493">
        <v>33180</v>
      </c>
      <c r="N493" t="s">
        <v>30</v>
      </c>
      <c r="O493" t="s">
        <v>4139</v>
      </c>
      <c r="P493" t="s">
        <v>46</v>
      </c>
      <c r="Q493" t="s">
        <v>47</v>
      </c>
      <c r="R493" t="s">
        <v>4140</v>
      </c>
      <c r="S493">
        <v>10.08</v>
      </c>
      <c r="T493">
        <v>4</v>
      </c>
      <c r="U493">
        <v>0.2</v>
      </c>
      <c r="V493">
        <v>3.528</v>
      </c>
    </row>
    <row r="494" spans="1:22" x14ac:dyDescent="0.25">
      <c r="A494">
        <v>3188</v>
      </c>
      <c r="B494" t="s">
        <v>6397</v>
      </c>
      <c r="C494">
        <v>2014</v>
      </c>
      <c r="D494" s="21">
        <v>41711</v>
      </c>
      <c r="E494" s="21">
        <v>41716</v>
      </c>
      <c r="F494" t="s">
        <v>50</v>
      </c>
      <c r="G494" t="s">
        <v>135</v>
      </c>
      <c r="H494" t="s">
        <v>136</v>
      </c>
      <c r="I494" t="s">
        <v>41</v>
      </c>
      <c r="J494" t="s">
        <v>27</v>
      </c>
      <c r="K494" t="s">
        <v>1244</v>
      </c>
      <c r="L494" t="s">
        <v>1245</v>
      </c>
      <c r="M494">
        <v>1852</v>
      </c>
      <c r="N494" t="s">
        <v>148</v>
      </c>
      <c r="O494" t="s">
        <v>3342</v>
      </c>
      <c r="P494" t="s">
        <v>71</v>
      </c>
      <c r="Q494" t="s">
        <v>72</v>
      </c>
      <c r="R494" t="s">
        <v>3343</v>
      </c>
      <c r="S494">
        <v>69.930000000000007</v>
      </c>
      <c r="T494">
        <v>7</v>
      </c>
      <c r="U494">
        <v>0</v>
      </c>
      <c r="V494">
        <v>32.1678</v>
      </c>
    </row>
    <row r="495" spans="1:22" x14ac:dyDescent="0.25">
      <c r="A495">
        <v>3174</v>
      </c>
      <c r="B495" t="s">
        <v>6387</v>
      </c>
      <c r="C495">
        <v>2013</v>
      </c>
      <c r="D495" s="21">
        <v>41355</v>
      </c>
      <c r="E495" s="21">
        <v>41362</v>
      </c>
      <c r="F495" t="s">
        <v>50</v>
      </c>
      <c r="G495" t="s">
        <v>3739</v>
      </c>
      <c r="H495" t="s">
        <v>3740</v>
      </c>
      <c r="I495" t="s">
        <v>26</v>
      </c>
      <c r="J495" t="s">
        <v>27</v>
      </c>
      <c r="K495" t="s">
        <v>303</v>
      </c>
      <c r="L495" t="s">
        <v>211</v>
      </c>
      <c r="M495">
        <v>60623</v>
      </c>
      <c r="N495" t="s">
        <v>105</v>
      </c>
      <c r="O495" t="s">
        <v>5090</v>
      </c>
      <c r="P495" t="s">
        <v>46</v>
      </c>
      <c r="Q495" t="s">
        <v>68</v>
      </c>
      <c r="R495" t="s">
        <v>5091</v>
      </c>
      <c r="S495">
        <v>13.392000000000001</v>
      </c>
      <c r="T495">
        <v>3</v>
      </c>
      <c r="U495">
        <v>0.2</v>
      </c>
      <c r="V495">
        <v>1.5065999999999975</v>
      </c>
    </row>
    <row r="496" spans="1:22" x14ac:dyDescent="0.25">
      <c r="A496">
        <v>495</v>
      </c>
      <c r="B496" t="s">
        <v>1698</v>
      </c>
      <c r="C496">
        <v>2013</v>
      </c>
      <c r="D496" s="21">
        <v>41352</v>
      </c>
      <c r="E496" s="2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25">
      <c r="A497">
        <v>3173</v>
      </c>
      <c r="B497" t="s">
        <v>6387</v>
      </c>
      <c r="C497">
        <v>2013</v>
      </c>
      <c r="D497" s="21">
        <v>41355</v>
      </c>
      <c r="E497" s="21">
        <v>41362</v>
      </c>
      <c r="F497" t="s">
        <v>50</v>
      </c>
      <c r="G497" t="s">
        <v>3739</v>
      </c>
      <c r="H497" t="s">
        <v>3740</v>
      </c>
      <c r="I497" t="s">
        <v>26</v>
      </c>
      <c r="J497" t="s">
        <v>27</v>
      </c>
      <c r="K497" t="s">
        <v>303</v>
      </c>
      <c r="L497" t="s">
        <v>211</v>
      </c>
      <c r="M497">
        <v>60623</v>
      </c>
      <c r="N497" t="s">
        <v>105</v>
      </c>
      <c r="O497" t="s">
        <v>2580</v>
      </c>
      <c r="P497" t="s">
        <v>32</v>
      </c>
      <c r="Q497" t="s">
        <v>36</v>
      </c>
      <c r="R497" t="s">
        <v>2581</v>
      </c>
      <c r="S497">
        <v>528.42999999999995</v>
      </c>
      <c r="T497">
        <v>5</v>
      </c>
      <c r="U497">
        <v>0.3</v>
      </c>
      <c r="V497">
        <v>0</v>
      </c>
    </row>
    <row r="498" spans="1:22" x14ac:dyDescent="0.25">
      <c r="A498">
        <v>3172</v>
      </c>
      <c r="B498" t="s">
        <v>6387</v>
      </c>
      <c r="C498">
        <v>2013</v>
      </c>
      <c r="D498" s="21">
        <v>41355</v>
      </c>
      <c r="E498" s="21">
        <v>41362</v>
      </c>
      <c r="F498" t="s">
        <v>50</v>
      </c>
      <c r="G498" t="s">
        <v>3739</v>
      </c>
      <c r="H498" t="s">
        <v>3740</v>
      </c>
      <c r="I498" t="s">
        <v>26</v>
      </c>
      <c r="J498" t="s">
        <v>27</v>
      </c>
      <c r="K498" t="s">
        <v>303</v>
      </c>
      <c r="L498" t="s">
        <v>211</v>
      </c>
      <c r="M498">
        <v>60623</v>
      </c>
      <c r="N498" t="s">
        <v>105</v>
      </c>
      <c r="O498" t="s">
        <v>2898</v>
      </c>
      <c r="P498" t="s">
        <v>46</v>
      </c>
      <c r="Q498" t="s">
        <v>75</v>
      </c>
      <c r="R498" t="s">
        <v>2899</v>
      </c>
      <c r="S498">
        <v>3.1679999999999993</v>
      </c>
      <c r="T498">
        <v>2</v>
      </c>
      <c r="U498">
        <v>0.8</v>
      </c>
      <c r="V498">
        <v>-4.7520000000000007</v>
      </c>
    </row>
    <row r="499" spans="1:22" x14ac:dyDescent="0.25">
      <c r="A499">
        <v>3160</v>
      </c>
      <c r="B499" t="s">
        <v>6373</v>
      </c>
      <c r="C499">
        <v>2013</v>
      </c>
      <c r="D499" s="21">
        <v>41360</v>
      </c>
      <c r="E499" s="21">
        <v>41361</v>
      </c>
      <c r="F499" t="s">
        <v>188</v>
      </c>
      <c r="G499" t="s">
        <v>1772</v>
      </c>
      <c r="H499" t="s">
        <v>1773</v>
      </c>
      <c r="I499" t="s">
        <v>26</v>
      </c>
      <c r="J499" t="s">
        <v>27</v>
      </c>
      <c r="K499" t="s">
        <v>1521</v>
      </c>
      <c r="L499" t="s">
        <v>88</v>
      </c>
      <c r="M499">
        <v>28540</v>
      </c>
      <c r="N499" t="s">
        <v>30</v>
      </c>
      <c r="O499" t="s">
        <v>3755</v>
      </c>
      <c r="P499" t="s">
        <v>71</v>
      </c>
      <c r="Q499" t="s">
        <v>161</v>
      </c>
      <c r="R499" t="s">
        <v>3756</v>
      </c>
      <c r="S499">
        <v>119.97600000000001</v>
      </c>
      <c r="T499">
        <v>3</v>
      </c>
      <c r="U499">
        <v>0.2</v>
      </c>
      <c r="V499">
        <v>-17.996400000000019</v>
      </c>
    </row>
    <row r="500" spans="1:22" x14ac:dyDescent="0.25">
      <c r="A500">
        <v>3159</v>
      </c>
      <c r="B500" t="s">
        <v>6373</v>
      </c>
      <c r="C500">
        <v>2013</v>
      </c>
      <c r="D500" s="21">
        <v>41360</v>
      </c>
      <c r="E500" s="21">
        <v>41361</v>
      </c>
      <c r="F500" t="s">
        <v>188</v>
      </c>
      <c r="G500" t="s">
        <v>1772</v>
      </c>
      <c r="H500" t="s">
        <v>1773</v>
      </c>
      <c r="I500" t="s">
        <v>26</v>
      </c>
      <c r="J500" t="s">
        <v>27</v>
      </c>
      <c r="K500" t="s">
        <v>1521</v>
      </c>
      <c r="L500" t="s">
        <v>88</v>
      </c>
      <c r="M500">
        <v>28540</v>
      </c>
      <c r="N500" t="s">
        <v>30</v>
      </c>
      <c r="O500" t="s">
        <v>4105</v>
      </c>
      <c r="P500" t="s">
        <v>46</v>
      </c>
      <c r="Q500" t="s">
        <v>59</v>
      </c>
      <c r="R500" t="s">
        <v>4106</v>
      </c>
      <c r="S500">
        <v>67.64</v>
      </c>
      <c r="T500">
        <v>5</v>
      </c>
      <c r="U500">
        <v>0.2</v>
      </c>
      <c r="V500">
        <v>5.9184999999999981</v>
      </c>
    </row>
    <row r="501" spans="1:22" x14ac:dyDescent="0.25">
      <c r="A501">
        <v>3105</v>
      </c>
      <c r="B501" t="s">
        <v>6318</v>
      </c>
      <c r="C501">
        <v>2014</v>
      </c>
      <c r="D501" s="21">
        <v>41722</v>
      </c>
      <c r="E501" s="21">
        <v>41728</v>
      </c>
      <c r="F501" t="s">
        <v>50</v>
      </c>
      <c r="G501" t="s">
        <v>6319</v>
      </c>
      <c r="H501" t="s">
        <v>6320</v>
      </c>
      <c r="I501" t="s">
        <v>26</v>
      </c>
      <c r="J501" t="s">
        <v>27</v>
      </c>
      <c r="K501" t="s">
        <v>266</v>
      </c>
      <c r="L501" t="s">
        <v>267</v>
      </c>
      <c r="M501">
        <v>10024</v>
      </c>
      <c r="N501" t="s">
        <v>148</v>
      </c>
      <c r="O501" t="s">
        <v>6321</v>
      </c>
      <c r="P501" t="s">
        <v>46</v>
      </c>
      <c r="Q501" t="s">
        <v>90</v>
      </c>
      <c r="R501" t="s">
        <v>6322</v>
      </c>
      <c r="S501">
        <v>25.68</v>
      </c>
      <c r="T501">
        <v>6</v>
      </c>
      <c r="U501">
        <v>0</v>
      </c>
      <c r="V501">
        <v>11.555999999999997</v>
      </c>
    </row>
    <row r="502" spans="1:22" x14ac:dyDescent="0.25">
      <c r="A502">
        <v>3093</v>
      </c>
      <c r="B502" t="s">
        <v>6303</v>
      </c>
      <c r="C502">
        <v>2013</v>
      </c>
      <c r="D502" s="21">
        <v>41337</v>
      </c>
      <c r="E502" s="21">
        <v>41342</v>
      </c>
      <c r="F502" t="s">
        <v>50</v>
      </c>
      <c r="G502" t="s">
        <v>62</v>
      </c>
      <c r="H502" t="s">
        <v>63</v>
      </c>
      <c r="I502" t="s">
        <v>26</v>
      </c>
      <c r="J502" t="s">
        <v>27</v>
      </c>
      <c r="K502" t="s">
        <v>606</v>
      </c>
      <c r="L502" t="s">
        <v>245</v>
      </c>
      <c r="M502">
        <v>19711</v>
      </c>
      <c r="N502" t="s">
        <v>148</v>
      </c>
      <c r="O502" t="s">
        <v>6304</v>
      </c>
      <c r="P502" t="s">
        <v>46</v>
      </c>
      <c r="Q502" t="s">
        <v>90</v>
      </c>
      <c r="R502" t="s">
        <v>6305</v>
      </c>
      <c r="S502">
        <v>166.44</v>
      </c>
      <c r="T502">
        <v>3</v>
      </c>
      <c r="U502">
        <v>0</v>
      </c>
      <c r="V502">
        <v>79.891199999999998</v>
      </c>
    </row>
    <row r="503" spans="1:22" x14ac:dyDescent="0.25">
      <c r="A503">
        <v>3092</v>
      </c>
      <c r="B503" t="s">
        <v>6303</v>
      </c>
      <c r="C503">
        <v>2013</v>
      </c>
      <c r="D503" s="21">
        <v>41337</v>
      </c>
      <c r="E503" s="21">
        <v>41342</v>
      </c>
      <c r="F503" t="s">
        <v>50</v>
      </c>
      <c r="G503" t="s">
        <v>62</v>
      </c>
      <c r="H503" t="s">
        <v>63</v>
      </c>
      <c r="I503" t="s">
        <v>26</v>
      </c>
      <c r="J503" t="s">
        <v>27</v>
      </c>
      <c r="K503" t="s">
        <v>606</v>
      </c>
      <c r="L503" t="s">
        <v>245</v>
      </c>
      <c r="M503">
        <v>19711</v>
      </c>
      <c r="N503" t="s">
        <v>148</v>
      </c>
      <c r="O503" t="s">
        <v>2584</v>
      </c>
      <c r="P503" t="s">
        <v>71</v>
      </c>
      <c r="Q503" t="s">
        <v>72</v>
      </c>
      <c r="R503" t="s">
        <v>2585</v>
      </c>
      <c r="S503">
        <v>479.95</v>
      </c>
      <c r="T503">
        <v>5</v>
      </c>
      <c r="U503">
        <v>0</v>
      </c>
      <c r="V503">
        <v>129.5865</v>
      </c>
    </row>
    <row r="504" spans="1:22" x14ac:dyDescent="0.25">
      <c r="A504">
        <v>3091</v>
      </c>
      <c r="B504" t="s">
        <v>6303</v>
      </c>
      <c r="C504">
        <v>2013</v>
      </c>
      <c r="D504" s="21">
        <v>41337</v>
      </c>
      <c r="E504" s="21">
        <v>41342</v>
      </c>
      <c r="F504" t="s">
        <v>50</v>
      </c>
      <c r="G504" t="s">
        <v>62</v>
      </c>
      <c r="H504" t="s">
        <v>63</v>
      </c>
      <c r="I504" t="s">
        <v>26</v>
      </c>
      <c r="J504" t="s">
        <v>27</v>
      </c>
      <c r="K504" t="s">
        <v>606</v>
      </c>
      <c r="L504" t="s">
        <v>245</v>
      </c>
      <c r="M504">
        <v>19711</v>
      </c>
      <c r="N504" t="s">
        <v>148</v>
      </c>
      <c r="O504" t="s">
        <v>2596</v>
      </c>
      <c r="P504" t="s">
        <v>46</v>
      </c>
      <c r="Q504" t="s">
        <v>75</v>
      </c>
      <c r="R504" t="s">
        <v>2597</v>
      </c>
      <c r="S504">
        <v>447.85999999999996</v>
      </c>
      <c r="T504">
        <v>7</v>
      </c>
      <c r="U504">
        <v>0</v>
      </c>
      <c r="V504">
        <v>219.45140000000001</v>
      </c>
    </row>
    <row r="505" spans="1:22" x14ac:dyDescent="0.25">
      <c r="A505">
        <v>3069</v>
      </c>
      <c r="B505" t="s">
        <v>6279</v>
      </c>
      <c r="C505">
        <v>2014</v>
      </c>
      <c r="D505" s="21">
        <v>41712</v>
      </c>
      <c r="E505" s="21">
        <v>41717</v>
      </c>
      <c r="F505" t="s">
        <v>23</v>
      </c>
      <c r="G505" t="s">
        <v>6280</v>
      </c>
      <c r="H505" t="s">
        <v>6281</v>
      </c>
      <c r="I505" t="s">
        <v>102</v>
      </c>
      <c r="J505" t="s">
        <v>27</v>
      </c>
      <c r="K505" t="s">
        <v>5468</v>
      </c>
      <c r="L505" t="s">
        <v>668</v>
      </c>
      <c r="M505">
        <v>87105</v>
      </c>
      <c r="N505" t="s">
        <v>44</v>
      </c>
      <c r="O505" t="s">
        <v>5854</v>
      </c>
      <c r="P505" t="s">
        <v>46</v>
      </c>
      <c r="Q505" t="s">
        <v>90</v>
      </c>
      <c r="R505" t="s">
        <v>5855</v>
      </c>
      <c r="S505">
        <v>288.24</v>
      </c>
      <c r="T505">
        <v>6</v>
      </c>
      <c r="U505">
        <v>0</v>
      </c>
      <c r="V505">
        <v>138.35519999999997</v>
      </c>
    </row>
    <row r="506" spans="1:22" x14ac:dyDescent="0.25">
      <c r="A506">
        <v>3068</v>
      </c>
      <c r="B506" t="s">
        <v>6279</v>
      </c>
      <c r="C506">
        <v>2014</v>
      </c>
      <c r="D506" s="21">
        <v>41712</v>
      </c>
      <c r="E506" s="21">
        <v>41717</v>
      </c>
      <c r="F506" t="s">
        <v>23</v>
      </c>
      <c r="G506" t="s">
        <v>6280</v>
      </c>
      <c r="H506" t="s">
        <v>6281</v>
      </c>
      <c r="I506" t="s">
        <v>102</v>
      </c>
      <c r="J506" t="s">
        <v>27</v>
      </c>
      <c r="K506" t="s">
        <v>5468</v>
      </c>
      <c r="L506" t="s">
        <v>668</v>
      </c>
      <c r="M506">
        <v>87105</v>
      </c>
      <c r="N506" t="s">
        <v>44</v>
      </c>
      <c r="O506" t="s">
        <v>6284</v>
      </c>
      <c r="P506" t="s">
        <v>46</v>
      </c>
      <c r="Q506" t="s">
        <v>90</v>
      </c>
      <c r="R506" t="s">
        <v>6285</v>
      </c>
      <c r="S506">
        <v>45.36</v>
      </c>
      <c r="T506">
        <v>7</v>
      </c>
      <c r="U506">
        <v>0</v>
      </c>
      <c r="V506">
        <v>21.772800000000004</v>
      </c>
    </row>
    <row r="507" spans="1:22" x14ac:dyDescent="0.25">
      <c r="A507">
        <v>3067</v>
      </c>
      <c r="B507" t="s">
        <v>6279</v>
      </c>
      <c r="C507">
        <v>2014</v>
      </c>
      <c r="D507" s="21">
        <v>41712</v>
      </c>
      <c r="E507" s="21">
        <v>41717</v>
      </c>
      <c r="F507" t="s">
        <v>23</v>
      </c>
      <c r="G507" t="s">
        <v>6280</v>
      </c>
      <c r="H507" t="s">
        <v>6281</v>
      </c>
      <c r="I507" t="s">
        <v>102</v>
      </c>
      <c r="J507" t="s">
        <v>27</v>
      </c>
      <c r="K507" t="s">
        <v>5468</v>
      </c>
      <c r="L507" t="s">
        <v>668</v>
      </c>
      <c r="M507">
        <v>87105</v>
      </c>
      <c r="N507" t="s">
        <v>44</v>
      </c>
      <c r="O507" t="s">
        <v>6282</v>
      </c>
      <c r="P507" t="s">
        <v>71</v>
      </c>
      <c r="Q507" t="s">
        <v>161</v>
      </c>
      <c r="R507" t="s">
        <v>6283</v>
      </c>
      <c r="S507">
        <v>214.95000000000002</v>
      </c>
      <c r="T507">
        <v>5</v>
      </c>
      <c r="U507">
        <v>0</v>
      </c>
      <c r="V507">
        <v>88.129500000000007</v>
      </c>
    </row>
    <row r="508" spans="1:22" x14ac:dyDescent="0.25">
      <c r="A508">
        <v>507</v>
      </c>
      <c r="B508" t="s">
        <v>1733</v>
      </c>
      <c r="C508">
        <v>2012</v>
      </c>
      <c r="D508" s="21">
        <v>40984</v>
      </c>
      <c r="E508" s="2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25">
      <c r="A509">
        <v>508</v>
      </c>
      <c r="B509" t="s">
        <v>1733</v>
      </c>
      <c r="C509">
        <v>2012</v>
      </c>
      <c r="D509" s="21">
        <v>40984</v>
      </c>
      <c r="E509" s="2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25">
      <c r="A510">
        <v>509</v>
      </c>
      <c r="B510" t="s">
        <v>1733</v>
      </c>
      <c r="C510">
        <v>2012</v>
      </c>
      <c r="D510" s="21">
        <v>40984</v>
      </c>
      <c r="E510" s="2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25">
      <c r="A511">
        <v>510</v>
      </c>
      <c r="B511" t="s">
        <v>1733</v>
      </c>
      <c r="C511">
        <v>2012</v>
      </c>
      <c r="D511" s="21">
        <v>40984</v>
      </c>
      <c r="E511" s="2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3066</v>
      </c>
      <c r="B512" t="s">
        <v>6279</v>
      </c>
      <c r="C512">
        <v>2014</v>
      </c>
      <c r="D512" s="21">
        <v>41712</v>
      </c>
      <c r="E512" s="21">
        <v>41717</v>
      </c>
      <c r="F512" t="s">
        <v>23</v>
      </c>
      <c r="G512" t="s">
        <v>6280</v>
      </c>
      <c r="H512" t="s">
        <v>6281</v>
      </c>
      <c r="I512" t="s">
        <v>102</v>
      </c>
      <c r="J512" t="s">
        <v>27</v>
      </c>
      <c r="K512" t="s">
        <v>5468</v>
      </c>
      <c r="L512" t="s">
        <v>668</v>
      </c>
      <c r="M512">
        <v>87105</v>
      </c>
      <c r="N512" t="s">
        <v>44</v>
      </c>
      <c r="O512" t="s">
        <v>2817</v>
      </c>
      <c r="P512" t="s">
        <v>71</v>
      </c>
      <c r="Q512" t="s">
        <v>72</v>
      </c>
      <c r="R512" t="s">
        <v>2818</v>
      </c>
      <c r="S512">
        <v>140.73599999999999</v>
      </c>
      <c r="T512">
        <v>8</v>
      </c>
      <c r="U512">
        <v>0.2</v>
      </c>
      <c r="V512">
        <v>49.257599999999996</v>
      </c>
    </row>
    <row r="513" spans="1:22" x14ac:dyDescent="0.25">
      <c r="A513">
        <v>3065</v>
      </c>
      <c r="B513" t="s">
        <v>6279</v>
      </c>
      <c r="C513">
        <v>2014</v>
      </c>
      <c r="D513" s="21">
        <v>41712</v>
      </c>
      <c r="E513" s="21">
        <v>41717</v>
      </c>
      <c r="F513" t="s">
        <v>23</v>
      </c>
      <c r="G513" t="s">
        <v>6280</v>
      </c>
      <c r="H513" t="s">
        <v>6281</v>
      </c>
      <c r="I513" t="s">
        <v>102</v>
      </c>
      <c r="J513" t="s">
        <v>27</v>
      </c>
      <c r="K513" t="s">
        <v>5468</v>
      </c>
      <c r="L513" t="s">
        <v>668</v>
      </c>
      <c r="M513">
        <v>87105</v>
      </c>
      <c r="N513" t="s">
        <v>44</v>
      </c>
      <c r="O513" t="s">
        <v>349</v>
      </c>
      <c r="P513" t="s">
        <v>46</v>
      </c>
      <c r="Q513" t="s">
        <v>59</v>
      </c>
      <c r="R513" t="s">
        <v>350</v>
      </c>
      <c r="S513">
        <v>90.8</v>
      </c>
      <c r="T513">
        <v>8</v>
      </c>
      <c r="U513">
        <v>0</v>
      </c>
      <c r="V513">
        <v>25.424000000000007</v>
      </c>
    </row>
    <row r="514" spans="1:22" x14ac:dyDescent="0.25">
      <c r="A514">
        <v>3062</v>
      </c>
      <c r="B514" t="s">
        <v>6271</v>
      </c>
      <c r="C514">
        <v>2014</v>
      </c>
      <c r="D514" s="21">
        <v>41702</v>
      </c>
      <c r="E514" s="21">
        <v>41706</v>
      </c>
      <c r="F514" t="s">
        <v>50</v>
      </c>
      <c r="G514" t="s">
        <v>6272</v>
      </c>
      <c r="H514" t="s">
        <v>6273</v>
      </c>
      <c r="I514" t="s">
        <v>26</v>
      </c>
      <c r="J514" t="s">
        <v>27</v>
      </c>
      <c r="K514" t="s">
        <v>815</v>
      </c>
      <c r="L514" t="s">
        <v>104</v>
      </c>
      <c r="M514">
        <v>75081</v>
      </c>
      <c r="N514" t="s">
        <v>105</v>
      </c>
      <c r="O514" t="s">
        <v>3111</v>
      </c>
      <c r="P514" t="s">
        <v>46</v>
      </c>
      <c r="Q514" t="s">
        <v>90</v>
      </c>
      <c r="R514" t="s">
        <v>3112</v>
      </c>
      <c r="S514">
        <v>26.880000000000003</v>
      </c>
      <c r="T514">
        <v>8</v>
      </c>
      <c r="U514">
        <v>0.2</v>
      </c>
      <c r="V514">
        <v>9.743999999999998</v>
      </c>
    </row>
    <row r="515" spans="1:22" x14ac:dyDescent="0.25">
      <c r="A515">
        <v>3030</v>
      </c>
      <c r="B515" t="s">
        <v>6230</v>
      </c>
      <c r="C515">
        <v>2013</v>
      </c>
      <c r="D515" s="21">
        <v>41358</v>
      </c>
      <c r="E515" s="21">
        <v>41362</v>
      </c>
      <c r="F515" t="s">
        <v>50</v>
      </c>
      <c r="G515" t="s">
        <v>958</v>
      </c>
      <c r="H515" t="s">
        <v>959</v>
      </c>
      <c r="I515" t="s">
        <v>41</v>
      </c>
      <c r="J515" t="s">
        <v>27</v>
      </c>
      <c r="K515" t="s">
        <v>6231</v>
      </c>
      <c r="L515" t="s">
        <v>420</v>
      </c>
      <c r="M515">
        <v>97030</v>
      </c>
      <c r="N515" t="s">
        <v>44</v>
      </c>
      <c r="O515" t="s">
        <v>5890</v>
      </c>
      <c r="P515" t="s">
        <v>71</v>
      </c>
      <c r="Q515" t="s">
        <v>72</v>
      </c>
      <c r="R515" t="s">
        <v>5891</v>
      </c>
      <c r="S515">
        <v>403.16800000000001</v>
      </c>
      <c r="T515">
        <v>4</v>
      </c>
      <c r="U515">
        <v>0.2</v>
      </c>
      <c r="V515">
        <v>25.198000000000008</v>
      </c>
    </row>
    <row r="516" spans="1:22" x14ac:dyDescent="0.25">
      <c r="A516">
        <v>2994</v>
      </c>
      <c r="B516" t="s">
        <v>6186</v>
      </c>
      <c r="C516">
        <v>2014</v>
      </c>
      <c r="D516" s="21">
        <v>41710</v>
      </c>
      <c r="E516" s="21">
        <v>41716</v>
      </c>
      <c r="F516" t="s">
        <v>50</v>
      </c>
      <c r="G516" t="s">
        <v>671</v>
      </c>
      <c r="H516" t="s">
        <v>672</v>
      </c>
      <c r="I516" t="s">
        <v>26</v>
      </c>
      <c r="J516" t="s">
        <v>27</v>
      </c>
      <c r="K516" t="s">
        <v>880</v>
      </c>
      <c r="L516" t="s">
        <v>238</v>
      </c>
      <c r="M516">
        <v>48227</v>
      </c>
      <c r="N516" t="s">
        <v>105</v>
      </c>
      <c r="O516" t="s">
        <v>4766</v>
      </c>
      <c r="P516" t="s">
        <v>46</v>
      </c>
      <c r="Q516" t="s">
        <v>75</v>
      </c>
      <c r="R516" t="s">
        <v>4767</v>
      </c>
      <c r="S516">
        <v>895.92</v>
      </c>
      <c r="T516">
        <v>4</v>
      </c>
      <c r="U516">
        <v>0</v>
      </c>
      <c r="V516">
        <v>421.08239999999995</v>
      </c>
    </row>
    <row r="517" spans="1:22" x14ac:dyDescent="0.25">
      <c r="A517">
        <v>2943</v>
      </c>
      <c r="B517" t="s">
        <v>6127</v>
      </c>
      <c r="C517">
        <v>2014</v>
      </c>
      <c r="D517" s="21">
        <v>41724</v>
      </c>
      <c r="E517" s="21">
        <v>41730</v>
      </c>
      <c r="F517" t="s">
        <v>50</v>
      </c>
      <c r="G517" t="s">
        <v>2109</v>
      </c>
      <c r="H517" t="s">
        <v>2110</v>
      </c>
      <c r="I517" t="s">
        <v>41</v>
      </c>
      <c r="J517" t="s">
        <v>27</v>
      </c>
      <c r="K517" t="s">
        <v>2548</v>
      </c>
      <c r="L517" t="s">
        <v>114</v>
      </c>
      <c r="M517">
        <v>53209</v>
      </c>
      <c r="N517" t="s">
        <v>105</v>
      </c>
      <c r="O517" t="s">
        <v>3186</v>
      </c>
      <c r="P517" t="s">
        <v>32</v>
      </c>
      <c r="Q517" t="s">
        <v>36</v>
      </c>
      <c r="R517" t="s">
        <v>3187</v>
      </c>
      <c r="S517">
        <v>368.96999999999997</v>
      </c>
      <c r="T517">
        <v>3</v>
      </c>
      <c r="U517">
        <v>0</v>
      </c>
      <c r="V517">
        <v>40.586699999999979</v>
      </c>
    </row>
    <row r="518" spans="1:22" x14ac:dyDescent="0.25">
      <c r="A518">
        <v>2942</v>
      </c>
      <c r="B518" t="s">
        <v>6127</v>
      </c>
      <c r="C518">
        <v>2014</v>
      </c>
      <c r="D518" s="21">
        <v>41724</v>
      </c>
      <c r="E518" s="21">
        <v>41730</v>
      </c>
      <c r="F518" t="s">
        <v>50</v>
      </c>
      <c r="G518" t="s">
        <v>2109</v>
      </c>
      <c r="H518" t="s">
        <v>2110</v>
      </c>
      <c r="I518" t="s">
        <v>41</v>
      </c>
      <c r="J518" t="s">
        <v>27</v>
      </c>
      <c r="K518" t="s">
        <v>2548</v>
      </c>
      <c r="L518" t="s">
        <v>114</v>
      </c>
      <c r="M518">
        <v>53209</v>
      </c>
      <c r="N518" t="s">
        <v>105</v>
      </c>
      <c r="O518" t="s">
        <v>2476</v>
      </c>
      <c r="P518" t="s">
        <v>32</v>
      </c>
      <c r="Q518" t="s">
        <v>36</v>
      </c>
      <c r="R518" t="s">
        <v>2477</v>
      </c>
      <c r="S518">
        <v>1526.5600000000002</v>
      </c>
      <c r="T518">
        <v>7</v>
      </c>
      <c r="U518">
        <v>0</v>
      </c>
      <c r="V518">
        <v>427.43679999999995</v>
      </c>
    </row>
    <row r="519" spans="1:22" x14ac:dyDescent="0.25">
      <c r="A519">
        <v>2941</v>
      </c>
      <c r="B519" t="s">
        <v>6127</v>
      </c>
      <c r="C519">
        <v>2014</v>
      </c>
      <c r="D519" s="21">
        <v>41724</v>
      </c>
      <c r="E519" s="21">
        <v>41730</v>
      </c>
      <c r="F519" t="s">
        <v>50</v>
      </c>
      <c r="G519" t="s">
        <v>2109</v>
      </c>
      <c r="H519" t="s">
        <v>2110</v>
      </c>
      <c r="I519" t="s">
        <v>41</v>
      </c>
      <c r="J519" t="s">
        <v>27</v>
      </c>
      <c r="K519" t="s">
        <v>2548</v>
      </c>
      <c r="L519" t="s">
        <v>114</v>
      </c>
      <c r="M519">
        <v>53209</v>
      </c>
      <c r="N519" t="s">
        <v>105</v>
      </c>
      <c r="O519" t="s">
        <v>6128</v>
      </c>
      <c r="P519" t="s">
        <v>32</v>
      </c>
      <c r="Q519" t="s">
        <v>36</v>
      </c>
      <c r="R519" t="s">
        <v>6129</v>
      </c>
      <c r="S519">
        <v>90.99</v>
      </c>
      <c r="T519">
        <v>1</v>
      </c>
      <c r="U519">
        <v>0</v>
      </c>
      <c r="V519">
        <v>14.558400000000006</v>
      </c>
    </row>
    <row r="520" spans="1:22" x14ac:dyDescent="0.25">
      <c r="A520">
        <v>2897</v>
      </c>
      <c r="B520" t="s">
        <v>6085</v>
      </c>
      <c r="C520">
        <v>2011</v>
      </c>
      <c r="D520" s="21">
        <v>40632</v>
      </c>
      <c r="E520" s="21">
        <v>40636</v>
      </c>
      <c r="F520" t="s">
        <v>50</v>
      </c>
      <c r="G520" t="s">
        <v>290</v>
      </c>
      <c r="H520" t="s">
        <v>291</v>
      </c>
      <c r="I520" t="s">
        <v>26</v>
      </c>
      <c r="J520" t="s">
        <v>27</v>
      </c>
      <c r="K520" t="s">
        <v>1173</v>
      </c>
      <c r="L520" t="s">
        <v>267</v>
      </c>
      <c r="M520">
        <v>11561</v>
      </c>
      <c r="N520" t="s">
        <v>148</v>
      </c>
      <c r="O520" t="s">
        <v>4245</v>
      </c>
      <c r="P520" t="s">
        <v>46</v>
      </c>
      <c r="Q520" t="s">
        <v>68</v>
      </c>
      <c r="R520" t="s">
        <v>4246</v>
      </c>
      <c r="S520">
        <v>49.65</v>
      </c>
      <c r="T520">
        <v>5</v>
      </c>
      <c r="U520">
        <v>0</v>
      </c>
      <c r="V520">
        <v>20.853000000000002</v>
      </c>
    </row>
    <row r="521" spans="1:22" x14ac:dyDescent="0.25">
      <c r="A521">
        <v>520</v>
      </c>
      <c r="B521" t="s">
        <v>1771</v>
      </c>
      <c r="C521">
        <v>2012</v>
      </c>
      <c r="D521" s="21">
        <v>40990</v>
      </c>
      <c r="E521" s="2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21">
        <v>40990</v>
      </c>
      <c r="E522" s="2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25">
      <c r="A523">
        <v>522</v>
      </c>
      <c r="B523" t="s">
        <v>1771</v>
      </c>
      <c r="C523">
        <v>2012</v>
      </c>
      <c r="D523" s="21">
        <v>40990</v>
      </c>
      <c r="E523" s="2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25">
      <c r="A524">
        <v>2872</v>
      </c>
      <c r="B524" t="s">
        <v>6058</v>
      </c>
      <c r="C524">
        <v>2011</v>
      </c>
      <c r="D524" s="21">
        <v>40624</v>
      </c>
      <c r="E524" s="21">
        <v>40628</v>
      </c>
      <c r="F524" t="s">
        <v>50</v>
      </c>
      <c r="G524" t="s">
        <v>6059</v>
      </c>
      <c r="H524" t="s">
        <v>6060</v>
      </c>
      <c r="I524" t="s">
        <v>41</v>
      </c>
      <c r="J524" t="s">
        <v>27</v>
      </c>
      <c r="K524" t="s">
        <v>1310</v>
      </c>
      <c r="L524" t="s">
        <v>310</v>
      </c>
      <c r="M524">
        <v>85705</v>
      </c>
      <c r="N524" t="s">
        <v>44</v>
      </c>
      <c r="O524" t="s">
        <v>2095</v>
      </c>
      <c r="P524" t="s">
        <v>32</v>
      </c>
      <c r="Q524" t="s">
        <v>36</v>
      </c>
      <c r="R524" t="s">
        <v>2096</v>
      </c>
      <c r="S524">
        <v>314.35199999999998</v>
      </c>
      <c r="T524">
        <v>3</v>
      </c>
      <c r="U524">
        <v>0.2</v>
      </c>
      <c r="V524">
        <v>-35.36460000000001</v>
      </c>
    </row>
    <row r="525" spans="1:22" x14ac:dyDescent="0.25">
      <c r="A525">
        <v>2871</v>
      </c>
      <c r="B525" t="s">
        <v>6058</v>
      </c>
      <c r="C525">
        <v>2011</v>
      </c>
      <c r="D525" s="21">
        <v>40624</v>
      </c>
      <c r="E525" s="21">
        <v>40628</v>
      </c>
      <c r="F525" t="s">
        <v>50</v>
      </c>
      <c r="G525" t="s">
        <v>6059</v>
      </c>
      <c r="H525" t="s">
        <v>6060</v>
      </c>
      <c r="I525" t="s">
        <v>41</v>
      </c>
      <c r="J525" t="s">
        <v>27</v>
      </c>
      <c r="K525" t="s">
        <v>1310</v>
      </c>
      <c r="L525" t="s">
        <v>310</v>
      </c>
      <c r="M525">
        <v>85705</v>
      </c>
      <c r="N525" t="s">
        <v>44</v>
      </c>
      <c r="O525" t="s">
        <v>5415</v>
      </c>
      <c r="P525" t="s">
        <v>46</v>
      </c>
      <c r="Q525" t="s">
        <v>90</v>
      </c>
      <c r="R525" t="s">
        <v>5416</v>
      </c>
      <c r="S525">
        <v>74.352000000000004</v>
      </c>
      <c r="T525">
        <v>3</v>
      </c>
      <c r="U525">
        <v>0.2</v>
      </c>
      <c r="V525">
        <v>23.234999999999992</v>
      </c>
    </row>
    <row r="526" spans="1:22" x14ac:dyDescent="0.25">
      <c r="A526">
        <v>2854</v>
      </c>
      <c r="B526" t="s">
        <v>6038</v>
      </c>
      <c r="C526">
        <v>2013</v>
      </c>
      <c r="D526" s="21">
        <v>41353</v>
      </c>
      <c r="E526" s="21">
        <v>41355</v>
      </c>
      <c r="F526" t="s">
        <v>23</v>
      </c>
      <c r="G526" t="s">
        <v>5317</v>
      </c>
      <c r="H526" t="s">
        <v>5318</v>
      </c>
      <c r="I526" t="s">
        <v>26</v>
      </c>
      <c r="J526" t="s">
        <v>27</v>
      </c>
      <c r="K526" t="s">
        <v>2343</v>
      </c>
      <c r="L526" t="s">
        <v>267</v>
      </c>
      <c r="M526">
        <v>11572</v>
      </c>
      <c r="N526" t="s">
        <v>148</v>
      </c>
      <c r="O526" t="s">
        <v>2069</v>
      </c>
      <c r="P526" t="s">
        <v>32</v>
      </c>
      <c r="Q526" t="s">
        <v>65</v>
      </c>
      <c r="R526" t="s">
        <v>2070</v>
      </c>
      <c r="S526">
        <v>20.32</v>
      </c>
      <c r="T526">
        <v>4</v>
      </c>
      <c r="U526">
        <v>0</v>
      </c>
      <c r="V526">
        <v>6.9087999999999994</v>
      </c>
    </row>
    <row r="527" spans="1:22" x14ac:dyDescent="0.25">
      <c r="A527">
        <v>2853</v>
      </c>
      <c r="B527" t="s">
        <v>6038</v>
      </c>
      <c r="C527">
        <v>2013</v>
      </c>
      <c r="D527" s="21">
        <v>41353</v>
      </c>
      <c r="E527" s="21">
        <v>41355</v>
      </c>
      <c r="F527" t="s">
        <v>23</v>
      </c>
      <c r="G527" t="s">
        <v>5317</v>
      </c>
      <c r="H527" t="s">
        <v>5318</v>
      </c>
      <c r="I527" t="s">
        <v>26</v>
      </c>
      <c r="J527" t="s">
        <v>27</v>
      </c>
      <c r="K527" t="s">
        <v>2343</v>
      </c>
      <c r="L527" t="s">
        <v>267</v>
      </c>
      <c r="M527">
        <v>11572</v>
      </c>
      <c r="N527" t="s">
        <v>148</v>
      </c>
      <c r="O527" t="s">
        <v>6039</v>
      </c>
      <c r="P527" t="s">
        <v>32</v>
      </c>
      <c r="Q527" t="s">
        <v>65</v>
      </c>
      <c r="R527" t="s">
        <v>6040</v>
      </c>
      <c r="S527">
        <v>14.98</v>
      </c>
      <c r="T527">
        <v>1</v>
      </c>
      <c r="U527">
        <v>0</v>
      </c>
      <c r="V527">
        <v>6.8908000000000005</v>
      </c>
    </row>
    <row r="528" spans="1:22" x14ac:dyDescent="0.25">
      <c r="A528">
        <v>2843</v>
      </c>
      <c r="B528" t="s">
        <v>6021</v>
      </c>
      <c r="C528">
        <v>2014</v>
      </c>
      <c r="D528" s="21">
        <v>41722</v>
      </c>
      <c r="E528" s="21">
        <v>41726</v>
      </c>
      <c r="F528" t="s">
        <v>50</v>
      </c>
      <c r="G528" t="s">
        <v>6022</v>
      </c>
      <c r="H528" t="s">
        <v>6023</v>
      </c>
      <c r="I528" t="s">
        <v>26</v>
      </c>
      <c r="J528" t="s">
        <v>27</v>
      </c>
      <c r="K528" t="s">
        <v>1681</v>
      </c>
      <c r="L528" t="s">
        <v>104</v>
      </c>
      <c r="M528">
        <v>77340</v>
      </c>
      <c r="N528" t="s">
        <v>105</v>
      </c>
      <c r="O528" t="s">
        <v>1689</v>
      </c>
      <c r="P528" t="s">
        <v>46</v>
      </c>
      <c r="Q528" t="s">
        <v>59</v>
      </c>
      <c r="R528" t="s">
        <v>1690</v>
      </c>
      <c r="S528">
        <v>143.72800000000001</v>
      </c>
      <c r="T528">
        <v>2</v>
      </c>
      <c r="U528">
        <v>0.2</v>
      </c>
      <c r="V528">
        <v>-32.338800000000006</v>
      </c>
    </row>
    <row r="529" spans="1:22" x14ac:dyDescent="0.25">
      <c r="A529">
        <v>2841</v>
      </c>
      <c r="B529" t="s">
        <v>6019</v>
      </c>
      <c r="C529">
        <v>2011</v>
      </c>
      <c r="D529" s="21">
        <v>40616</v>
      </c>
      <c r="E529" s="21">
        <v>40621</v>
      </c>
      <c r="F529" t="s">
        <v>50</v>
      </c>
      <c r="G529" t="s">
        <v>2310</v>
      </c>
      <c r="H529" t="s">
        <v>2311</v>
      </c>
      <c r="I529" t="s">
        <v>102</v>
      </c>
      <c r="J529" t="s">
        <v>27</v>
      </c>
      <c r="K529" t="s">
        <v>4874</v>
      </c>
      <c r="L529" t="s">
        <v>319</v>
      </c>
      <c r="M529">
        <v>23320</v>
      </c>
      <c r="N529" t="s">
        <v>30</v>
      </c>
      <c r="O529" t="s">
        <v>1793</v>
      </c>
      <c r="P529" t="s">
        <v>32</v>
      </c>
      <c r="Q529" t="s">
        <v>36</v>
      </c>
      <c r="R529" t="s">
        <v>1794</v>
      </c>
      <c r="S529">
        <v>1139.92</v>
      </c>
      <c r="T529">
        <v>4</v>
      </c>
      <c r="U529">
        <v>0</v>
      </c>
      <c r="V529">
        <v>284.98</v>
      </c>
    </row>
    <row r="530" spans="1:22" x14ac:dyDescent="0.25">
      <c r="A530">
        <v>2760</v>
      </c>
      <c r="B530" t="s">
        <v>5924</v>
      </c>
      <c r="C530">
        <v>2013</v>
      </c>
      <c r="D530" s="21">
        <v>41345</v>
      </c>
      <c r="E530" s="21">
        <v>41349</v>
      </c>
      <c r="F530" t="s">
        <v>50</v>
      </c>
      <c r="G530" t="s">
        <v>5925</v>
      </c>
      <c r="H530" t="s">
        <v>5926</v>
      </c>
      <c r="I530" t="s">
        <v>102</v>
      </c>
      <c r="J530" t="s">
        <v>27</v>
      </c>
      <c r="K530" t="s">
        <v>497</v>
      </c>
      <c r="L530" t="s">
        <v>1272</v>
      </c>
      <c r="M530">
        <v>31907</v>
      </c>
      <c r="N530" t="s">
        <v>30</v>
      </c>
      <c r="O530" t="s">
        <v>3031</v>
      </c>
      <c r="P530" t="s">
        <v>46</v>
      </c>
      <c r="Q530" t="s">
        <v>59</v>
      </c>
      <c r="R530" t="s">
        <v>3032</v>
      </c>
      <c r="S530">
        <v>481.32</v>
      </c>
      <c r="T530">
        <v>4</v>
      </c>
      <c r="U530">
        <v>0</v>
      </c>
      <c r="V530">
        <v>125.14319999999998</v>
      </c>
    </row>
    <row r="531" spans="1:22" x14ac:dyDescent="0.25">
      <c r="A531">
        <v>2759</v>
      </c>
      <c r="B531" t="s">
        <v>5924</v>
      </c>
      <c r="C531">
        <v>2013</v>
      </c>
      <c r="D531" s="21">
        <v>41345</v>
      </c>
      <c r="E531" s="21">
        <v>41349</v>
      </c>
      <c r="F531" t="s">
        <v>50</v>
      </c>
      <c r="G531" t="s">
        <v>5925</v>
      </c>
      <c r="H531" t="s">
        <v>5926</v>
      </c>
      <c r="I531" t="s">
        <v>102</v>
      </c>
      <c r="J531" t="s">
        <v>27</v>
      </c>
      <c r="K531" t="s">
        <v>497</v>
      </c>
      <c r="L531" t="s">
        <v>1272</v>
      </c>
      <c r="M531">
        <v>31907</v>
      </c>
      <c r="N531" t="s">
        <v>30</v>
      </c>
      <c r="O531" t="s">
        <v>3956</v>
      </c>
      <c r="P531" t="s">
        <v>32</v>
      </c>
      <c r="Q531" t="s">
        <v>65</v>
      </c>
      <c r="R531" t="s">
        <v>5770</v>
      </c>
      <c r="S531">
        <v>76.92</v>
      </c>
      <c r="T531">
        <v>4</v>
      </c>
      <c r="U531">
        <v>0</v>
      </c>
      <c r="V531">
        <v>31.537200000000006</v>
      </c>
    </row>
    <row r="532" spans="1:22" x14ac:dyDescent="0.25">
      <c r="A532">
        <v>2703</v>
      </c>
      <c r="B532" t="s">
        <v>5840</v>
      </c>
      <c r="C532">
        <v>2011</v>
      </c>
      <c r="D532" s="21">
        <v>40620</v>
      </c>
      <c r="E532" s="21">
        <v>40625</v>
      </c>
      <c r="F532" t="s">
        <v>50</v>
      </c>
      <c r="G532" t="s">
        <v>5254</v>
      </c>
      <c r="H532" t="s">
        <v>5255</v>
      </c>
      <c r="I532" t="s">
        <v>102</v>
      </c>
      <c r="J532" t="s">
        <v>27</v>
      </c>
      <c r="K532" t="s">
        <v>1521</v>
      </c>
      <c r="L532" t="s">
        <v>54</v>
      </c>
      <c r="M532">
        <v>32216</v>
      </c>
      <c r="N532" t="s">
        <v>30</v>
      </c>
      <c r="O532" t="s">
        <v>4622</v>
      </c>
      <c r="P532" t="s">
        <v>32</v>
      </c>
      <c r="Q532" t="s">
        <v>65</v>
      </c>
      <c r="R532" t="s">
        <v>4623</v>
      </c>
      <c r="S532">
        <v>122.352</v>
      </c>
      <c r="T532">
        <v>3</v>
      </c>
      <c r="U532">
        <v>0.2</v>
      </c>
      <c r="V532">
        <v>15.29399999999999</v>
      </c>
    </row>
    <row r="533" spans="1:22" x14ac:dyDescent="0.25">
      <c r="A533">
        <v>2702</v>
      </c>
      <c r="B533" t="s">
        <v>5840</v>
      </c>
      <c r="C533">
        <v>2011</v>
      </c>
      <c r="D533" s="21">
        <v>40620</v>
      </c>
      <c r="E533" s="21">
        <v>40625</v>
      </c>
      <c r="F533" t="s">
        <v>50</v>
      </c>
      <c r="G533" t="s">
        <v>5254</v>
      </c>
      <c r="H533" t="s">
        <v>5255</v>
      </c>
      <c r="I533" t="s">
        <v>102</v>
      </c>
      <c r="J533" t="s">
        <v>27</v>
      </c>
      <c r="K533" t="s">
        <v>1521</v>
      </c>
      <c r="L533" t="s">
        <v>54</v>
      </c>
      <c r="M533">
        <v>32216</v>
      </c>
      <c r="N533" t="s">
        <v>30</v>
      </c>
      <c r="O533" t="s">
        <v>2136</v>
      </c>
      <c r="P533" t="s">
        <v>46</v>
      </c>
      <c r="Q533" t="s">
        <v>269</v>
      </c>
      <c r="R533" t="s">
        <v>186</v>
      </c>
      <c r="S533">
        <v>18.936</v>
      </c>
      <c r="T533">
        <v>3</v>
      </c>
      <c r="U533">
        <v>0.2</v>
      </c>
      <c r="V533">
        <v>5.9174999999999986</v>
      </c>
    </row>
    <row r="534" spans="1:22" x14ac:dyDescent="0.25">
      <c r="A534">
        <v>2701</v>
      </c>
      <c r="B534" t="s">
        <v>5840</v>
      </c>
      <c r="C534">
        <v>2011</v>
      </c>
      <c r="D534" s="21">
        <v>40620</v>
      </c>
      <c r="E534" s="21">
        <v>40625</v>
      </c>
      <c r="F534" t="s">
        <v>50</v>
      </c>
      <c r="G534" t="s">
        <v>5254</v>
      </c>
      <c r="H534" t="s">
        <v>5255</v>
      </c>
      <c r="I534" t="s">
        <v>102</v>
      </c>
      <c r="J534" t="s">
        <v>27</v>
      </c>
      <c r="K534" t="s">
        <v>1521</v>
      </c>
      <c r="L534" t="s">
        <v>54</v>
      </c>
      <c r="M534">
        <v>32216</v>
      </c>
      <c r="N534" t="s">
        <v>30</v>
      </c>
      <c r="O534" t="s">
        <v>3956</v>
      </c>
      <c r="P534" t="s">
        <v>32</v>
      </c>
      <c r="Q534" t="s">
        <v>65</v>
      </c>
      <c r="R534" t="s">
        <v>5770</v>
      </c>
      <c r="S534">
        <v>30.768000000000001</v>
      </c>
      <c r="T534">
        <v>2</v>
      </c>
      <c r="U534">
        <v>0.2</v>
      </c>
      <c r="V534">
        <v>8.0766000000000027</v>
      </c>
    </row>
    <row r="535" spans="1:22" x14ac:dyDescent="0.25">
      <c r="A535">
        <v>2700</v>
      </c>
      <c r="B535" t="s">
        <v>5840</v>
      </c>
      <c r="C535">
        <v>2011</v>
      </c>
      <c r="D535" s="21">
        <v>40620</v>
      </c>
      <c r="E535" s="21">
        <v>40625</v>
      </c>
      <c r="F535" t="s">
        <v>50</v>
      </c>
      <c r="G535" t="s">
        <v>5254</v>
      </c>
      <c r="H535" t="s">
        <v>5255</v>
      </c>
      <c r="I535" t="s">
        <v>102</v>
      </c>
      <c r="J535" t="s">
        <v>27</v>
      </c>
      <c r="K535" t="s">
        <v>1521</v>
      </c>
      <c r="L535" t="s">
        <v>54</v>
      </c>
      <c r="M535">
        <v>32216</v>
      </c>
      <c r="N535" t="s">
        <v>30</v>
      </c>
      <c r="O535" t="s">
        <v>5845</v>
      </c>
      <c r="P535" t="s">
        <v>46</v>
      </c>
      <c r="Q535" t="s">
        <v>68</v>
      </c>
      <c r="R535" t="s">
        <v>5846</v>
      </c>
      <c r="S535">
        <v>8.016</v>
      </c>
      <c r="T535">
        <v>3</v>
      </c>
      <c r="U535">
        <v>0.2</v>
      </c>
      <c r="V535">
        <v>1.0019999999999993</v>
      </c>
    </row>
    <row r="536" spans="1:22" x14ac:dyDescent="0.25">
      <c r="A536">
        <v>2699</v>
      </c>
      <c r="B536" t="s">
        <v>5840</v>
      </c>
      <c r="C536">
        <v>2011</v>
      </c>
      <c r="D536" s="21">
        <v>40620</v>
      </c>
      <c r="E536" s="21">
        <v>40625</v>
      </c>
      <c r="F536" t="s">
        <v>50</v>
      </c>
      <c r="G536" t="s">
        <v>5254</v>
      </c>
      <c r="H536" t="s">
        <v>5255</v>
      </c>
      <c r="I536" t="s">
        <v>102</v>
      </c>
      <c r="J536" t="s">
        <v>27</v>
      </c>
      <c r="K536" t="s">
        <v>1521</v>
      </c>
      <c r="L536" t="s">
        <v>54</v>
      </c>
      <c r="M536">
        <v>32216</v>
      </c>
      <c r="N536" t="s">
        <v>30</v>
      </c>
      <c r="O536" t="s">
        <v>567</v>
      </c>
      <c r="P536" t="s">
        <v>46</v>
      </c>
      <c r="Q536" t="s">
        <v>90</v>
      </c>
      <c r="R536" t="s">
        <v>568</v>
      </c>
      <c r="S536">
        <v>21.376000000000001</v>
      </c>
      <c r="T536">
        <v>4</v>
      </c>
      <c r="U536">
        <v>0.2</v>
      </c>
      <c r="V536">
        <v>7.4815999999999994</v>
      </c>
    </row>
    <row r="537" spans="1:22" x14ac:dyDescent="0.25">
      <c r="A537">
        <v>2698</v>
      </c>
      <c r="B537" t="s">
        <v>5840</v>
      </c>
      <c r="C537">
        <v>2011</v>
      </c>
      <c r="D537" s="21">
        <v>40620</v>
      </c>
      <c r="E537" s="21">
        <v>40625</v>
      </c>
      <c r="F537" t="s">
        <v>50</v>
      </c>
      <c r="G537" t="s">
        <v>5254</v>
      </c>
      <c r="H537" t="s">
        <v>5255</v>
      </c>
      <c r="I537" t="s">
        <v>102</v>
      </c>
      <c r="J537" t="s">
        <v>27</v>
      </c>
      <c r="K537" t="s">
        <v>1521</v>
      </c>
      <c r="L537" t="s">
        <v>54</v>
      </c>
      <c r="M537">
        <v>32216</v>
      </c>
      <c r="N537" t="s">
        <v>30</v>
      </c>
      <c r="O537" t="s">
        <v>5843</v>
      </c>
      <c r="P537" t="s">
        <v>71</v>
      </c>
      <c r="Q537" t="s">
        <v>682</v>
      </c>
      <c r="R537" t="s">
        <v>5844</v>
      </c>
      <c r="S537">
        <v>22638.48</v>
      </c>
      <c r="T537">
        <v>6</v>
      </c>
      <c r="U537">
        <v>0.5</v>
      </c>
      <c r="V537">
        <v>-1811.0784000000021</v>
      </c>
    </row>
    <row r="538" spans="1:22" x14ac:dyDescent="0.25">
      <c r="A538">
        <v>2697</v>
      </c>
      <c r="B538" t="s">
        <v>5840</v>
      </c>
      <c r="C538">
        <v>2011</v>
      </c>
      <c r="D538" s="21">
        <v>40620</v>
      </c>
      <c r="E538" s="21">
        <v>40625</v>
      </c>
      <c r="F538" t="s">
        <v>50</v>
      </c>
      <c r="G538" t="s">
        <v>5254</v>
      </c>
      <c r="H538" t="s">
        <v>5255</v>
      </c>
      <c r="I538" t="s">
        <v>102</v>
      </c>
      <c r="J538" t="s">
        <v>27</v>
      </c>
      <c r="K538" t="s">
        <v>1521</v>
      </c>
      <c r="L538" t="s">
        <v>54</v>
      </c>
      <c r="M538">
        <v>32216</v>
      </c>
      <c r="N538" t="s">
        <v>30</v>
      </c>
      <c r="O538" t="s">
        <v>5841</v>
      </c>
      <c r="P538" t="s">
        <v>71</v>
      </c>
      <c r="Q538" t="s">
        <v>682</v>
      </c>
      <c r="R538" t="s">
        <v>5842</v>
      </c>
      <c r="S538">
        <v>821.3</v>
      </c>
      <c r="T538">
        <v>4</v>
      </c>
      <c r="U538">
        <v>0.5</v>
      </c>
      <c r="V538">
        <v>-16.426000000000045</v>
      </c>
    </row>
    <row r="539" spans="1:22" x14ac:dyDescent="0.25">
      <c r="A539">
        <v>2607</v>
      </c>
      <c r="B539" t="s">
        <v>5717</v>
      </c>
      <c r="C539">
        <v>2013</v>
      </c>
      <c r="D539" s="21">
        <v>41338</v>
      </c>
      <c r="E539" s="21">
        <v>41344</v>
      </c>
      <c r="F539" t="s">
        <v>50</v>
      </c>
      <c r="G539" t="s">
        <v>3763</v>
      </c>
      <c r="H539" t="s">
        <v>3764</v>
      </c>
      <c r="I539" t="s">
        <v>102</v>
      </c>
      <c r="J539" t="s">
        <v>27</v>
      </c>
      <c r="K539" t="s">
        <v>947</v>
      </c>
      <c r="L539" t="s">
        <v>43</v>
      </c>
      <c r="M539">
        <v>92024</v>
      </c>
      <c r="N539" t="s">
        <v>44</v>
      </c>
      <c r="O539" t="s">
        <v>5718</v>
      </c>
      <c r="P539" t="s">
        <v>46</v>
      </c>
      <c r="Q539" t="s">
        <v>68</v>
      </c>
      <c r="R539" t="s">
        <v>5719</v>
      </c>
      <c r="S539">
        <v>16.989999999999998</v>
      </c>
      <c r="T539">
        <v>1</v>
      </c>
      <c r="U539">
        <v>0</v>
      </c>
      <c r="V539">
        <v>4.9270999999999976</v>
      </c>
    </row>
    <row r="540" spans="1:22" x14ac:dyDescent="0.25">
      <c r="A540">
        <v>2565</v>
      </c>
      <c r="B540" t="s">
        <v>5662</v>
      </c>
      <c r="C540">
        <v>2012</v>
      </c>
      <c r="D540" s="21">
        <v>40985</v>
      </c>
      <c r="E540" s="21">
        <v>40990</v>
      </c>
      <c r="F540" t="s">
        <v>23</v>
      </c>
      <c r="G540" t="s">
        <v>3389</v>
      </c>
      <c r="H540" t="s">
        <v>3390</v>
      </c>
      <c r="I540" t="s">
        <v>41</v>
      </c>
      <c r="J540" t="s">
        <v>27</v>
      </c>
      <c r="K540" t="s">
        <v>266</v>
      </c>
      <c r="L540" t="s">
        <v>267</v>
      </c>
      <c r="M540">
        <v>10009</v>
      </c>
      <c r="N540" t="s">
        <v>148</v>
      </c>
      <c r="O540" t="s">
        <v>4105</v>
      </c>
      <c r="P540" t="s">
        <v>46</v>
      </c>
      <c r="Q540" t="s">
        <v>59</v>
      </c>
      <c r="R540" t="s">
        <v>4106</v>
      </c>
      <c r="S540">
        <v>33.82</v>
      </c>
      <c r="T540">
        <v>2</v>
      </c>
      <c r="U540">
        <v>0</v>
      </c>
      <c r="V540">
        <v>9.1313999999999993</v>
      </c>
    </row>
    <row r="541" spans="1:22" x14ac:dyDescent="0.25">
      <c r="A541">
        <v>2564</v>
      </c>
      <c r="B541" t="s">
        <v>5662</v>
      </c>
      <c r="C541">
        <v>2012</v>
      </c>
      <c r="D541" s="21">
        <v>40985</v>
      </c>
      <c r="E541" s="21">
        <v>40990</v>
      </c>
      <c r="F541" t="s">
        <v>23</v>
      </c>
      <c r="G541" t="s">
        <v>3389</v>
      </c>
      <c r="H541" t="s">
        <v>3390</v>
      </c>
      <c r="I541" t="s">
        <v>41</v>
      </c>
      <c r="J541" t="s">
        <v>27</v>
      </c>
      <c r="K541" t="s">
        <v>266</v>
      </c>
      <c r="L541" t="s">
        <v>267</v>
      </c>
      <c r="M541">
        <v>10009</v>
      </c>
      <c r="N541" t="s">
        <v>148</v>
      </c>
      <c r="O541" t="s">
        <v>5663</v>
      </c>
      <c r="P541" t="s">
        <v>71</v>
      </c>
      <c r="Q541" t="s">
        <v>161</v>
      </c>
      <c r="R541" t="s">
        <v>5664</v>
      </c>
      <c r="S541">
        <v>15.02</v>
      </c>
      <c r="T541">
        <v>1</v>
      </c>
      <c r="U541">
        <v>0</v>
      </c>
      <c r="V541">
        <v>2.7035999999999998</v>
      </c>
    </row>
    <row r="542" spans="1:22" x14ac:dyDescent="0.25">
      <c r="A542">
        <v>2558</v>
      </c>
      <c r="B542" t="s">
        <v>5656</v>
      </c>
      <c r="C542">
        <v>2012</v>
      </c>
      <c r="D542" s="21">
        <v>40992</v>
      </c>
      <c r="E542" s="21">
        <v>40998</v>
      </c>
      <c r="F542" t="s">
        <v>50</v>
      </c>
      <c r="G542" t="s">
        <v>1131</v>
      </c>
      <c r="H542" t="s">
        <v>1132</v>
      </c>
      <c r="I542" t="s">
        <v>41</v>
      </c>
      <c r="J542" t="s">
        <v>27</v>
      </c>
      <c r="K542" t="s">
        <v>3405</v>
      </c>
      <c r="L542" t="s">
        <v>54</v>
      </c>
      <c r="M542">
        <v>33065</v>
      </c>
      <c r="N542" t="s">
        <v>30</v>
      </c>
      <c r="O542" t="s">
        <v>5296</v>
      </c>
      <c r="P542" t="s">
        <v>46</v>
      </c>
      <c r="Q542" t="s">
        <v>78</v>
      </c>
      <c r="R542" t="s">
        <v>5297</v>
      </c>
      <c r="S542">
        <v>6.9920000000000009</v>
      </c>
      <c r="T542">
        <v>2</v>
      </c>
      <c r="U542">
        <v>0.2</v>
      </c>
      <c r="V542">
        <v>0.52439999999999998</v>
      </c>
    </row>
    <row r="543" spans="1:22" x14ac:dyDescent="0.25">
      <c r="A543">
        <v>2510</v>
      </c>
      <c r="B543" t="s">
        <v>5595</v>
      </c>
      <c r="C543">
        <v>2014</v>
      </c>
      <c r="D543" s="21">
        <v>41701</v>
      </c>
      <c r="E543" s="21">
        <v>41707</v>
      </c>
      <c r="F543" t="s">
        <v>50</v>
      </c>
      <c r="G543" t="s">
        <v>1719</v>
      </c>
      <c r="H543" t="s">
        <v>1720</v>
      </c>
      <c r="I543" t="s">
        <v>41</v>
      </c>
      <c r="J543" t="s">
        <v>27</v>
      </c>
      <c r="K543" t="s">
        <v>42</v>
      </c>
      <c r="L543" t="s">
        <v>43</v>
      </c>
      <c r="M543">
        <v>90045</v>
      </c>
      <c r="N543" t="s">
        <v>44</v>
      </c>
      <c r="O543" t="s">
        <v>3547</v>
      </c>
      <c r="P543" t="s">
        <v>71</v>
      </c>
      <c r="Q543" t="s">
        <v>161</v>
      </c>
      <c r="R543" t="s">
        <v>3548</v>
      </c>
      <c r="S543">
        <v>479.93999999999994</v>
      </c>
      <c r="T543">
        <v>6</v>
      </c>
      <c r="U543">
        <v>0</v>
      </c>
      <c r="V543">
        <v>52.79340000000002</v>
      </c>
    </row>
    <row r="544" spans="1:22" x14ac:dyDescent="0.25">
      <c r="A544">
        <v>2509</v>
      </c>
      <c r="B544" t="s">
        <v>5595</v>
      </c>
      <c r="C544">
        <v>2014</v>
      </c>
      <c r="D544" s="21">
        <v>41701</v>
      </c>
      <c r="E544" s="21">
        <v>41707</v>
      </c>
      <c r="F544" t="s">
        <v>50</v>
      </c>
      <c r="G544" t="s">
        <v>1719</v>
      </c>
      <c r="H544" t="s">
        <v>1720</v>
      </c>
      <c r="I544" t="s">
        <v>41</v>
      </c>
      <c r="J544" t="s">
        <v>27</v>
      </c>
      <c r="K544" t="s">
        <v>42</v>
      </c>
      <c r="L544" t="s">
        <v>43</v>
      </c>
      <c r="M544">
        <v>90045</v>
      </c>
      <c r="N544" t="s">
        <v>44</v>
      </c>
      <c r="O544" t="s">
        <v>5596</v>
      </c>
      <c r="P544" t="s">
        <v>71</v>
      </c>
      <c r="Q544" t="s">
        <v>72</v>
      </c>
      <c r="R544" t="s">
        <v>5597</v>
      </c>
      <c r="S544">
        <v>196.77600000000001</v>
      </c>
      <c r="T544">
        <v>3</v>
      </c>
      <c r="U544">
        <v>0.2</v>
      </c>
      <c r="V544">
        <v>14.758199999999995</v>
      </c>
    </row>
    <row r="545" spans="1:22" x14ac:dyDescent="0.25">
      <c r="A545">
        <v>2459</v>
      </c>
      <c r="B545" t="s">
        <v>5518</v>
      </c>
      <c r="C545">
        <v>2014</v>
      </c>
      <c r="D545" s="21">
        <v>41716</v>
      </c>
      <c r="E545" s="21">
        <v>41721</v>
      </c>
      <c r="F545" t="s">
        <v>23</v>
      </c>
      <c r="G545" t="s">
        <v>5194</v>
      </c>
      <c r="H545" t="s">
        <v>5195</v>
      </c>
      <c r="I545" t="s">
        <v>26</v>
      </c>
      <c r="J545" t="s">
        <v>27</v>
      </c>
      <c r="K545" t="s">
        <v>266</v>
      </c>
      <c r="L545" t="s">
        <v>267</v>
      </c>
      <c r="M545">
        <v>10011</v>
      </c>
      <c r="N545" t="s">
        <v>148</v>
      </c>
      <c r="O545" t="s">
        <v>728</v>
      </c>
      <c r="P545" t="s">
        <v>46</v>
      </c>
      <c r="Q545" t="s">
        <v>59</v>
      </c>
      <c r="R545" t="s">
        <v>729</v>
      </c>
      <c r="S545">
        <v>46.53</v>
      </c>
      <c r="T545">
        <v>3</v>
      </c>
      <c r="U545">
        <v>0</v>
      </c>
      <c r="V545">
        <v>12.097800000000001</v>
      </c>
    </row>
    <row r="546" spans="1:22" x14ac:dyDescent="0.25">
      <c r="A546">
        <v>2458</v>
      </c>
      <c r="B546" t="s">
        <v>5518</v>
      </c>
      <c r="C546">
        <v>2014</v>
      </c>
      <c r="D546" s="21">
        <v>41716</v>
      </c>
      <c r="E546" s="21">
        <v>41721</v>
      </c>
      <c r="F546" t="s">
        <v>23</v>
      </c>
      <c r="G546" t="s">
        <v>5194</v>
      </c>
      <c r="H546" t="s">
        <v>5195</v>
      </c>
      <c r="I546" t="s">
        <v>26</v>
      </c>
      <c r="J546" t="s">
        <v>27</v>
      </c>
      <c r="K546" t="s">
        <v>266</v>
      </c>
      <c r="L546" t="s">
        <v>267</v>
      </c>
      <c r="M546">
        <v>10011</v>
      </c>
      <c r="N546" t="s">
        <v>148</v>
      </c>
      <c r="O546" t="s">
        <v>179</v>
      </c>
      <c r="P546" t="s">
        <v>46</v>
      </c>
      <c r="Q546" t="s">
        <v>68</v>
      </c>
      <c r="R546" t="s">
        <v>180</v>
      </c>
      <c r="S546">
        <v>59.099999999999994</v>
      </c>
      <c r="T546">
        <v>6</v>
      </c>
      <c r="U546">
        <v>0</v>
      </c>
      <c r="V546">
        <v>22.458000000000002</v>
      </c>
    </row>
    <row r="547" spans="1:22" x14ac:dyDescent="0.25">
      <c r="A547">
        <v>2457</v>
      </c>
      <c r="B547" t="s">
        <v>5518</v>
      </c>
      <c r="C547">
        <v>2014</v>
      </c>
      <c r="D547" s="21">
        <v>41716</v>
      </c>
      <c r="E547" s="21">
        <v>41721</v>
      </c>
      <c r="F547" t="s">
        <v>23</v>
      </c>
      <c r="G547" t="s">
        <v>5194</v>
      </c>
      <c r="H547" t="s">
        <v>5195</v>
      </c>
      <c r="I547" t="s">
        <v>26</v>
      </c>
      <c r="J547" t="s">
        <v>27</v>
      </c>
      <c r="K547" t="s">
        <v>266</v>
      </c>
      <c r="L547" t="s">
        <v>267</v>
      </c>
      <c r="M547">
        <v>10011</v>
      </c>
      <c r="N547" t="s">
        <v>148</v>
      </c>
      <c r="O547" t="s">
        <v>2620</v>
      </c>
      <c r="P547" t="s">
        <v>46</v>
      </c>
      <c r="Q547" t="s">
        <v>47</v>
      </c>
      <c r="R547" t="s">
        <v>2621</v>
      </c>
      <c r="S547">
        <v>7.31</v>
      </c>
      <c r="T547">
        <v>1</v>
      </c>
      <c r="U547">
        <v>0</v>
      </c>
      <c r="V547">
        <v>3.4356999999999998</v>
      </c>
    </row>
    <row r="548" spans="1:22" x14ac:dyDescent="0.25">
      <c r="A548">
        <v>2456</v>
      </c>
      <c r="B548" t="s">
        <v>5518</v>
      </c>
      <c r="C548">
        <v>2014</v>
      </c>
      <c r="D548" s="21">
        <v>41716</v>
      </c>
      <c r="E548" s="21">
        <v>41721</v>
      </c>
      <c r="F548" t="s">
        <v>23</v>
      </c>
      <c r="G548" t="s">
        <v>5194</v>
      </c>
      <c r="H548" t="s">
        <v>5195</v>
      </c>
      <c r="I548" t="s">
        <v>26</v>
      </c>
      <c r="J548" t="s">
        <v>27</v>
      </c>
      <c r="K548" t="s">
        <v>266</v>
      </c>
      <c r="L548" t="s">
        <v>267</v>
      </c>
      <c r="M548">
        <v>10011</v>
      </c>
      <c r="N548" t="s">
        <v>148</v>
      </c>
      <c r="O548" t="s">
        <v>4076</v>
      </c>
      <c r="P548" t="s">
        <v>46</v>
      </c>
      <c r="Q548" t="s">
        <v>59</v>
      </c>
      <c r="R548" t="s">
        <v>4077</v>
      </c>
      <c r="S548">
        <v>107.44</v>
      </c>
      <c r="T548">
        <v>8</v>
      </c>
      <c r="U548">
        <v>0</v>
      </c>
      <c r="V548">
        <v>27.934399999999997</v>
      </c>
    </row>
    <row r="549" spans="1:22" x14ac:dyDescent="0.25">
      <c r="A549">
        <v>2455</v>
      </c>
      <c r="B549" t="s">
        <v>5518</v>
      </c>
      <c r="C549">
        <v>2014</v>
      </c>
      <c r="D549" s="21">
        <v>41716</v>
      </c>
      <c r="E549" s="21">
        <v>41721</v>
      </c>
      <c r="F549" t="s">
        <v>23</v>
      </c>
      <c r="G549" t="s">
        <v>5194</v>
      </c>
      <c r="H549" t="s">
        <v>5195</v>
      </c>
      <c r="I549" t="s">
        <v>26</v>
      </c>
      <c r="J549" t="s">
        <v>27</v>
      </c>
      <c r="K549" t="s">
        <v>266</v>
      </c>
      <c r="L549" t="s">
        <v>267</v>
      </c>
      <c r="M549">
        <v>10011</v>
      </c>
      <c r="N549" t="s">
        <v>148</v>
      </c>
      <c r="O549" t="s">
        <v>4156</v>
      </c>
      <c r="P549" t="s">
        <v>71</v>
      </c>
      <c r="Q549" t="s">
        <v>161</v>
      </c>
      <c r="R549" t="s">
        <v>4157</v>
      </c>
      <c r="S549">
        <v>71.599999999999994</v>
      </c>
      <c r="T549">
        <v>8</v>
      </c>
      <c r="U549">
        <v>0</v>
      </c>
      <c r="V549">
        <v>13.603999999999992</v>
      </c>
    </row>
    <row r="550" spans="1:22" x14ac:dyDescent="0.25">
      <c r="A550">
        <v>2454</v>
      </c>
      <c r="B550" t="s">
        <v>5518</v>
      </c>
      <c r="C550">
        <v>2014</v>
      </c>
      <c r="D550" s="21">
        <v>41716</v>
      </c>
      <c r="E550" s="21">
        <v>41721</v>
      </c>
      <c r="F550" t="s">
        <v>23</v>
      </c>
      <c r="G550" t="s">
        <v>5194</v>
      </c>
      <c r="H550" t="s">
        <v>5195</v>
      </c>
      <c r="I550" t="s">
        <v>26</v>
      </c>
      <c r="J550" t="s">
        <v>27</v>
      </c>
      <c r="K550" t="s">
        <v>266</v>
      </c>
      <c r="L550" t="s">
        <v>267</v>
      </c>
      <c r="M550">
        <v>10011</v>
      </c>
      <c r="N550" t="s">
        <v>148</v>
      </c>
      <c r="O550" t="s">
        <v>1750</v>
      </c>
      <c r="P550" t="s">
        <v>71</v>
      </c>
      <c r="Q550" t="s">
        <v>161</v>
      </c>
      <c r="R550" t="s">
        <v>1751</v>
      </c>
      <c r="S550">
        <v>57.06</v>
      </c>
      <c r="T550">
        <v>3</v>
      </c>
      <c r="U550">
        <v>0</v>
      </c>
      <c r="V550">
        <v>18.2592</v>
      </c>
    </row>
    <row r="551" spans="1:22" x14ac:dyDescent="0.25">
      <c r="A551">
        <v>2453</v>
      </c>
      <c r="B551" t="s">
        <v>5518</v>
      </c>
      <c r="C551">
        <v>2014</v>
      </c>
      <c r="D551" s="21">
        <v>41716</v>
      </c>
      <c r="E551" s="21">
        <v>41721</v>
      </c>
      <c r="F551" t="s">
        <v>23</v>
      </c>
      <c r="G551" t="s">
        <v>5194</v>
      </c>
      <c r="H551" t="s">
        <v>5195</v>
      </c>
      <c r="I551" t="s">
        <v>26</v>
      </c>
      <c r="J551" t="s">
        <v>27</v>
      </c>
      <c r="K551" t="s">
        <v>266</v>
      </c>
      <c r="L551" t="s">
        <v>267</v>
      </c>
      <c r="M551">
        <v>10011</v>
      </c>
      <c r="N551" t="s">
        <v>148</v>
      </c>
      <c r="O551" t="s">
        <v>2077</v>
      </c>
      <c r="P551" t="s">
        <v>46</v>
      </c>
      <c r="Q551" t="s">
        <v>75</v>
      </c>
      <c r="R551" t="s">
        <v>2078</v>
      </c>
      <c r="S551">
        <v>9.1440000000000001</v>
      </c>
      <c r="T551">
        <v>3</v>
      </c>
      <c r="U551">
        <v>0.2</v>
      </c>
      <c r="V551">
        <v>3.0860999999999996</v>
      </c>
    </row>
    <row r="552" spans="1:22" x14ac:dyDescent="0.25">
      <c r="A552">
        <v>2452</v>
      </c>
      <c r="B552" t="s">
        <v>5518</v>
      </c>
      <c r="C552">
        <v>2014</v>
      </c>
      <c r="D552" s="21">
        <v>41716</v>
      </c>
      <c r="E552" s="21">
        <v>41721</v>
      </c>
      <c r="F552" t="s">
        <v>23</v>
      </c>
      <c r="G552" t="s">
        <v>5194</v>
      </c>
      <c r="H552" t="s">
        <v>5195</v>
      </c>
      <c r="I552" t="s">
        <v>26</v>
      </c>
      <c r="J552" t="s">
        <v>27</v>
      </c>
      <c r="K552" t="s">
        <v>266</v>
      </c>
      <c r="L552" t="s">
        <v>267</v>
      </c>
      <c r="M552">
        <v>10011</v>
      </c>
      <c r="N552" t="s">
        <v>148</v>
      </c>
      <c r="O552" t="s">
        <v>1642</v>
      </c>
      <c r="P552" t="s">
        <v>71</v>
      </c>
      <c r="Q552" t="s">
        <v>72</v>
      </c>
      <c r="R552" t="s">
        <v>1643</v>
      </c>
      <c r="S552">
        <v>119.69999999999999</v>
      </c>
      <c r="T552">
        <v>6</v>
      </c>
      <c r="U552">
        <v>0</v>
      </c>
      <c r="V552">
        <v>31.121999999999996</v>
      </c>
    </row>
    <row r="553" spans="1:22" x14ac:dyDescent="0.25">
      <c r="A553">
        <v>2451</v>
      </c>
      <c r="B553" t="s">
        <v>5518</v>
      </c>
      <c r="C553">
        <v>2014</v>
      </c>
      <c r="D553" s="21">
        <v>41716</v>
      </c>
      <c r="E553" s="21">
        <v>41721</v>
      </c>
      <c r="F553" t="s">
        <v>23</v>
      </c>
      <c r="G553" t="s">
        <v>5194</v>
      </c>
      <c r="H553" t="s">
        <v>5195</v>
      </c>
      <c r="I553" t="s">
        <v>26</v>
      </c>
      <c r="J553" t="s">
        <v>27</v>
      </c>
      <c r="K553" t="s">
        <v>266</v>
      </c>
      <c r="L553" t="s">
        <v>267</v>
      </c>
      <c r="M553">
        <v>10011</v>
      </c>
      <c r="N553" t="s">
        <v>148</v>
      </c>
      <c r="O553" t="s">
        <v>5519</v>
      </c>
      <c r="P553" t="s">
        <v>46</v>
      </c>
      <c r="Q553" t="s">
        <v>47</v>
      </c>
      <c r="R553" t="s">
        <v>5520</v>
      </c>
      <c r="S553">
        <v>18.75</v>
      </c>
      <c r="T553">
        <v>5</v>
      </c>
      <c r="U553">
        <v>0</v>
      </c>
      <c r="V553">
        <v>9</v>
      </c>
    </row>
    <row r="554" spans="1:22" x14ac:dyDescent="0.25">
      <c r="A554">
        <v>2433</v>
      </c>
      <c r="B554" t="s">
        <v>5491</v>
      </c>
      <c r="C554">
        <v>2011</v>
      </c>
      <c r="D554" s="21">
        <v>40627</v>
      </c>
      <c r="E554" s="21">
        <v>40634</v>
      </c>
      <c r="F554" t="s">
        <v>50</v>
      </c>
      <c r="G554" t="s">
        <v>5492</v>
      </c>
      <c r="H554" t="s">
        <v>5493</v>
      </c>
      <c r="I554" t="s">
        <v>26</v>
      </c>
      <c r="J554" t="s">
        <v>27</v>
      </c>
      <c r="K554" t="s">
        <v>266</v>
      </c>
      <c r="L554" t="s">
        <v>267</v>
      </c>
      <c r="M554">
        <v>10009</v>
      </c>
      <c r="N554" t="s">
        <v>148</v>
      </c>
      <c r="O554" t="s">
        <v>5494</v>
      </c>
      <c r="P554" t="s">
        <v>32</v>
      </c>
      <c r="Q554" t="s">
        <v>36</v>
      </c>
      <c r="R554" t="s">
        <v>5495</v>
      </c>
      <c r="S554">
        <v>366.786</v>
      </c>
      <c r="T554">
        <v>7</v>
      </c>
      <c r="U554">
        <v>0.1</v>
      </c>
      <c r="V554">
        <v>65.206400000000002</v>
      </c>
    </row>
    <row r="555" spans="1:22" x14ac:dyDescent="0.25">
      <c r="A555">
        <v>2410</v>
      </c>
      <c r="B555" t="s">
        <v>5456</v>
      </c>
      <c r="C555">
        <v>2014</v>
      </c>
      <c r="D555" s="21">
        <v>41722</v>
      </c>
      <c r="E555" s="21">
        <v>41724</v>
      </c>
      <c r="F555" t="s">
        <v>188</v>
      </c>
      <c r="G555" t="s">
        <v>2789</v>
      </c>
      <c r="H555" t="s">
        <v>2790</v>
      </c>
      <c r="I555" t="s">
        <v>102</v>
      </c>
      <c r="J555" t="s">
        <v>27</v>
      </c>
      <c r="K555" t="s">
        <v>127</v>
      </c>
      <c r="L555" t="s">
        <v>43</v>
      </c>
      <c r="M555">
        <v>94122</v>
      </c>
      <c r="N555" t="s">
        <v>44</v>
      </c>
      <c r="O555" t="s">
        <v>4356</v>
      </c>
      <c r="P555" t="s">
        <v>32</v>
      </c>
      <c r="Q555" t="s">
        <v>65</v>
      </c>
      <c r="R555" t="s">
        <v>4357</v>
      </c>
      <c r="S555">
        <v>211.84</v>
      </c>
      <c r="T555">
        <v>8</v>
      </c>
      <c r="U555">
        <v>0</v>
      </c>
      <c r="V555">
        <v>76.262399999999985</v>
      </c>
    </row>
    <row r="556" spans="1:22" x14ac:dyDescent="0.25">
      <c r="A556">
        <v>2394</v>
      </c>
      <c r="B556" t="s">
        <v>5441</v>
      </c>
      <c r="C556">
        <v>2013</v>
      </c>
      <c r="D556" s="21">
        <v>41351</v>
      </c>
      <c r="E556" s="21">
        <v>41357</v>
      </c>
      <c r="F556" t="s">
        <v>50</v>
      </c>
      <c r="G556" t="s">
        <v>3259</v>
      </c>
      <c r="H556" t="s">
        <v>3260</v>
      </c>
      <c r="I556" t="s">
        <v>26</v>
      </c>
      <c r="J556" t="s">
        <v>27</v>
      </c>
      <c r="K556" t="s">
        <v>5442</v>
      </c>
      <c r="L556" t="s">
        <v>1245</v>
      </c>
      <c r="M556">
        <v>2148</v>
      </c>
      <c r="N556" t="s">
        <v>148</v>
      </c>
      <c r="O556" t="s">
        <v>1561</v>
      </c>
      <c r="P556" t="s">
        <v>46</v>
      </c>
      <c r="Q556" t="s">
        <v>68</v>
      </c>
      <c r="R556" t="s">
        <v>1562</v>
      </c>
      <c r="S556">
        <v>39.68</v>
      </c>
      <c r="T556">
        <v>2</v>
      </c>
      <c r="U556">
        <v>0</v>
      </c>
      <c r="V556">
        <v>10.316800000000001</v>
      </c>
    </row>
    <row r="557" spans="1:22" x14ac:dyDescent="0.25">
      <c r="A557">
        <v>556</v>
      </c>
      <c r="B557" t="s">
        <v>1886</v>
      </c>
      <c r="C557">
        <v>2011</v>
      </c>
      <c r="D557" s="21">
        <v>40605</v>
      </c>
      <c r="E557" s="2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25">
      <c r="A558">
        <v>2387</v>
      </c>
      <c r="B558" t="s">
        <v>5418</v>
      </c>
      <c r="C558">
        <v>2014</v>
      </c>
      <c r="D558" s="21">
        <v>41724</v>
      </c>
      <c r="E558" s="21">
        <v>41725</v>
      </c>
      <c r="F558" t="s">
        <v>188</v>
      </c>
      <c r="G558" t="s">
        <v>5419</v>
      </c>
      <c r="H558" t="s">
        <v>5420</v>
      </c>
      <c r="I558" t="s">
        <v>26</v>
      </c>
      <c r="J558" t="s">
        <v>27</v>
      </c>
      <c r="K558" t="s">
        <v>3488</v>
      </c>
      <c r="L558" t="s">
        <v>43</v>
      </c>
      <c r="M558">
        <v>93727</v>
      </c>
      <c r="N558" t="s">
        <v>44</v>
      </c>
      <c r="O558" t="s">
        <v>5426</v>
      </c>
      <c r="P558" t="s">
        <v>71</v>
      </c>
      <c r="Q558" t="s">
        <v>1216</v>
      </c>
      <c r="R558" t="s">
        <v>5427</v>
      </c>
      <c r="S558">
        <v>479.98400000000004</v>
      </c>
      <c r="T558">
        <v>2</v>
      </c>
      <c r="U558">
        <v>0.2</v>
      </c>
      <c r="V558">
        <v>59.997999999999962</v>
      </c>
    </row>
    <row r="559" spans="1:22" x14ac:dyDescent="0.25">
      <c r="A559">
        <v>2386</v>
      </c>
      <c r="B559" t="s">
        <v>5418</v>
      </c>
      <c r="C559">
        <v>2014</v>
      </c>
      <c r="D559" s="21">
        <v>41724</v>
      </c>
      <c r="E559" s="21">
        <v>41725</v>
      </c>
      <c r="F559" t="s">
        <v>188</v>
      </c>
      <c r="G559" t="s">
        <v>5419</v>
      </c>
      <c r="H559" t="s">
        <v>5420</v>
      </c>
      <c r="I559" t="s">
        <v>26</v>
      </c>
      <c r="J559" t="s">
        <v>27</v>
      </c>
      <c r="K559" t="s">
        <v>3488</v>
      </c>
      <c r="L559" t="s">
        <v>43</v>
      </c>
      <c r="M559">
        <v>93727</v>
      </c>
      <c r="N559" t="s">
        <v>44</v>
      </c>
      <c r="O559" t="s">
        <v>5424</v>
      </c>
      <c r="P559" t="s">
        <v>71</v>
      </c>
      <c r="Q559" t="s">
        <v>72</v>
      </c>
      <c r="R559" t="s">
        <v>5425</v>
      </c>
      <c r="S559">
        <v>211.16800000000001</v>
      </c>
      <c r="T559">
        <v>4</v>
      </c>
      <c r="U559">
        <v>0.2</v>
      </c>
      <c r="V559">
        <v>15.837600000000009</v>
      </c>
    </row>
    <row r="560" spans="1:22" x14ac:dyDescent="0.25">
      <c r="A560">
        <v>2385</v>
      </c>
      <c r="B560" t="s">
        <v>5418</v>
      </c>
      <c r="C560">
        <v>2014</v>
      </c>
      <c r="D560" s="21">
        <v>41724</v>
      </c>
      <c r="E560" s="21">
        <v>41725</v>
      </c>
      <c r="F560" t="s">
        <v>188</v>
      </c>
      <c r="G560" t="s">
        <v>5419</v>
      </c>
      <c r="H560" t="s">
        <v>5420</v>
      </c>
      <c r="I560" t="s">
        <v>26</v>
      </c>
      <c r="J560" t="s">
        <v>27</v>
      </c>
      <c r="K560" t="s">
        <v>3488</v>
      </c>
      <c r="L560" t="s">
        <v>43</v>
      </c>
      <c r="M560">
        <v>93727</v>
      </c>
      <c r="N560" t="s">
        <v>44</v>
      </c>
      <c r="O560" t="s">
        <v>3567</v>
      </c>
      <c r="P560" t="s">
        <v>46</v>
      </c>
      <c r="Q560" t="s">
        <v>75</v>
      </c>
      <c r="R560" t="s">
        <v>3568</v>
      </c>
      <c r="S560">
        <v>185.92000000000002</v>
      </c>
      <c r="T560">
        <v>4</v>
      </c>
      <c r="U560">
        <v>0.2</v>
      </c>
      <c r="V560">
        <v>62.74799999999999</v>
      </c>
    </row>
    <row r="561" spans="1:22" x14ac:dyDescent="0.25">
      <c r="A561">
        <v>2384</v>
      </c>
      <c r="B561" t="s">
        <v>5418</v>
      </c>
      <c r="C561">
        <v>2014</v>
      </c>
      <c r="D561" s="21">
        <v>41724</v>
      </c>
      <c r="E561" s="21">
        <v>41725</v>
      </c>
      <c r="F561" t="s">
        <v>188</v>
      </c>
      <c r="G561" t="s">
        <v>5419</v>
      </c>
      <c r="H561" t="s">
        <v>5420</v>
      </c>
      <c r="I561" t="s">
        <v>26</v>
      </c>
      <c r="J561" t="s">
        <v>27</v>
      </c>
      <c r="K561" t="s">
        <v>3488</v>
      </c>
      <c r="L561" t="s">
        <v>43</v>
      </c>
      <c r="M561">
        <v>93727</v>
      </c>
      <c r="N561" t="s">
        <v>44</v>
      </c>
      <c r="O561" t="s">
        <v>5423</v>
      </c>
      <c r="P561" t="s">
        <v>46</v>
      </c>
      <c r="Q561" t="s">
        <v>68</v>
      </c>
      <c r="R561" t="s">
        <v>186</v>
      </c>
      <c r="S561">
        <v>16.02</v>
      </c>
      <c r="T561">
        <v>9</v>
      </c>
      <c r="U561">
        <v>0</v>
      </c>
      <c r="V561">
        <v>4.4855999999999998</v>
      </c>
    </row>
    <row r="562" spans="1:22" x14ac:dyDescent="0.25">
      <c r="A562">
        <v>2383</v>
      </c>
      <c r="B562" t="s">
        <v>5418</v>
      </c>
      <c r="C562">
        <v>2014</v>
      </c>
      <c r="D562" s="21">
        <v>41724</v>
      </c>
      <c r="E562" s="21">
        <v>41725</v>
      </c>
      <c r="F562" t="s">
        <v>188</v>
      </c>
      <c r="G562" t="s">
        <v>5419</v>
      </c>
      <c r="H562" t="s">
        <v>5420</v>
      </c>
      <c r="I562" t="s">
        <v>26</v>
      </c>
      <c r="J562" t="s">
        <v>27</v>
      </c>
      <c r="K562" t="s">
        <v>3488</v>
      </c>
      <c r="L562" t="s">
        <v>43</v>
      </c>
      <c r="M562">
        <v>93727</v>
      </c>
      <c r="N562" t="s">
        <v>44</v>
      </c>
      <c r="O562" t="s">
        <v>5421</v>
      </c>
      <c r="P562" t="s">
        <v>46</v>
      </c>
      <c r="Q562" t="s">
        <v>78</v>
      </c>
      <c r="R562" t="s">
        <v>5422</v>
      </c>
      <c r="S562">
        <v>176.04</v>
      </c>
      <c r="T562">
        <v>4</v>
      </c>
      <c r="U562">
        <v>0</v>
      </c>
      <c r="V562">
        <v>45.770399999999995</v>
      </c>
    </row>
    <row r="563" spans="1:22" x14ac:dyDescent="0.25">
      <c r="A563">
        <v>2366</v>
      </c>
      <c r="B563" t="s">
        <v>5391</v>
      </c>
      <c r="C563">
        <v>2013</v>
      </c>
      <c r="D563" s="21">
        <v>41347</v>
      </c>
      <c r="E563" s="21">
        <v>41352</v>
      </c>
      <c r="F563" t="s">
        <v>50</v>
      </c>
      <c r="G563" t="s">
        <v>1249</v>
      </c>
      <c r="H563" t="s">
        <v>1250</v>
      </c>
      <c r="I563" t="s">
        <v>102</v>
      </c>
      <c r="J563" t="s">
        <v>27</v>
      </c>
      <c r="K563" t="s">
        <v>2237</v>
      </c>
      <c r="L563" t="s">
        <v>319</v>
      </c>
      <c r="M563">
        <v>22980</v>
      </c>
      <c r="N563" t="s">
        <v>30</v>
      </c>
      <c r="O563" t="s">
        <v>4035</v>
      </c>
      <c r="P563" t="s">
        <v>46</v>
      </c>
      <c r="Q563" t="s">
        <v>75</v>
      </c>
      <c r="R563" t="s">
        <v>4036</v>
      </c>
      <c r="S563">
        <v>46</v>
      </c>
      <c r="T563">
        <v>4</v>
      </c>
      <c r="U563">
        <v>0</v>
      </c>
      <c r="V563">
        <v>20.7</v>
      </c>
    </row>
    <row r="564" spans="1:22" x14ac:dyDescent="0.25">
      <c r="A564">
        <v>2365</v>
      </c>
      <c r="B564" t="s">
        <v>5391</v>
      </c>
      <c r="C564">
        <v>2013</v>
      </c>
      <c r="D564" s="21">
        <v>41347</v>
      </c>
      <c r="E564" s="21">
        <v>41352</v>
      </c>
      <c r="F564" t="s">
        <v>50</v>
      </c>
      <c r="G564" t="s">
        <v>1249</v>
      </c>
      <c r="H564" t="s">
        <v>1250</v>
      </c>
      <c r="I564" t="s">
        <v>102</v>
      </c>
      <c r="J564" t="s">
        <v>27</v>
      </c>
      <c r="K564" t="s">
        <v>2237</v>
      </c>
      <c r="L564" t="s">
        <v>319</v>
      </c>
      <c r="M564">
        <v>22980</v>
      </c>
      <c r="N564" t="s">
        <v>30</v>
      </c>
      <c r="O564" t="s">
        <v>5392</v>
      </c>
      <c r="P564" t="s">
        <v>46</v>
      </c>
      <c r="Q564" t="s">
        <v>78</v>
      </c>
      <c r="R564" t="s">
        <v>5393</v>
      </c>
      <c r="S564">
        <v>160.32</v>
      </c>
      <c r="T564">
        <v>2</v>
      </c>
      <c r="U564">
        <v>0</v>
      </c>
      <c r="V564">
        <v>44.889600000000002</v>
      </c>
    </row>
    <row r="565" spans="1:22" x14ac:dyDescent="0.25">
      <c r="A565">
        <v>2364</v>
      </c>
      <c r="B565" t="s">
        <v>5391</v>
      </c>
      <c r="C565">
        <v>2013</v>
      </c>
      <c r="D565" s="21">
        <v>41347</v>
      </c>
      <c r="E565" s="21">
        <v>41352</v>
      </c>
      <c r="F565" t="s">
        <v>50</v>
      </c>
      <c r="G565" t="s">
        <v>1249</v>
      </c>
      <c r="H565" t="s">
        <v>1250</v>
      </c>
      <c r="I565" t="s">
        <v>102</v>
      </c>
      <c r="J565" t="s">
        <v>27</v>
      </c>
      <c r="K565" t="s">
        <v>2237</v>
      </c>
      <c r="L565" t="s">
        <v>319</v>
      </c>
      <c r="M565">
        <v>22980</v>
      </c>
      <c r="N565" t="s">
        <v>30</v>
      </c>
      <c r="O565" t="s">
        <v>1714</v>
      </c>
      <c r="P565" t="s">
        <v>32</v>
      </c>
      <c r="Q565" t="s">
        <v>65</v>
      </c>
      <c r="R565" t="s">
        <v>1715</v>
      </c>
      <c r="S565">
        <v>127.88</v>
      </c>
      <c r="T565">
        <v>2</v>
      </c>
      <c r="U565">
        <v>0</v>
      </c>
      <c r="V565">
        <v>40.921599999999998</v>
      </c>
    </row>
    <row r="566" spans="1:22" x14ac:dyDescent="0.25">
      <c r="A566">
        <v>2362</v>
      </c>
      <c r="B566" t="s">
        <v>5383</v>
      </c>
      <c r="C566">
        <v>2011</v>
      </c>
      <c r="D566" s="21">
        <v>40619</v>
      </c>
      <c r="E566" s="21">
        <v>40623</v>
      </c>
      <c r="F566" t="s">
        <v>50</v>
      </c>
      <c r="G566" t="s">
        <v>2407</v>
      </c>
      <c r="H566" t="s">
        <v>2408</v>
      </c>
      <c r="I566" t="s">
        <v>41</v>
      </c>
      <c r="J566" t="s">
        <v>27</v>
      </c>
      <c r="K566" t="s">
        <v>266</v>
      </c>
      <c r="L566" t="s">
        <v>267</v>
      </c>
      <c r="M566">
        <v>10024</v>
      </c>
      <c r="N566" t="s">
        <v>148</v>
      </c>
      <c r="O566" t="s">
        <v>5386</v>
      </c>
      <c r="P566" t="s">
        <v>46</v>
      </c>
      <c r="Q566" t="s">
        <v>90</v>
      </c>
      <c r="R566" t="s">
        <v>5387</v>
      </c>
      <c r="S566">
        <v>155.04</v>
      </c>
      <c r="T566">
        <v>4</v>
      </c>
      <c r="U566">
        <v>0</v>
      </c>
      <c r="V566">
        <v>75.9696</v>
      </c>
    </row>
    <row r="567" spans="1:22" x14ac:dyDescent="0.25">
      <c r="A567">
        <v>2361</v>
      </c>
      <c r="B567" t="s">
        <v>5383</v>
      </c>
      <c r="C567">
        <v>2011</v>
      </c>
      <c r="D567" s="21">
        <v>40619</v>
      </c>
      <c r="E567" s="21">
        <v>40623</v>
      </c>
      <c r="F567" t="s">
        <v>50</v>
      </c>
      <c r="G567" t="s">
        <v>2407</v>
      </c>
      <c r="H567" t="s">
        <v>2408</v>
      </c>
      <c r="I567" t="s">
        <v>41</v>
      </c>
      <c r="J567" t="s">
        <v>27</v>
      </c>
      <c r="K567" t="s">
        <v>266</v>
      </c>
      <c r="L567" t="s">
        <v>267</v>
      </c>
      <c r="M567">
        <v>10024</v>
      </c>
      <c r="N567" t="s">
        <v>148</v>
      </c>
      <c r="O567" t="s">
        <v>5384</v>
      </c>
      <c r="P567" t="s">
        <v>46</v>
      </c>
      <c r="Q567" t="s">
        <v>90</v>
      </c>
      <c r="R567" t="s">
        <v>5385</v>
      </c>
      <c r="S567">
        <v>34.86</v>
      </c>
      <c r="T567">
        <v>7</v>
      </c>
      <c r="U567">
        <v>0</v>
      </c>
      <c r="V567">
        <v>16.3842</v>
      </c>
    </row>
    <row r="568" spans="1:22" x14ac:dyDescent="0.25">
      <c r="A568">
        <v>2360</v>
      </c>
      <c r="B568" t="s">
        <v>5383</v>
      </c>
      <c r="C568">
        <v>2011</v>
      </c>
      <c r="D568" s="21">
        <v>40619</v>
      </c>
      <c r="E568" s="21">
        <v>40623</v>
      </c>
      <c r="F568" t="s">
        <v>50</v>
      </c>
      <c r="G568" t="s">
        <v>2407</v>
      </c>
      <c r="H568" t="s">
        <v>2408</v>
      </c>
      <c r="I568" t="s">
        <v>41</v>
      </c>
      <c r="J568" t="s">
        <v>27</v>
      </c>
      <c r="K568" t="s">
        <v>266</v>
      </c>
      <c r="L568" t="s">
        <v>267</v>
      </c>
      <c r="M568">
        <v>10024</v>
      </c>
      <c r="N568" t="s">
        <v>148</v>
      </c>
      <c r="O568" t="s">
        <v>4671</v>
      </c>
      <c r="P568" t="s">
        <v>32</v>
      </c>
      <c r="Q568" t="s">
        <v>56</v>
      </c>
      <c r="R568" t="s">
        <v>4672</v>
      </c>
      <c r="S568">
        <v>613.90800000000002</v>
      </c>
      <c r="T568">
        <v>3</v>
      </c>
      <c r="U568">
        <v>0.4</v>
      </c>
      <c r="V568">
        <v>-122.78160000000003</v>
      </c>
    </row>
    <row r="569" spans="1:22" x14ac:dyDescent="0.25">
      <c r="A569">
        <v>2359</v>
      </c>
      <c r="B569" t="s">
        <v>5383</v>
      </c>
      <c r="C569">
        <v>2011</v>
      </c>
      <c r="D569" s="21">
        <v>40619</v>
      </c>
      <c r="E569" s="21">
        <v>40623</v>
      </c>
      <c r="F569" t="s">
        <v>50</v>
      </c>
      <c r="G569" t="s">
        <v>2407</v>
      </c>
      <c r="H569" t="s">
        <v>2408</v>
      </c>
      <c r="I569" t="s">
        <v>41</v>
      </c>
      <c r="J569" t="s">
        <v>27</v>
      </c>
      <c r="K569" t="s">
        <v>266</v>
      </c>
      <c r="L569" t="s">
        <v>267</v>
      </c>
      <c r="M569">
        <v>10024</v>
      </c>
      <c r="N569" t="s">
        <v>148</v>
      </c>
      <c r="O569" t="s">
        <v>5302</v>
      </c>
      <c r="P569" t="s">
        <v>32</v>
      </c>
      <c r="Q569" t="s">
        <v>56</v>
      </c>
      <c r="R569" t="s">
        <v>5303</v>
      </c>
      <c r="S569">
        <v>1071.576</v>
      </c>
      <c r="T569">
        <v>4</v>
      </c>
      <c r="U569">
        <v>0.4</v>
      </c>
      <c r="V569">
        <v>-553.64760000000001</v>
      </c>
    </row>
    <row r="570" spans="1:22" x14ac:dyDescent="0.25">
      <c r="A570">
        <v>2358</v>
      </c>
      <c r="B570" t="s">
        <v>5383</v>
      </c>
      <c r="C570">
        <v>2011</v>
      </c>
      <c r="D570" s="21">
        <v>40619</v>
      </c>
      <c r="E570" s="21">
        <v>40623</v>
      </c>
      <c r="F570" t="s">
        <v>50</v>
      </c>
      <c r="G570" t="s">
        <v>2407</v>
      </c>
      <c r="H570" t="s">
        <v>2408</v>
      </c>
      <c r="I570" t="s">
        <v>41</v>
      </c>
      <c r="J570" t="s">
        <v>27</v>
      </c>
      <c r="K570" t="s">
        <v>266</v>
      </c>
      <c r="L570" t="s">
        <v>267</v>
      </c>
      <c r="M570">
        <v>10024</v>
      </c>
      <c r="N570" t="s">
        <v>148</v>
      </c>
      <c r="O570" t="s">
        <v>903</v>
      </c>
      <c r="P570" t="s">
        <v>32</v>
      </c>
      <c r="Q570" t="s">
        <v>56</v>
      </c>
      <c r="R570" t="s">
        <v>904</v>
      </c>
      <c r="S570">
        <v>1579.7460000000001</v>
      </c>
      <c r="T570">
        <v>7</v>
      </c>
      <c r="U570">
        <v>0.4</v>
      </c>
      <c r="V570">
        <v>-447.59469999999988</v>
      </c>
    </row>
    <row r="571" spans="1:22" x14ac:dyDescent="0.25">
      <c r="A571">
        <v>2348</v>
      </c>
      <c r="B571" t="s">
        <v>5369</v>
      </c>
      <c r="C571">
        <v>2013</v>
      </c>
      <c r="D571" s="21">
        <v>41347</v>
      </c>
      <c r="E571" s="21">
        <v>41352</v>
      </c>
      <c r="F571" t="s">
        <v>50</v>
      </c>
      <c r="G571" t="s">
        <v>2474</v>
      </c>
      <c r="H571" t="s">
        <v>2475</v>
      </c>
      <c r="I571" t="s">
        <v>26</v>
      </c>
      <c r="J571" t="s">
        <v>27</v>
      </c>
      <c r="K571" t="s">
        <v>678</v>
      </c>
      <c r="L571" t="s">
        <v>104</v>
      </c>
      <c r="M571">
        <v>78207</v>
      </c>
      <c r="N571" t="s">
        <v>105</v>
      </c>
      <c r="O571" t="s">
        <v>3489</v>
      </c>
      <c r="P571" t="s">
        <v>32</v>
      </c>
      <c r="Q571" t="s">
        <v>56</v>
      </c>
      <c r="R571" t="s">
        <v>3490</v>
      </c>
      <c r="S571">
        <v>557.58500000000004</v>
      </c>
      <c r="T571">
        <v>5</v>
      </c>
      <c r="U571">
        <v>0.3</v>
      </c>
      <c r="V571">
        <v>0</v>
      </c>
    </row>
    <row r="572" spans="1:22" x14ac:dyDescent="0.25">
      <c r="A572">
        <v>2347</v>
      </c>
      <c r="B572" t="s">
        <v>5369</v>
      </c>
      <c r="C572">
        <v>2013</v>
      </c>
      <c r="D572" s="21">
        <v>41347</v>
      </c>
      <c r="E572" s="21">
        <v>41352</v>
      </c>
      <c r="F572" t="s">
        <v>50</v>
      </c>
      <c r="G572" t="s">
        <v>2474</v>
      </c>
      <c r="H572" t="s">
        <v>2475</v>
      </c>
      <c r="I572" t="s">
        <v>26</v>
      </c>
      <c r="J572" t="s">
        <v>27</v>
      </c>
      <c r="K572" t="s">
        <v>678</v>
      </c>
      <c r="L572" t="s">
        <v>104</v>
      </c>
      <c r="M572">
        <v>78207</v>
      </c>
      <c r="N572" t="s">
        <v>105</v>
      </c>
      <c r="O572" t="s">
        <v>5371</v>
      </c>
      <c r="P572" t="s">
        <v>46</v>
      </c>
      <c r="Q572" t="s">
        <v>75</v>
      </c>
      <c r="R572" t="s">
        <v>5372</v>
      </c>
      <c r="S572">
        <v>1.2719999999999998</v>
      </c>
      <c r="T572">
        <v>2</v>
      </c>
      <c r="U572">
        <v>0.8</v>
      </c>
      <c r="V572">
        <v>-2.1624000000000012</v>
      </c>
    </row>
    <row r="573" spans="1:22" x14ac:dyDescent="0.25">
      <c r="A573">
        <v>2346</v>
      </c>
      <c r="B573" t="s">
        <v>5369</v>
      </c>
      <c r="C573">
        <v>2013</v>
      </c>
      <c r="D573" s="21">
        <v>41347</v>
      </c>
      <c r="E573" s="21">
        <v>41352</v>
      </c>
      <c r="F573" t="s">
        <v>50</v>
      </c>
      <c r="G573" t="s">
        <v>2474</v>
      </c>
      <c r="H573" t="s">
        <v>2475</v>
      </c>
      <c r="I573" t="s">
        <v>26</v>
      </c>
      <c r="J573" t="s">
        <v>27</v>
      </c>
      <c r="K573" t="s">
        <v>678</v>
      </c>
      <c r="L573" t="s">
        <v>104</v>
      </c>
      <c r="M573">
        <v>78207</v>
      </c>
      <c r="N573" t="s">
        <v>105</v>
      </c>
      <c r="O573" t="s">
        <v>697</v>
      </c>
      <c r="P573" t="s">
        <v>46</v>
      </c>
      <c r="Q573" t="s">
        <v>90</v>
      </c>
      <c r="R573" t="s">
        <v>5370</v>
      </c>
      <c r="S573">
        <v>70.08</v>
      </c>
      <c r="T573">
        <v>5</v>
      </c>
      <c r="U573">
        <v>0.2</v>
      </c>
      <c r="V573">
        <v>24.527999999999995</v>
      </c>
    </row>
    <row r="574" spans="1:22" x14ac:dyDescent="0.25">
      <c r="A574">
        <v>2334</v>
      </c>
      <c r="B574" t="s">
        <v>5349</v>
      </c>
      <c r="C574">
        <v>2014</v>
      </c>
      <c r="D574" s="21">
        <v>41720</v>
      </c>
      <c r="E574" s="21">
        <v>41724</v>
      </c>
      <c r="F574" t="s">
        <v>50</v>
      </c>
      <c r="G574" t="s">
        <v>2940</v>
      </c>
      <c r="H574" t="s">
        <v>2941</v>
      </c>
      <c r="I574" t="s">
        <v>26</v>
      </c>
      <c r="J574" t="s">
        <v>27</v>
      </c>
      <c r="K574" t="s">
        <v>4268</v>
      </c>
      <c r="L574" t="s">
        <v>254</v>
      </c>
      <c r="M574">
        <v>47905</v>
      </c>
      <c r="N574" t="s">
        <v>105</v>
      </c>
      <c r="O574" t="s">
        <v>2372</v>
      </c>
      <c r="P574" t="s">
        <v>46</v>
      </c>
      <c r="Q574" t="s">
        <v>90</v>
      </c>
      <c r="R574" t="s">
        <v>2373</v>
      </c>
      <c r="S574">
        <v>5.78</v>
      </c>
      <c r="T574">
        <v>1</v>
      </c>
      <c r="U574">
        <v>0</v>
      </c>
      <c r="V574">
        <v>2.8322000000000003</v>
      </c>
    </row>
    <row r="575" spans="1:22" x14ac:dyDescent="0.25">
      <c r="A575">
        <v>2333</v>
      </c>
      <c r="B575" t="s">
        <v>5349</v>
      </c>
      <c r="C575">
        <v>2014</v>
      </c>
      <c r="D575" s="21">
        <v>41720</v>
      </c>
      <c r="E575" s="21">
        <v>41724</v>
      </c>
      <c r="F575" t="s">
        <v>50</v>
      </c>
      <c r="G575" t="s">
        <v>2940</v>
      </c>
      <c r="H575" t="s">
        <v>2941</v>
      </c>
      <c r="I575" t="s">
        <v>26</v>
      </c>
      <c r="J575" t="s">
        <v>27</v>
      </c>
      <c r="K575" t="s">
        <v>4268</v>
      </c>
      <c r="L575" t="s">
        <v>254</v>
      </c>
      <c r="M575">
        <v>47905</v>
      </c>
      <c r="N575" t="s">
        <v>105</v>
      </c>
      <c r="O575" t="s">
        <v>1624</v>
      </c>
      <c r="P575" t="s">
        <v>46</v>
      </c>
      <c r="Q575" t="s">
        <v>90</v>
      </c>
      <c r="R575" t="s">
        <v>1625</v>
      </c>
      <c r="S575">
        <v>277.39999999999998</v>
      </c>
      <c r="T575">
        <v>5</v>
      </c>
      <c r="U575">
        <v>0</v>
      </c>
      <c r="V575">
        <v>133.15199999999999</v>
      </c>
    </row>
    <row r="576" spans="1:22" x14ac:dyDescent="0.25">
      <c r="A576">
        <v>2321</v>
      </c>
      <c r="B576" t="s">
        <v>5330</v>
      </c>
      <c r="C576">
        <v>2014</v>
      </c>
      <c r="D576" s="21">
        <v>41719</v>
      </c>
      <c r="E576" s="21">
        <v>41723</v>
      </c>
      <c r="F576" t="s">
        <v>50</v>
      </c>
      <c r="G576" t="s">
        <v>2507</v>
      </c>
      <c r="H576" t="s">
        <v>2508</v>
      </c>
      <c r="I576" t="s">
        <v>41</v>
      </c>
      <c r="J576" t="s">
        <v>27</v>
      </c>
      <c r="K576" t="s">
        <v>95</v>
      </c>
      <c r="L576" t="s">
        <v>96</v>
      </c>
      <c r="M576">
        <v>98115</v>
      </c>
      <c r="N576" t="s">
        <v>44</v>
      </c>
      <c r="O576" t="s">
        <v>5331</v>
      </c>
      <c r="P576" t="s">
        <v>71</v>
      </c>
      <c r="Q576" t="s">
        <v>161</v>
      </c>
      <c r="R576" t="s">
        <v>5332</v>
      </c>
      <c r="S576">
        <v>265.93</v>
      </c>
      <c r="T576">
        <v>7</v>
      </c>
      <c r="U576">
        <v>0</v>
      </c>
      <c r="V576">
        <v>63.8232</v>
      </c>
    </row>
    <row r="577" spans="1:22" x14ac:dyDescent="0.25">
      <c r="A577">
        <v>2285</v>
      </c>
      <c r="B577" t="s">
        <v>5284</v>
      </c>
      <c r="C577">
        <v>2012</v>
      </c>
      <c r="D577" s="21">
        <v>40973</v>
      </c>
      <c r="E577" s="21">
        <v>40977</v>
      </c>
      <c r="F577" t="s">
        <v>50</v>
      </c>
      <c r="G577" t="s">
        <v>1939</v>
      </c>
      <c r="H577" t="s">
        <v>1940</v>
      </c>
      <c r="I577" t="s">
        <v>26</v>
      </c>
      <c r="J577" t="s">
        <v>27</v>
      </c>
      <c r="K577" t="s">
        <v>5285</v>
      </c>
      <c r="L577" t="s">
        <v>254</v>
      </c>
      <c r="M577">
        <v>47362</v>
      </c>
      <c r="N577" t="s">
        <v>105</v>
      </c>
      <c r="O577" t="s">
        <v>5286</v>
      </c>
      <c r="P577" t="s">
        <v>46</v>
      </c>
      <c r="Q577" t="s">
        <v>78</v>
      </c>
      <c r="R577" t="s">
        <v>186</v>
      </c>
      <c r="S577">
        <v>60.69</v>
      </c>
      <c r="T577">
        <v>7</v>
      </c>
      <c r="U577">
        <v>0</v>
      </c>
      <c r="V577">
        <v>16.386300000000002</v>
      </c>
    </row>
    <row r="578" spans="1:22" x14ac:dyDescent="0.25">
      <c r="A578">
        <v>2284</v>
      </c>
      <c r="B578" t="s">
        <v>5284</v>
      </c>
      <c r="C578">
        <v>2012</v>
      </c>
      <c r="D578" s="21">
        <v>40973</v>
      </c>
      <c r="E578" s="21">
        <v>40977</v>
      </c>
      <c r="F578" t="s">
        <v>50</v>
      </c>
      <c r="G578" t="s">
        <v>1939</v>
      </c>
      <c r="H578" t="s">
        <v>1940</v>
      </c>
      <c r="I578" t="s">
        <v>26</v>
      </c>
      <c r="J578" t="s">
        <v>27</v>
      </c>
      <c r="K578" t="s">
        <v>5285</v>
      </c>
      <c r="L578" t="s">
        <v>254</v>
      </c>
      <c r="M578">
        <v>47362</v>
      </c>
      <c r="N578" t="s">
        <v>105</v>
      </c>
      <c r="O578" t="s">
        <v>766</v>
      </c>
      <c r="P578" t="s">
        <v>71</v>
      </c>
      <c r="Q578" t="s">
        <v>72</v>
      </c>
      <c r="R578" t="s">
        <v>767</v>
      </c>
      <c r="S578">
        <v>23.92</v>
      </c>
      <c r="T578">
        <v>2</v>
      </c>
      <c r="U578">
        <v>0</v>
      </c>
      <c r="V578">
        <v>6.6976000000000013</v>
      </c>
    </row>
    <row r="579" spans="1:22" x14ac:dyDescent="0.25">
      <c r="A579">
        <v>2274</v>
      </c>
      <c r="B579" t="s">
        <v>5270</v>
      </c>
      <c r="C579">
        <v>2012</v>
      </c>
      <c r="D579" s="21">
        <v>40974</v>
      </c>
      <c r="E579" s="21">
        <v>40979</v>
      </c>
      <c r="F579" t="s">
        <v>50</v>
      </c>
      <c r="G579" t="s">
        <v>1202</v>
      </c>
      <c r="H579" t="s">
        <v>1203</v>
      </c>
      <c r="I579" t="s">
        <v>26</v>
      </c>
      <c r="J579" t="s">
        <v>27</v>
      </c>
      <c r="K579" t="s">
        <v>127</v>
      </c>
      <c r="L579" t="s">
        <v>43</v>
      </c>
      <c r="M579">
        <v>94122</v>
      </c>
      <c r="N579" t="s">
        <v>44</v>
      </c>
      <c r="O579" t="s">
        <v>5273</v>
      </c>
      <c r="P579" t="s">
        <v>71</v>
      </c>
      <c r="Q579" t="s">
        <v>1216</v>
      </c>
      <c r="R579" t="s">
        <v>5274</v>
      </c>
      <c r="S579">
        <v>1119.9840000000002</v>
      </c>
      <c r="T579">
        <v>2</v>
      </c>
      <c r="U579">
        <v>0.2</v>
      </c>
      <c r="V579">
        <v>377.99459999999993</v>
      </c>
    </row>
    <row r="580" spans="1:22" x14ac:dyDescent="0.25">
      <c r="A580">
        <v>2273</v>
      </c>
      <c r="B580" t="s">
        <v>5270</v>
      </c>
      <c r="C580">
        <v>2012</v>
      </c>
      <c r="D580" s="21">
        <v>40974</v>
      </c>
      <c r="E580" s="21">
        <v>40979</v>
      </c>
      <c r="F580" t="s">
        <v>50</v>
      </c>
      <c r="G580" t="s">
        <v>1202</v>
      </c>
      <c r="H580" t="s">
        <v>1203</v>
      </c>
      <c r="I580" t="s">
        <v>26</v>
      </c>
      <c r="J580" t="s">
        <v>27</v>
      </c>
      <c r="K580" t="s">
        <v>127</v>
      </c>
      <c r="L580" t="s">
        <v>43</v>
      </c>
      <c r="M580">
        <v>94122</v>
      </c>
      <c r="N580" t="s">
        <v>44</v>
      </c>
      <c r="O580" t="s">
        <v>5271</v>
      </c>
      <c r="P580" t="s">
        <v>32</v>
      </c>
      <c r="Q580" t="s">
        <v>65</v>
      </c>
      <c r="R580" t="s">
        <v>5272</v>
      </c>
      <c r="S580">
        <v>435.26</v>
      </c>
      <c r="T580">
        <v>7</v>
      </c>
      <c r="U580">
        <v>0</v>
      </c>
      <c r="V580">
        <v>95.757200000000012</v>
      </c>
    </row>
    <row r="581" spans="1:22" x14ac:dyDescent="0.25">
      <c r="A581">
        <v>2231</v>
      </c>
      <c r="B581" t="s">
        <v>5190</v>
      </c>
      <c r="C581">
        <v>2011</v>
      </c>
      <c r="D581" s="21">
        <v>40633</v>
      </c>
      <c r="E581" s="21">
        <v>40638</v>
      </c>
      <c r="F581" t="s">
        <v>50</v>
      </c>
      <c r="G581" t="s">
        <v>3332</v>
      </c>
      <c r="H581" t="s">
        <v>3333</v>
      </c>
      <c r="I581" t="s">
        <v>26</v>
      </c>
      <c r="J581" t="s">
        <v>27</v>
      </c>
      <c r="K581" t="s">
        <v>127</v>
      </c>
      <c r="L581" t="s">
        <v>43</v>
      </c>
      <c r="M581">
        <v>94122</v>
      </c>
      <c r="N581" t="s">
        <v>44</v>
      </c>
      <c r="O581" t="s">
        <v>5191</v>
      </c>
      <c r="P581" t="s">
        <v>46</v>
      </c>
      <c r="Q581" t="s">
        <v>78</v>
      </c>
      <c r="R581" t="s">
        <v>5192</v>
      </c>
      <c r="S581">
        <v>52.98</v>
      </c>
      <c r="T581">
        <v>2</v>
      </c>
      <c r="U581">
        <v>0</v>
      </c>
      <c r="V581">
        <v>14.834400000000002</v>
      </c>
    </row>
    <row r="582" spans="1:22" x14ac:dyDescent="0.25">
      <c r="A582">
        <v>2230</v>
      </c>
      <c r="B582" t="s">
        <v>5190</v>
      </c>
      <c r="C582">
        <v>2011</v>
      </c>
      <c r="D582" s="21">
        <v>40633</v>
      </c>
      <c r="E582" s="21">
        <v>40638</v>
      </c>
      <c r="F582" t="s">
        <v>50</v>
      </c>
      <c r="G582" t="s">
        <v>3332</v>
      </c>
      <c r="H582" t="s">
        <v>3333</v>
      </c>
      <c r="I582" t="s">
        <v>26</v>
      </c>
      <c r="J582" t="s">
        <v>27</v>
      </c>
      <c r="K582" t="s">
        <v>127</v>
      </c>
      <c r="L582" t="s">
        <v>43</v>
      </c>
      <c r="M582">
        <v>94122</v>
      </c>
      <c r="N582" t="s">
        <v>44</v>
      </c>
      <c r="O582" t="s">
        <v>4723</v>
      </c>
      <c r="P582" t="s">
        <v>46</v>
      </c>
      <c r="Q582" t="s">
        <v>75</v>
      </c>
      <c r="R582" t="s">
        <v>4724</v>
      </c>
      <c r="S582">
        <v>673.5680000000001</v>
      </c>
      <c r="T582">
        <v>2</v>
      </c>
      <c r="U582">
        <v>0.2</v>
      </c>
      <c r="V582">
        <v>252.58799999999999</v>
      </c>
    </row>
    <row r="583" spans="1:22" x14ac:dyDescent="0.25">
      <c r="A583">
        <v>2226</v>
      </c>
      <c r="B583" t="s">
        <v>5182</v>
      </c>
      <c r="C583">
        <v>2013</v>
      </c>
      <c r="D583" s="21">
        <v>41353</v>
      </c>
      <c r="E583" s="21">
        <v>41355</v>
      </c>
      <c r="F583" t="s">
        <v>23</v>
      </c>
      <c r="G583" t="s">
        <v>5183</v>
      </c>
      <c r="H583" t="s">
        <v>5184</v>
      </c>
      <c r="I583" t="s">
        <v>26</v>
      </c>
      <c r="J583" t="s">
        <v>27</v>
      </c>
      <c r="K583" t="s">
        <v>5185</v>
      </c>
      <c r="L583" t="s">
        <v>457</v>
      </c>
      <c r="M583">
        <v>80122</v>
      </c>
      <c r="N583" t="s">
        <v>44</v>
      </c>
      <c r="O583" t="s">
        <v>5186</v>
      </c>
      <c r="P583" t="s">
        <v>32</v>
      </c>
      <c r="Q583" t="s">
        <v>33</v>
      </c>
      <c r="R583" t="s">
        <v>5187</v>
      </c>
      <c r="S583">
        <v>72.294000000000011</v>
      </c>
      <c r="T583">
        <v>1</v>
      </c>
      <c r="U583">
        <v>0.7</v>
      </c>
      <c r="V583">
        <v>-98.801799999999986</v>
      </c>
    </row>
    <row r="584" spans="1:22" x14ac:dyDescent="0.25">
      <c r="A584">
        <v>2200</v>
      </c>
      <c r="B584" t="s">
        <v>5139</v>
      </c>
      <c r="C584">
        <v>2012</v>
      </c>
      <c r="D584" s="21">
        <v>40996</v>
      </c>
      <c r="E584" s="21">
        <v>41001</v>
      </c>
      <c r="F584" t="s">
        <v>50</v>
      </c>
      <c r="G584" t="s">
        <v>2002</v>
      </c>
      <c r="H584" t="s">
        <v>2003</v>
      </c>
      <c r="I584" t="s">
        <v>26</v>
      </c>
      <c r="J584" t="s">
        <v>27</v>
      </c>
      <c r="K584" t="s">
        <v>146</v>
      </c>
      <c r="L584" t="s">
        <v>147</v>
      </c>
      <c r="M584">
        <v>19120</v>
      </c>
      <c r="N584" t="s">
        <v>148</v>
      </c>
      <c r="O584" t="s">
        <v>4895</v>
      </c>
      <c r="P584" t="s">
        <v>46</v>
      </c>
      <c r="Q584" t="s">
        <v>90</v>
      </c>
      <c r="R584" t="s">
        <v>4896</v>
      </c>
      <c r="S584">
        <v>5.2320000000000002</v>
      </c>
      <c r="T584">
        <v>1</v>
      </c>
      <c r="U584">
        <v>0.2</v>
      </c>
      <c r="V584">
        <v>1.7003999999999999</v>
      </c>
    </row>
    <row r="585" spans="1:22" x14ac:dyDescent="0.25">
      <c r="A585">
        <v>2199</v>
      </c>
      <c r="B585" t="s">
        <v>5139</v>
      </c>
      <c r="C585">
        <v>2012</v>
      </c>
      <c r="D585" s="21">
        <v>40996</v>
      </c>
      <c r="E585" s="21">
        <v>41001</v>
      </c>
      <c r="F585" t="s">
        <v>50</v>
      </c>
      <c r="G585" t="s">
        <v>2002</v>
      </c>
      <c r="H585" t="s">
        <v>2003</v>
      </c>
      <c r="I585" t="s">
        <v>26</v>
      </c>
      <c r="J585" t="s">
        <v>27</v>
      </c>
      <c r="K585" t="s">
        <v>146</v>
      </c>
      <c r="L585" t="s">
        <v>147</v>
      </c>
      <c r="M585">
        <v>19120</v>
      </c>
      <c r="N585" t="s">
        <v>148</v>
      </c>
      <c r="O585" t="s">
        <v>410</v>
      </c>
      <c r="P585" t="s">
        <v>46</v>
      </c>
      <c r="Q585" t="s">
        <v>90</v>
      </c>
      <c r="R585" t="s">
        <v>411</v>
      </c>
      <c r="S585">
        <v>15.552000000000003</v>
      </c>
      <c r="T585">
        <v>3</v>
      </c>
      <c r="U585">
        <v>0.2</v>
      </c>
      <c r="V585">
        <v>5.4432</v>
      </c>
    </row>
    <row r="586" spans="1:22" x14ac:dyDescent="0.25">
      <c r="A586">
        <v>2163</v>
      </c>
      <c r="B586" t="s">
        <v>5097</v>
      </c>
      <c r="C586">
        <v>2014</v>
      </c>
      <c r="D586" s="21">
        <v>41712</v>
      </c>
      <c r="E586" s="21">
        <v>41718</v>
      </c>
      <c r="F586" t="s">
        <v>50</v>
      </c>
      <c r="G586" t="s">
        <v>5098</v>
      </c>
      <c r="H586" t="s">
        <v>5099</v>
      </c>
      <c r="I586" t="s">
        <v>102</v>
      </c>
      <c r="J586" t="s">
        <v>27</v>
      </c>
      <c r="K586" t="s">
        <v>5100</v>
      </c>
      <c r="L586" t="s">
        <v>43</v>
      </c>
      <c r="M586">
        <v>95336</v>
      </c>
      <c r="N586" t="s">
        <v>44</v>
      </c>
      <c r="O586" t="s">
        <v>4293</v>
      </c>
      <c r="P586" t="s">
        <v>46</v>
      </c>
      <c r="Q586" t="s">
        <v>90</v>
      </c>
      <c r="R586" t="s">
        <v>4294</v>
      </c>
      <c r="S586">
        <v>314.54999999999995</v>
      </c>
      <c r="T586">
        <v>3</v>
      </c>
      <c r="U586">
        <v>0</v>
      </c>
      <c r="V586">
        <v>150.98399999999998</v>
      </c>
    </row>
    <row r="587" spans="1:22" x14ac:dyDescent="0.25">
      <c r="A587">
        <v>2105</v>
      </c>
      <c r="B587" t="s">
        <v>5005</v>
      </c>
      <c r="C587">
        <v>2014</v>
      </c>
      <c r="D587" s="21">
        <v>41723</v>
      </c>
      <c r="E587" s="21">
        <v>41727</v>
      </c>
      <c r="F587" t="s">
        <v>23</v>
      </c>
      <c r="G587" t="s">
        <v>2605</v>
      </c>
      <c r="H587" t="s">
        <v>2606</v>
      </c>
      <c r="I587" t="s">
        <v>41</v>
      </c>
      <c r="J587" t="s">
        <v>27</v>
      </c>
      <c r="K587" t="s">
        <v>266</v>
      </c>
      <c r="L587" t="s">
        <v>267</v>
      </c>
      <c r="M587">
        <v>10009</v>
      </c>
      <c r="N587" t="s">
        <v>148</v>
      </c>
      <c r="O587" t="s">
        <v>844</v>
      </c>
      <c r="P587" t="s">
        <v>71</v>
      </c>
      <c r="Q587" t="s">
        <v>161</v>
      </c>
      <c r="R587" t="s">
        <v>845</v>
      </c>
      <c r="S587">
        <v>26</v>
      </c>
      <c r="T587">
        <v>2</v>
      </c>
      <c r="U587">
        <v>0</v>
      </c>
      <c r="V587">
        <v>11.7</v>
      </c>
    </row>
    <row r="588" spans="1:22" x14ac:dyDescent="0.25">
      <c r="A588">
        <v>2104</v>
      </c>
      <c r="B588" t="s">
        <v>5005</v>
      </c>
      <c r="C588">
        <v>2014</v>
      </c>
      <c r="D588" s="21">
        <v>41723</v>
      </c>
      <c r="E588" s="21">
        <v>41727</v>
      </c>
      <c r="F588" t="s">
        <v>23</v>
      </c>
      <c r="G588" t="s">
        <v>2605</v>
      </c>
      <c r="H588" t="s">
        <v>2606</v>
      </c>
      <c r="I588" t="s">
        <v>41</v>
      </c>
      <c r="J588" t="s">
        <v>27</v>
      </c>
      <c r="K588" t="s">
        <v>266</v>
      </c>
      <c r="L588" t="s">
        <v>267</v>
      </c>
      <c r="M588">
        <v>10009</v>
      </c>
      <c r="N588" t="s">
        <v>148</v>
      </c>
      <c r="O588" t="s">
        <v>1730</v>
      </c>
      <c r="P588" t="s">
        <v>46</v>
      </c>
      <c r="Q588" t="s">
        <v>90</v>
      </c>
      <c r="R588" t="s">
        <v>5006</v>
      </c>
      <c r="S588">
        <v>221.92</v>
      </c>
      <c r="T588">
        <v>4</v>
      </c>
      <c r="U588">
        <v>0</v>
      </c>
      <c r="V588">
        <v>106.52159999999999</v>
      </c>
    </row>
    <row r="589" spans="1:22" x14ac:dyDescent="0.25">
      <c r="A589">
        <v>2102</v>
      </c>
      <c r="B589" t="s">
        <v>4999</v>
      </c>
      <c r="C589">
        <v>2011</v>
      </c>
      <c r="D589" s="21">
        <v>40612</v>
      </c>
      <c r="E589" s="21">
        <v>40619</v>
      </c>
      <c r="F589" t="s">
        <v>50</v>
      </c>
      <c r="G589" t="s">
        <v>3450</v>
      </c>
      <c r="H589" t="s">
        <v>3451</v>
      </c>
      <c r="I589" t="s">
        <v>26</v>
      </c>
      <c r="J589" t="s">
        <v>27</v>
      </c>
      <c r="K589" t="s">
        <v>807</v>
      </c>
      <c r="L589" t="s">
        <v>457</v>
      </c>
      <c r="M589">
        <v>80219</v>
      </c>
      <c r="N589" t="s">
        <v>44</v>
      </c>
      <c r="O589" t="s">
        <v>4226</v>
      </c>
      <c r="P589" t="s">
        <v>46</v>
      </c>
      <c r="Q589" t="s">
        <v>68</v>
      </c>
      <c r="R589" t="s">
        <v>4227</v>
      </c>
      <c r="S589">
        <v>83.168000000000006</v>
      </c>
      <c r="T589">
        <v>4</v>
      </c>
      <c r="U589">
        <v>0.2</v>
      </c>
      <c r="V589">
        <v>9.3563999999999936</v>
      </c>
    </row>
    <row r="590" spans="1:22" x14ac:dyDescent="0.25">
      <c r="A590">
        <v>589</v>
      </c>
      <c r="B590" t="s">
        <v>1973</v>
      </c>
      <c r="C590">
        <v>2013</v>
      </c>
      <c r="D590" s="21">
        <v>41354</v>
      </c>
      <c r="E590" s="2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25">
      <c r="A591">
        <v>590</v>
      </c>
      <c r="B591" t="s">
        <v>1973</v>
      </c>
      <c r="C591">
        <v>2013</v>
      </c>
      <c r="D591" s="21">
        <v>41354</v>
      </c>
      <c r="E591" s="2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25">
      <c r="A592">
        <v>591</v>
      </c>
      <c r="B592" t="s">
        <v>1973</v>
      </c>
      <c r="C592">
        <v>2013</v>
      </c>
      <c r="D592" s="21">
        <v>41354</v>
      </c>
      <c r="E592" s="2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25">
      <c r="A593">
        <v>592</v>
      </c>
      <c r="B593" t="s">
        <v>1973</v>
      </c>
      <c r="C593">
        <v>2013</v>
      </c>
      <c r="D593" s="21">
        <v>41354</v>
      </c>
      <c r="E593" s="2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25">
      <c r="A594">
        <v>2101</v>
      </c>
      <c r="B594" t="s">
        <v>4999</v>
      </c>
      <c r="C594">
        <v>2011</v>
      </c>
      <c r="D594" s="21">
        <v>40612</v>
      </c>
      <c r="E594" s="21">
        <v>40619</v>
      </c>
      <c r="F594" t="s">
        <v>50</v>
      </c>
      <c r="G594" t="s">
        <v>3450</v>
      </c>
      <c r="H594" t="s">
        <v>3451</v>
      </c>
      <c r="I594" t="s">
        <v>26</v>
      </c>
      <c r="J594" t="s">
        <v>27</v>
      </c>
      <c r="K594" t="s">
        <v>807</v>
      </c>
      <c r="L594" t="s">
        <v>457</v>
      </c>
      <c r="M594">
        <v>80219</v>
      </c>
      <c r="N594" t="s">
        <v>44</v>
      </c>
      <c r="O594" t="s">
        <v>5000</v>
      </c>
      <c r="P594" t="s">
        <v>46</v>
      </c>
      <c r="Q594" t="s">
        <v>59</v>
      </c>
      <c r="R594" t="s">
        <v>5001</v>
      </c>
      <c r="S594">
        <v>636.40800000000013</v>
      </c>
      <c r="T594">
        <v>3</v>
      </c>
      <c r="U594">
        <v>0.2</v>
      </c>
      <c r="V594">
        <v>-15.910200000000088</v>
      </c>
    </row>
    <row r="595" spans="1:22" x14ac:dyDescent="0.25">
      <c r="A595">
        <v>2026</v>
      </c>
      <c r="B595" t="s">
        <v>4903</v>
      </c>
      <c r="C595">
        <v>2012</v>
      </c>
      <c r="D595" s="21">
        <v>40981</v>
      </c>
      <c r="E595" s="21">
        <v>40983</v>
      </c>
      <c r="F595" t="s">
        <v>188</v>
      </c>
      <c r="G595" t="s">
        <v>4266</v>
      </c>
      <c r="H595" t="s">
        <v>4267</v>
      </c>
      <c r="I595" t="s">
        <v>26</v>
      </c>
      <c r="J595" t="s">
        <v>27</v>
      </c>
      <c r="K595" t="s">
        <v>95</v>
      </c>
      <c r="L595" t="s">
        <v>96</v>
      </c>
      <c r="M595">
        <v>98103</v>
      </c>
      <c r="N595" t="s">
        <v>44</v>
      </c>
      <c r="O595" t="s">
        <v>2462</v>
      </c>
      <c r="P595" t="s">
        <v>32</v>
      </c>
      <c r="Q595" t="s">
        <v>33</v>
      </c>
      <c r="R595" t="s">
        <v>2463</v>
      </c>
      <c r="S595">
        <v>141.96</v>
      </c>
      <c r="T595">
        <v>2</v>
      </c>
      <c r="U595">
        <v>0</v>
      </c>
      <c r="V595">
        <v>39.748800000000003</v>
      </c>
    </row>
    <row r="596" spans="1:22" x14ac:dyDescent="0.25">
      <c r="A596">
        <v>2020</v>
      </c>
      <c r="B596" t="s">
        <v>4897</v>
      </c>
      <c r="C596">
        <v>2012</v>
      </c>
      <c r="D596" s="21">
        <v>40987</v>
      </c>
      <c r="E596" s="21">
        <v>40991</v>
      </c>
      <c r="F596" t="s">
        <v>50</v>
      </c>
      <c r="G596" t="s">
        <v>2648</v>
      </c>
      <c r="H596" t="s">
        <v>2649</v>
      </c>
      <c r="I596" t="s">
        <v>26</v>
      </c>
      <c r="J596" t="s">
        <v>27</v>
      </c>
      <c r="K596" t="s">
        <v>4898</v>
      </c>
      <c r="L596" t="s">
        <v>43</v>
      </c>
      <c r="M596">
        <v>92404</v>
      </c>
      <c r="N596" t="s">
        <v>44</v>
      </c>
      <c r="O596" t="s">
        <v>796</v>
      </c>
      <c r="P596" t="s">
        <v>46</v>
      </c>
      <c r="Q596" t="s">
        <v>90</v>
      </c>
      <c r="R596" t="s">
        <v>797</v>
      </c>
      <c r="S596">
        <v>40.14</v>
      </c>
      <c r="T596">
        <v>6</v>
      </c>
      <c r="U596">
        <v>0</v>
      </c>
      <c r="V596">
        <v>19.668600000000001</v>
      </c>
    </row>
    <row r="597" spans="1:22" x14ac:dyDescent="0.25">
      <c r="A597">
        <v>2019</v>
      </c>
      <c r="B597" t="s">
        <v>4897</v>
      </c>
      <c r="C597">
        <v>2012</v>
      </c>
      <c r="D597" s="21">
        <v>40987</v>
      </c>
      <c r="E597" s="21">
        <v>40991</v>
      </c>
      <c r="F597" t="s">
        <v>50</v>
      </c>
      <c r="G597" t="s">
        <v>2648</v>
      </c>
      <c r="H597" t="s">
        <v>2649</v>
      </c>
      <c r="I597" t="s">
        <v>26</v>
      </c>
      <c r="J597" t="s">
        <v>27</v>
      </c>
      <c r="K597" t="s">
        <v>4898</v>
      </c>
      <c r="L597" t="s">
        <v>43</v>
      </c>
      <c r="M597">
        <v>92404</v>
      </c>
      <c r="N597" t="s">
        <v>44</v>
      </c>
      <c r="O597" t="s">
        <v>4217</v>
      </c>
      <c r="P597" t="s">
        <v>46</v>
      </c>
      <c r="Q597" t="s">
        <v>578</v>
      </c>
      <c r="R597" t="s">
        <v>4218</v>
      </c>
      <c r="S597">
        <v>33.36</v>
      </c>
      <c r="T597">
        <v>4</v>
      </c>
      <c r="U597">
        <v>0</v>
      </c>
      <c r="V597">
        <v>8.6736000000000004</v>
      </c>
    </row>
    <row r="598" spans="1:22" x14ac:dyDescent="0.25">
      <c r="A598">
        <v>2018</v>
      </c>
      <c r="B598" t="s">
        <v>4897</v>
      </c>
      <c r="C598">
        <v>2012</v>
      </c>
      <c r="D598" s="21">
        <v>40987</v>
      </c>
      <c r="E598" s="21">
        <v>40991</v>
      </c>
      <c r="F598" t="s">
        <v>50</v>
      </c>
      <c r="G598" t="s">
        <v>2648</v>
      </c>
      <c r="H598" t="s">
        <v>2649</v>
      </c>
      <c r="I598" t="s">
        <v>26</v>
      </c>
      <c r="J598" t="s">
        <v>27</v>
      </c>
      <c r="K598" t="s">
        <v>4898</v>
      </c>
      <c r="L598" t="s">
        <v>43</v>
      </c>
      <c r="M598">
        <v>92404</v>
      </c>
      <c r="N598" t="s">
        <v>44</v>
      </c>
      <c r="O598" t="s">
        <v>45</v>
      </c>
      <c r="P598" t="s">
        <v>46</v>
      </c>
      <c r="Q598" t="s">
        <v>47</v>
      </c>
      <c r="R598" t="s">
        <v>48</v>
      </c>
      <c r="S598">
        <v>14.62</v>
      </c>
      <c r="T598">
        <v>2</v>
      </c>
      <c r="U598">
        <v>0</v>
      </c>
      <c r="V598">
        <v>6.8713999999999995</v>
      </c>
    </row>
    <row r="599" spans="1:22" x14ac:dyDescent="0.25">
      <c r="A599">
        <v>2017</v>
      </c>
      <c r="B599" t="s">
        <v>4897</v>
      </c>
      <c r="C599">
        <v>2012</v>
      </c>
      <c r="D599" s="21">
        <v>40987</v>
      </c>
      <c r="E599" s="21">
        <v>40991</v>
      </c>
      <c r="F599" t="s">
        <v>50</v>
      </c>
      <c r="G599" t="s">
        <v>2648</v>
      </c>
      <c r="H599" t="s">
        <v>2649</v>
      </c>
      <c r="I599" t="s">
        <v>26</v>
      </c>
      <c r="J599" t="s">
        <v>27</v>
      </c>
      <c r="K599" t="s">
        <v>4898</v>
      </c>
      <c r="L599" t="s">
        <v>43</v>
      </c>
      <c r="M599">
        <v>92404</v>
      </c>
      <c r="N599" t="s">
        <v>44</v>
      </c>
      <c r="O599" t="s">
        <v>4158</v>
      </c>
      <c r="P599" t="s">
        <v>46</v>
      </c>
      <c r="Q599" t="s">
        <v>75</v>
      </c>
      <c r="R599" t="s">
        <v>4159</v>
      </c>
      <c r="S599">
        <v>17.568000000000001</v>
      </c>
      <c r="T599">
        <v>2</v>
      </c>
      <c r="U599">
        <v>0.2</v>
      </c>
      <c r="V599">
        <v>6.3684000000000003</v>
      </c>
    </row>
    <row r="600" spans="1:22" x14ac:dyDescent="0.25">
      <c r="A600">
        <v>1931</v>
      </c>
      <c r="B600" t="s">
        <v>4784</v>
      </c>
      <c r="C600">
        <v>2014</v>
      </c>
      <c r="D600" s="21">
        <v>41715</v>
      </c>
      <c r="E600" s="21">
        <v>41717</v>
      </c>
      <c r="F600" t="s">
        <v>23</v>
      </c>
      <c r="G600" t="s">
        <v>785</v>
      </c>
      <c r="H600" t="s">
        <v>786</v>
      </c>
      <c r="I600" t="s">
        <v>102</v>
      </c>
      <c r="J600" t="s">
        <v>27</v>
      </c>
      <c r="K600" t="s">
        <v>95</v>
      </c>
      <c r="L600" t="s">
        <v>96</v>
      </c>
      <c r="M600">
        <v>98105</v>
      </c>
      <c r="N600" t="s">
        <v>44</v>
      </c>
      <c r="O600" t="s">
        <v>3500</v>
      </c>
      <c r="P600" t="s">
        <v>71</v>
      </c>
      <c r="Q600" t="s">
        <v>72</v>
      </c>
      <c r="R600" t="s">
        <v>3501</v>
      </c>
      <c r="S600">
        <v>659.97600000000011</v>
      </c>
      <c r="T600">
        <v>3</v>
      </c>
      <c r="U600">
        <v>0.2</v>
      </c>
      <c r="V600">
        <v>49.498199999999969</v>
      </c>
    </row>
    <row r="601" spans="1:22" x14ac:dyDescent="0.25">
      <c r="A601">
        <v>1930</v>
      </c>
      <c r="B601" t="s">
        <v>4784</v>
      </c>
      <c r="C601">
        <v>2014</v>
      </c>
      <c r="D601" s="21">
        <v>41715</v>
      </c>
      <c r="E601" s="21">
        <v>41717</v>
      </c>
      <c r="F601" t="s">
        <v>23</v>
      </c>
      <c r="G601" t="s">
        <v>785</v>
      </c>
      <c r="H601" t="s">
        <v>786</v>
      </c>
      <c r="I601" t="s">
        <v>102</v>
      </c>
      <c r="J601" t="s">
        <v>27</v>
      </c>
      <c r="K601" t="s">
        <v>95</v>
      </c>
      <c r="L601" t="s">
        <v>96</v>
      </c>
      <c r="M601">
        <v>98105</v>
      </c>
      <c r="N601" t="s">
        <v>44</v>
      </c>
      <c r="O601" t="s">
        <v>1008</v>
      </c>
      <c r="P601" t="s">
        <v>46</v>
      </c>
      <c r="Q601" t="s">
        <v>59</v>
      </c>
      <c r="R601" t="s">
        <v>1009</v>
      </c>
      <c r="S601">
        <v>46.51</v>
      </c>
      <c r="T601">
        <v>1</v>
      </c>
      <c r="U601">
        <v>0</v>
      </c>
      <c r="V601">
        <v>1.8603999999999985</v>
      </c>
    </row>
    <row r="602" spans="1:22" x14ac:dyDescent="0.25">
      <c r="A602">
        <v>1929</v>
      </c>
      <c r="B602" t="s">
        <v>4784</v>
      </c>
      <c r="C602">
        <v>2014</v>
      </c>
      <c r="D602" s="21">
        <v>41715</v>
      </c>
      <c r="E602" s="21">
        <v>41717</v>
      </c>
      <c r="F602" t="s">
        <v>23</v>
      </c>
      <c r="G602" t="s">
        <v>785</v>
      </c>
      <c r="H602" t="s">
        <v>786</v>
      </c>
      <c r="I602" t="s">
        <v>102</v>
      </c>
      <c r="J602" t="s">
        <v>27</v>
      </c>
      <c r="K602" t="s">
        <v>95</v>
      </c>
      <c r="L602" t="s">
        <v>96</v>
      </c>
      <c r="M602">
        <v>98105</v>
      </c>
      <c r="N602" t="s">
        <v>44</v>
      </c>
      <c r="O602" t="s">
        <v>4785</v>
      </c>
      <c r="P602" t="s">
        <v>46</v>
      </c>
      <c r="Q602" t="s">
        <v>90</v>
      </c>
      <c r="R602" t="s">
        <v>4786</v>
      </c>
      <c r="S602">
        <v>6.48</v>
      </c>
      <c r="T602">
        <v>1</v>
      </c>
      <c r="U602">
        <v>0</v>
      </c>
      <c r="V602">
        <v>3.1104000000000003</v>
      </c>
    </row>
    <row r="603" spans="1:22" x14ac:dyDescent="0.25">
      <c r="A603">
        <v>1926</v>
      </c>
      <c r="B603" t="s">
        <v>4779</v>
      </c>
      <c r="C603">
        <v>2014</v>
      </c>
      <c r="D603" s="21">
        <v>41708</v>
      </c>
      <c r="E603" s="21">
        <v>41712</v>
      </c>
      <c r="F603" t="s">
        <v>50</v>
      </c>
      <c r="G603" t="s">
        <v>2908</v>
      </c>
      <c r="H603" t="s">
        <v>2909</v>
      </c>
      <c r="I603" t="s">
        <v>41</v>
      </c>
      <c r="J603" t="s">
        <v>27</v>
      </c>
      <c r="K603" t="s">
        <v>127</v>
      </c>
      <c r="L603" t="s">
        <v>43</v>
      </c>
      <c r="M603">
        <v>94110</v>
      </c>
      <c r="N603" t="s">
        <v>44</v>
      </c>
      <c r="O603" t="s">
        <v>1180</v>
      </c>
      <c r="P603" t="s">
        <v>71</v>
      </c>
      <c r="Q603" t="s">
        <v>161</v>
      </c>
      <c r="R603" t="s">
        <v>1181</v>
      </c>
      <c r="S603">
        <v>199.98</v>
      </c>
      <c r="T603">
        <v>2</v>
      </c>
      <c r="U603">
        <v>0</v>
      </c>
      <c r="V603">
        <v>69.992999999999995</v>
      </c>
    </row>
    <row r="604" spans="1:22" x14ac:dyDescent="0.25">
      <c r="A604">
        <v>603</v>
      </c>
      <c r="B604" t="s">
        <v>2008</v>
      </c>
      <c r="C604">
        <v>2011</v>
      </c>
      <c r="D604" s="21">
        <v>40617</v>
      </c>
      <c r="E604" s="2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25">
      <c r="A605">
        <v>604</v>
      </c>
      <c r="B605" t="s">
        <v>2008</v>
      </c>
      <c r="C605">
        <v>2011</v>
      </c>
      <c r="D605" s="21">
        <v>40617</v>
      </c>
      <c r="E605" s="2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25">
      <c r="A606">
        <v>605</v>
      </c>
      <c r="B606" t="s">
        <v>2008</v>
      </c>
      <c r="C606">
        <v>2011</v>
      </c>
      <c r="D606" s="21">
        <v>40617</v>
      </c>
      <c r="E606" s="2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25">
      <c r="A607">
        <v>606</v>
      </c>
      <c r="B607" t="s">
        <v>2008</v>
      </c>
      <c r="C607">
        <v>2011</v>
      </c>
      <c r="D607" s="21">
        <v>40617</v>
      </c>
      <c r="E607" s="2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25">
      <c r="A608">
        <v>607</v>
      </c>
      <c r="B608" t="s">
        <v>2008</v>
      </c>
      <c r="C608">
        <v>2011</v>
      </c>
      <c r="D608" s="21">
        <v>40617</v>
      </c>
      <c r="E608" s="2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25">
      <c r="A609">
        <v>1892</v>
      </c>
      <c r="B609" t="s">
        <v>4698</v>
      </c>
      <c r="C609">
        <v>2011</v>
      </c>
      <c r="D609" s="21">
        <v>40616</v>
      </c>
      <c r="E609" s="21">
        <v>40620</v>
      </c>
      <c r="F609" t="s">
        <v>50</v>
      </c>
      <c r="G609" t="s">
        <v>1358</v>
      </c>
      <c r="H609" t="s">
        <v>1359</v>
      </c>
      <c r="I609" t="s">
        <v>41</v>
      </c>
      <c r="J609" t="s">
        <v>27</v>
      </c>
      <c r="K609" t="s">
        <v>1455</v>
      </c>
      <c r="L609" t="s">
        <v>43</v>
      </c>
      <c r="M609">
        <v>92646</v>
      </c>
      <c r="N609" t="s">
        <v>44</v>
      </c>
      <c r="O609" t="s">
        <v>4699</v>
      </c>
      <c r="P609" t="s">
        <v>46</v>
      </c>
      <c r="Q609" t="s">
        <v>68</v>
      </c>
      <c r="R609" t="s">
        <v>4700</v>
      </c>
      <c r="S609">
        <v>3.38</v>
      </c>
      <c r="T609">
        <v>1</v>
      </c>
      <c r="U609">
        <v>0</v>
      </c>
      <c r="V609">
        <v>1.2505999999999999</v>
      </c>
    </row>
    <row r="610" spans="1:22" x14ac:dyDescent="0.25">
      <c r="A610">
        <v>1891</v>
      </c>
      <c r="B610" t="s">
        <v>4698</v>
      </c>
      <c r="C610">
        <v>2011</v>
      </c>
      <c r="D610" s="21">
        <v>40616</v>
      </c>
      <c r="E610" s="21">
        <v>40620</v>
      </c>
      <c r="F610" t="s">
        <v>50</v>
      </c>
      <c r="G610" t="s">
        <v>1358</v>
      </c>
      <c r="H610" t="s">
        <v>1359</v>
      </c>
      <c r="I610" t="s">
        <v>41</v>
      </c>
      <c r="J610" t="s">
        <v>27</v>
      </c>
      <c r="K610" t="s">
        <v>1455</v>
      </c>
      <c r="L610" t="s">
        <v>43</v>
      </c>
      <c r="M610">
        <v>92646</v>
      </c>
      <c r="N610" t="s">
        <v>44</v>
      </c>
      <c r="O610" t="s">
        <v>2030</v>
      </c>
      <c r="P610" t="s">
        <v>46</v>
      </c>
      <c r="Q610" t="s">
        <v>90</v>
      </c>
      <c r="R610" t="s">
        <v>2031</v>
      </c>
      <c r="S610">
        <v>10.56</v>
      </c>
      <c r="T610">
        <v>2</v>
      </c>
      <c r="U610">
        <v>0</v>
      </c>
      <c r="V610">
        <v>4.7519999999999998</v>
      </c>
    </row>
    <row r="611" spans="1:22" x14ac:dyDescent="0.25">
      <c r="A611">
        <v>1883</v>
      </c>
      <c r="B611" t="s">
        <v>4686</v>
      </c>
      <c r="C611">
        <v>2012</v>
      </c>
      <c r="D611" s="21">
        <v>40973</v>
      </c>
      <c r="E611" s="21">
        <v>40973</v>
      </c>
      <c r="F611" t="s">
        <v>1290</v>
      </c>
      <c r="G611" t="s">
        <v>1417</v>
      </c>
      <c r="H611" t="s">
        <v>1418</v>
      </c>
      <c r="I611" t="s">
        <v>26</v>
      </c>
      <c r="J611" t="s">
        <v>27</v>
      </c>
      <c r="K611" t="s">
        <v>266</v>
      </c>
      <c r="L611" t="s">
        <v>267</v>
      </c>
      <c r="M611">
        <v>10011</v>
      </c>
      <c r="N611" t="s">
        <v>148</v>
      </c>
      <c r="O611" t="s">
        <v>1652</v>
      </c>
      <c r="P611" t="s">
        <v>46</v>
      </c>
      <c r="Q611" t="s">
        <v>59</v>
      </c>
      <c r="R611" t="s">
        <v>1653</v>
      </c>
      <c r="S611">
        <v>563.4</v>
      </c>
      <c r="T611">
        <v>4</v>
      </c>
      <c r="U611">
        <v>0</v>
      </c>
      <c r="V611">
        <v>67.608000000000004</v>
      </c>
    </row>
    <row r="612" spans="1:22" x14ac:dyDescent="0.25">
      <c r="A612">
        <v>1882</v>
      </c>
      <c r="B612" t="s">
        <v>4686</v>
      </c>
      <c r="C612">
        <v>2012</v>
      </c>
      <c r="D612" s="21">
        <v>40973</v>
      </c>
      <c r="E612" s="21">
        <v>40973</v>
      </c>
      <c r="F612" t="s">
        <v>1290</v>
      </c>
      <c r="G612" t="s">
        <v>1417</v>
      </c>
      <c r="H612" t="s">
        <v>1418</v>
      </c>
      <c r="I612" t="s">
        <v>26</v>
      </c>
      <c r="J612" t="s">
        <v>27</v>
      </c>
      <c r="K612" t="s">
        <v>266</v>
      </c>
      <c r="L612" t="s">
        <v>267</v>
      </c>
      <c r="M612">
        <v>10011</v>
      </c>
      <c r="N612" t="s">
        <v>148</v>
      </c>
      <c r="O612" t="s">
        <v>304</v>
      </c>
      <c r="P612" t="s">
        <v>32</v>
      </c>
      <c r="Q612" t="s">
        <v>36</v>
      </c>
      <c r="R612" t="s">
        <v>305</v>
      </c>
      <c r="S612">
        <v>383.60700000000003</v>
      </c>
      <c r="T612">
        <v>7</v>
      </c>
      <c r="U612">
        <v>0.1</v>
      </c>
      <c r="V612">
        <v>63.934499999999971</v>
      </c>
    </row>
    <row r="613" spans="1:22" x14ac:dyDescent="0.25">
      <c r="A613">
        <v>1881</v>
      </c>
      <c r="B613" t="s">
        <v>4686</v>
      </c>
      <c r="C613">
        <v>2012</v>
      </c>
      <c r="D613" s="21">
        <v>40973</v>
      </c>
      <c r="E613" s="21">
        <v>40973</v>
      </c>
      <c r="F613" t="s">
        <v>1290</v>
      </c>
      <c r="G613" t="s">
        <v>1417</v>
      </c>
      <c r="H613" t="s">
        <v>1418</v>
      </c>
      <c r="I613" t="s">
        <v>26</v>
      </c>
      <c r="J613" t="s">
        <v>27</v>
      </c>
      <c r="K613" t="s">
        <v>266</v>
      </c>
      <c r="L613" t="s">
        <v>267</v>
      </c>
      <c r="M613">
        <v>10011</v>
      </c>
      <c r="N613" t="s">
        <v>148</v>
      </c>
      <c r="O613" t="s">
        <v>4687</v>
      </c>
      <c r="P613" t="s">
        <v>46</v>
      </c>
      <c r="Q613" t="s">
        <v>173</v>
      </c>
      <c r="R613" t="s">
        <v>186</v>
      </c>
      <c r="S613">
        <v>29.339999999999996</v>
      </c>
      <c r="T613">
        <v>3</v>
      </c>
      <c r="U613">
        <v>0</v>
      </c>
      <c r="V613">
        <v>14.669999999999998</v>
      </c>
    </row>
    <row r="614" spans="1:22" x14ac:dyDescent="0.25">
      <c r="A614">
        <v>1880</v>
      </c>
      <c r="B614" t="s">
        <v>4685</v>
      </c>
      <c r="C614">
        <v>2014</v>
      </c>
      <c r="D614" s="21">
        <v>41727</v>
      </c>
      <c r="E614" s="21">
        <v>41732</v>
      </c>
      <c r="F614" t="s">
        <v>50</v>
      </c>
      <c r="G614" t="s">
        <v>2632</v>
      </c>
      <c r="H614" t="s">
        <v>2633</v>
      </c>
      <c r="I614" t="s">
        <v>41</v>
      </c>
      <c r="J614" t="s">
        <v>27</v>
      </c>
      <c r="K614" t="s">
        <v>1521</v>
      </c>
      <c r="L614" t="s">
        <v>54</v>
      </c>
      <c r="M614">
        <v>32216</v>
      </c>
      <c r="N614" t="s">
        <v>30</v>
      </c>
      <c r="O614" t="s">
        <v>3862</v>
      </c>
      <c r="P614" t="s">
        <v>46</v>
      </c>
      <c r="Q614" t="s">
        <v>75</v>
      </c>
      <c r="R614" t="s">
        <v>3863</v>
      </c>
      <c r="S614">
        <v>68.742000000000019</v>
      </c>
      <c r="T614">
        <v>9</v>
      </c>
      <c r="U614">
        <v>0.7</v>
      </c>
      <c r="V614">
        <v>-48.119399999999985</v>
      </c>
    </row>
    <row r="615" spans="1:22" x14ac:dyDescent="0.25">
      <c r="A615">
        <v>1877</v>
      </c>
      <c r="B615" t="s">
        <v>4681</v>
      </c>
      <c r="C615">
        <v>2014</v>
      </c>
      <c r="D615" s="21">
        <v>41724</v>
      </c>
      <c r="E615" s="21">
        <v>41728</v>
      </c>
      <c r="F615" t="s">
        <v>50</v>
      </c>
      <c r="G615" t="s">
        <v>4682</v>
      </c>
      <c r="H615" t="s">
        <v>4683</v>
      </c>
      <c r="I615" t="s">
        <v>26</v>
      </c>
      <c r="J615" t="s">
        <v>27</v>
      </c>
      <c r="K615" t="s">
        <v>678</v>
      </c>
      <c r="L615" t="s">
        <v>104</v>
      </c>
      <c r="M615">
        <v>78207</v>
      </c>
      <c r="N615" t="s">
        <v>105</v>
      </c>
      <c r="O615" t="s">
        <v>1818</v>
      </c>
      <c r="P615" t="s">
        <v>71</v>
      </c>
      <c r="Q615" t="s">
        <v>72</v>
      </c>
      <c r="R615" t="s">
        <v>1819</v>
      </c>
      <c r="S615">
        <v>470.37600000000009</v>
      </c>
      <c r="T615">
        <v>3</v>
      </c>
      <c r="U615">
        <v>0.2</v>
      </c>
      <c r="V615">
        <v>47.037600000000026</v>
      </c>
    </row>
    <row r="616" spans="1:22" x14ac:dyDescent="0.25">
      <c r="A616">
        <v>1876</v>
      </c>
      <c r="B616" t="s">
        <v>4680</v>
      </c>
      <c r="C616">
        <v>2013</v>
      </c>
      <c r="D616" s="21">
        <v>41344</v>
      </c>
      <c r="E616" s="21">
        <v>41350</v>
      </c>
      <c r="F616" t="s">
        <v>50</v>
      </c>
      <c r="G616" t="s">
        <v>1453</v>
      </c>
      <c r="H616" t="s">
        <v>1454</v>
      </c>
      <c r="I616" t="s">
        <v>26</v>
      </c>
      <c r="J616" t="s">
        <v>27</v>
      </c>
      <c r="K616" t="s">
        <v>1173</v>
      </c>
      <c r="L616" t="s">
        <v>267</v>
      </c>
      <c r="M616">
        <v>11561</v>
      </c>
      <c r="N616" t="s">
        <v>148</v>
      </c>
      <c r="O616" t="s">
        <v>2281</v>
      </c>
      <c r="P616" t="s">
        <v>32</v>
      </c>
      <c r="Q616" t="s">
        <v>33</v>
      </c>
      <c r="R616" t="s">
        <v>2282</v>
      </c>
      <c r="S616">
        <v>176.78399999999999</v>
      </c>
      <c r="T616">
        <v>1</v>
      </c>
      <c r="U616">
        <v>0.2</v>
      </c>
      <c r="V616">
        <v>-22.098000000000013</v>
      </c>
    </row>
    <row r="617" spans="1:22" x14ac:dyDescent="0.25">
      <c r="A617">
        <v>1862</v>
      </c>
      <c r="B617" t="s">
        <v>4647</v>
      </c>
      <c r="C617">
        <v>2014</v>
      </c>
      <c r="D617" s="21">
        <v>41725</v>
      </c>
      <c r="E617" s="21">
        <v>41726</v>
      </c>
      <c r="F617" t="s">
        <v>188</v>
      </c>
      <c r="G617" t="s">
        <v>2520</v>
      </c>
      <c r="H617" t="s">
        <v>2521</v>
      </c>
      <c r="I617" t="s">
        <v>26</v>
      </c>
      <c r="J617" t="s">
        <v>27</v>
      </c>
      <c r="K617" t="s">
        <v>266</v>
      </c>
      <c r="L617" t="s">
        <v>267</v>
      </c>
      <c r="M617">
        <v>10009</v>
      </c>
      <c r="N617" t="s">
        <v>148</v>
      </c>
      <c r="O617" t="s">
        <v>739</v>
      </c>
      <c r="P617" t="s">
        <v>71</v>
      </c>
      <c r="Q617" t="s">
        <v>72</v>
      </c>
      <c r="R617" t="s">
        <v>740</v>
      </c>
      <c r="S617">
        <v>119.96</v>
      </c>
      <c r="T617">
        <v>4</v>
      </c>
      <c r="U617">
        <v>0</v>
      </c>
      <c r="V617">
        <v>33.588800000000006</v>
      </c>
    </row>
    <row r="618" spans="1:22" x14ac:dyDescent="0.25">
      <c r="A618">
        <v>1861</v>
      </c>
      <c r="B618" t="s">
        <v>4647</v>
      </c>
      <c r="C618">
        <v>2014</v>
      </c>
      <c r="D618" s="21">
        <v>41725</v>
      </c>
      <c r="E618" s="21">
        <v>41726</v>
      </c>
      <c r="F618" t="s">
        <v>188</v>
      </c>
      <c r="G618" t="s">
        <v>2520</v>
      </c>
      <c r="H618" t="s">
        <v>2521</v>
      </c>
      <c r="I618" t="s">
        <v>26</v>
      </c>
      <c r="J618" t="s">
        <v>27</v>
      </c>
      <c r="K618" t="s">
        <v>266</v>
      </c>
      <c r="L618" t="s">
        <v>267</v>
      </c>
      <c r="M618">
        <v>10009</v>
      </c>
      <c r="N618" t="s">
        <v>148</v>
      </c>
      <c r="O618" t="s">
        <v>4648</v>
      </c>
      <c r="P618" t="s">
        <v>32</v>
      </c>
      <c r="Q618" t="s">
        <v>33</v>
      </c>
      <c r="R618" t="s">
        <v>4649</v>
      </c>
      <c r="S618">
        <v>257.56799999999998</v>
      </c>
      <c r="T618">
        <v>2</v>
      </c>
      <c r="U618">
        <v>0.2</v>
      </c>
      <c r="V618">
        <v>-28.976400000000012</v>
      </c>
    </row>
    <row r="619" spans="1:22" x14ac:dyDescent="0.25">
      <c r="A619">
        <v>1771</v>
      </c>
      <c r="B619" t="s">
        <v>4489</v>
      </c>
      <c r="C619">
        <v>2014</v>
      </c>
      <c r="D619" s="21">
        <v>41701</v>
      </c>
      <c r="E619" s="21">
        <v>41707</v>
      </c>
      <c r="F619" t="s">
        <v>50</v>
      </c>
      <c r="G619" t="s">
        <v>355</v>
      </c>
      <c r="H619" t="s">
        <v>356</v>
      </c>
      <c r="I619" t="s">
        <v>41</v>
      </c>
      <c r="J619" t="s">
        <v>27</v>
      </c>
      <c r="K619" t="s">
        <v>815</v>
      </c>
      <c r="L619" t="s">
        <v>104</v>
      </c>
      <c r="M619">
        <v>75081</v>
      </c>
      <c r="N619" t="s">
        <v>105</v>
      </c>
      <c r="O619" t="s">
        <v>232</v>
      </c>
      <c r="P619" t="s">
        <v>46</v>
      </c>
      <c r="Q619" t="s">
        <v>75</v>
      </c>
      <c r="R619" t="s">
        <v>233</v>
      </c>
      <c r="S619">
        <v>12.221999999999998</v>
      </c>
      <c r="T619">
        <v>7</v>
      </c>
      <c r="U619">
        <v>0.8</v>
      </c>
      <c r="V619">
        <v>-20.166300000000007</v>
      </c>
    </row>
    <row r="620" spans="1:22" x14ac:dyDescent="0.25">
      <c r="A620">
        <v>1770</v>
      </c>
      <c r="B620" t="s">
        <v>4489</v>
      </c>
      <c r="C620">
        <v>2014</v>
      </c>
      <c r="D620" s="21">
        <v>41701</v>
      </c>
      <c r="E620" s="21">
        <v>41707</v>
      </c>
      <c r="F620" t="s">
        <v>50</v>
      </c>
      <c r="G620" t="s">
        <v>355</v>
      </c>
      <c r="H620" t="s">
        <v>356</v>
      </c>
      <c r="I620" t="s">
        <v>41</v>
      </c>
      <c r="J620" t="s">
        <v>27</v>
      </c>
      <c r="K620" t="s">
        <v>815</v>
      </c>
      <c r="L620" t="s">
        <v>104</v>
      </c>
      <c r="M620">
        <v>75081</v>
      </c>
      <c r="N620" t="s">
        <v>105</v>
      </c>
      <c r="O620" t="s">
        <v>1868</v>
      </c>
      <c r="P620" t="s">
        <v>46</v>
      </c>
      <c r="Q620" t="s">
        <v>578</v>
      </c>
      <c r="R620" t="s">
        <v>186</v>
      </c>
      <c r="S620">
        <v>6.9760000000000009</v>
      </c>
      <c r="T620">
        <v>4</v>
      </c>
      <c r="U620">
        <v>0.2</v>
      </c>
      <c r="V620">
        <v>-1.3952000000000013</v>
      </c>
    </row>
    <row r="621" spans="1:22" x14ac:dyDescent="0.25">
      <c r="A621">
        <v>1769</v>
      </c>
      <c r="B621" t="s">
        <v>4485</v>
      </c>
      <c r="C621">
        <v>2011</v>
      </c>
      <c r="D621" s="21">
        <v>40624</v>
      </c>
      <c r="E621" s="21">
        <v>40628</v>
      </c>
      <c r="F621" t="s">
        <v>50</v>
      </c>
      <c r="G621" t="s">
        <v>4486</v>
      </c>
      <c r="H621" t="s">
        <v>4487</v>
      </c>
      <c r="I621" t="s">
        <v>26</v>
      </c>
      <c r="J621" t="s">
        <v>27</v>
      </c>
      <c r="K621" t="s">
        <v>4488</v>
      </c>
      <c r="L621" t="s">
        <v>88</v>
      </c>
      <c r="M621">
        <v>27405</v>
      </c>
      <c r="N621" t="s">
        <v>30</v>
      </c>
      <c r="O621" t="s">
        <v>617</v>
      </c>
      <c r="P621" t="s">
        <v>46</v>
      </c>
      <c r="Q621" t="s">
        <v>75</v>
      </c>
      <c r="R621" t="s">
        <v>618</v>
      </c>
      <c r="S621">
        <v>51.465000000000018</v>
      </c>
      <c r="T621">
        <v>5</v>
      </c>
      <c r="U621">
        <v>0.7</v>
      </c>
      <c r="V621">
        <v>-39.456499999999991</v>
      </c>
    </row>
    <row r="622" spans="1:22" x14ac:dyDescent="0.25">
      <c r="A622">
        <v>1768</v>
      </c>
      <c r="B622" t="s">
        <v>4485</v>
      </c>
      <c r="C622">
        <v>2011</v>
      </c>
      <c r="D622" s="21">
        <v>40624</v>
      </c>
      <c r="E622" s="21">
        <v>40628</v>
      </c>
      <c r="F622" t="s">
        <v>50</v>
      </c>
      <c r="G622" t="s">
        <v>4486</v>
      </c>
      <c r="H622" t="s">
        <v>4487</v>
      </c>
      <c r="I622" t="s">
        <v>26</v>
      </c>
      <c r="J622" t="s">
        <v>27</v>
      </c>
      <c r="K622" t="s">
        <v>4488</v>
      </c>
      <c r="L622" t="s">
        <v>88</v>
      </c>
      <c r="M622">
        <v>27405</v>
      </c>
      <c r="N622" t="s">
        <v>30</v>
      </c>
      <c r="O622" t="s">
        <v>255</v>
      </c>
      <c r="P622" t="s">
        <v>46</v>
      </c>
      <c r="Q622" t="s">
        <v>75</v>
      </c>
      <c r="R622" t="s">
        <v>256</v>
      </c>
      <c r="S622">
        <v>7.644000000000001</v>
      </c>
      <c r="T622">
        <v>4</v>
      </c>
      <c r="U622">
        <v>0.7</v>
      </c>
      <c r="V622">
        <v>-5.8603999999999985</v>
      </c>
    </row>
    <row r="623" spans="1:22" x14ac:dyDescent="0.25">
      <c r="A623">
        <v>1705</v>
      </c>
      <c r="B623" t="s">
        <v>4394</v>
      </c>
      <c r="C623">
        <v>2013</v>
      </c>
      <c r="D623" s="21">
        <v>41342</v>
      </c>
      <c r="E623" s="21">
        <v>41342</v>
      </c>
      <c r="F623" t="s">
        <v>1290</v>
      </c>
      <c r="G623" t="s">
        <v>2567</v>
      </c>
      <c r="H623" t="s">
        <v>2568</v>
      </c>
      <c r="I623" t="s">
        <v>26</v>
      </c>
      <c r="J623" t="s">
        <v>27</v>
      </c>
      <c r="K623" t="s">
        <v>3942</v>
      </c>
      <c r="L623" t="s">
        <v>310</v>
      </c>
      <c r="M623">
        <v>85301</v>
      </c>
      <c r="N623" t="s">
        <v>44</v>
      </c>
      <c r="O623" t="s">
        <v>3242</v>
      </c>
      <c r="P623" t="s">
        <v>46</v>
      </c>
      <c r="Q623" t="s">
        <v>75</v>
      </c>
      <c r="R623" t="s">
        <v>3243</v>
      </c>
      <c r="S623">
        <v>9.7020000000000017</v>
      </c>
      <c r="T623">
        <v>3</v>
      </c>
      <c r="U623">
        <v>0.7</v>
      </c>
      <c r="V623">
        <v>-7.1147999999999989</v>
      </c>
    </row>
    <row r="624" spans="1:22" x14ac:dyDescent="0.25">
      <c r="A624">
        <v>1693</v>
      </c>
      <c r="B624" t="s">
        <v>4375</v>
      </c>
      <c r="C624">
        <v>2013</v>
      </c>
      <c r="D624" s="21">
        <v>41348</v>
      </c>
      <c r="E624" s="21">
        <v>41353</v>
      </c>
      <c r="F624" t="s">
        <v>50</v>
      </c>
      <c r="G624" t="s">
        <v>4376</v>
      </c>
      <c r="H624" t="s">
        <v>4377</v>
      </c>
      <c r="I624" t="s">
        <v>26</v>
      </c>
      <c r="J624" t="s">
        <v>27</v>
      </c>
      <c r="K624" t="s">
        <v>497</v>
      </c>
      <c r="L624" t="s">
        <v>498</v>
      </c>
      <c r="M624">
        <v>43229</v>
      </c>
      <c r="N624" t="s">
        <v>148</v>
      </c>
      <c r="O624" t="s">
        <v>1910</v>
      </c>
      <c r="P624" t="s">
        <v>32</v>
      </c>
      <c r="Q624" t="s">
        <v>65</v>
      </c>
      <c r="R624" t="s">
        <v>1911</v>
      </c>
      <c r="S624">
        <v>21.880000000000003</v>
      </c>
      <c r="T624">
        <v>5</v>
      </c>
      <c r="U624">
        <v>0.2</v>
      </c>
      <c r="V624">
        <v>6.2904999999999998</v>
      </c>
    </row>
    <row r="625" spans="1:22" x14ac:dyDescent="0.25">
      <c r="A625">
        <v>1672</v>
      </c>
      <c r="B625" t="s">
        <v>4342</v>
      </c>
      <c r="C625">
        <v>2013</v>
      </c>
      <c r="D625" s="21">
        <v>41356</v>
      </c>
      <c r="E625" s="21">
        <v>41359</v>
      </c>
      <c r="F625" t="s">
        <v>188</v>
      </c>
      <c r="G625" t="s">
        <v>4343</v>
      </c>
      <c r="H625" t="s">
        <v>4344</v>
      </c>
      <c r="I625" t="s">
        <v>41</v>
      </c>
      <c r="J625" t="s">
        <v>27</v>
      </c>
      <c r="K625" t="s">
        <v>4045</v>
      </c>
      <c r="L625" t="s">
        <v>1392</v>
      </c>
      <c r="M625">
        <v>89031</v>
      </c>
      <c r="N625" t="s">
        <v>44</v>
      </c>
      <c r="O625" t="s">
        <v>3231</v>
      </c>
      <c r="P625" t="s">
        <v>71</v>
      </c>
      <c r="Q625" t="s">
        <v>161</v>
      </c>
      <c r="R625" t="s">
        <v>3232</v>
      </c>
      <c r="S625">
        <v>58.58</v>
      </c>
      <c r="T625">
        <v>2</v>
      </c>
      <c r="U625">
        <v>0</v>
      </c>
      <c r="V625">
        <v>19.331399999999995</v>
      </c>
    </row>
    <row r="626" spans="1:22" x14ac:dyDescent="0.25">
      <c r="A626">
        <v>1646</v>
      </c>
      <c r="B626" t="s">
        <v>4290</v>
      </c>
      <c r="C626">
        <v>2012</v>
      </c>
      <c r="D626" s="21">
        <v>40987</v>
      </c>
      <c r="E626" s="21">
        <v>40988</v>
      </c>
      <c r="F626" t="s">
        <v>188</v>
      </c>
      <c r="G626" t="s">
        <v>792</v>
      </c>
      <c r="H626" t="s">
        <v>793</v>
      </c>
      <c r="I626" t="s">
        <v>41</v>
      </c>
      <c r="J626" t="s">
        <v>27</v>
      </c>
      <c r="K626" t="s">
        <v>95</v>
      </c>
      <c r="L626" t="s">
        <v>96</v>
      </c>
      <c r="M626">
        <v>98115</v>
      </c>
      <c r="N626" t="s">
        <v>44</v>
      </c>
      <c r="O626" t="s">
        <v>4293</v>
      </c>
      <c r="P626" t="s">
        <v>46</v>
      </c>
      <c r="Q626" t="s">
        <v>90</v>
      </c>
      <c r="R626" t="s">
        <v>4294</v>
      </c>
      <c r="S626">
        <v>209.7</v>
      </c>
      <c r="T626">
        <v>2</v>
      </c>
      <c r="U626">
        <v>0</v>
      </c>
      <c r="V626">
        <v>100.65599999999999</v>
      </c>
    </row>
    <row r="627" spans="1:22" x14ac:dyDescent="0.25">
      <c r="A627">
        <v>1645</v>
      </c>
      <c r="B627" t="s">
        <v>4290</v>
      </c>
      <c r="C627">
        <v>2012</v>
      </c>
      <c r="D627" s="21">
        <v>40987</v>
      </c>
      <c r="E627" s="21">
        <v>40988</v>
      </c>
      <c r="F627" t="s">
        <v>188</v>
      </c>
      <c r="G627" t="s">
        <v>792</v>
      </c>
      <c r="H627" t="s">
        <v>793</v>
      </c>
      <c r="I627" t="s">
        <v>41</v>
      </c>
      <c r="J627" t="s">
        <v>27</v>
      </c>
      <c r="K627" t="s">
        <v>95</v>
      </c>
      <c r="L627" t="s">
        <v>96</v>
      </c>
      <c r="M627">
        <v>98115</v>
      </c>
      <c r="N627" t="s">
        <v>44</v>
      </c>
      <c r="O627" t="s">
        <v>4291</v>
      </c>
      <c r="P627" t="s">
        <v>71</v>
      </c>
      <c r="Q627" t="s">
        <v>1216</v>
      </c>
      <c r="R627" t="s">
        <v>4292</v>
      </c>
      <c r="S627">
        <v>3149.9300000000003</v>
      </c>
      <c r="T627">
        <v>7</v>
      </c>
      <c r="U627">
        <v>0</v>
      </c>
      <c r="V627">
        <v>1480.4670999999998</v>
      </c>
    </row>
    <row r="628" spans="1:22" x14ac:dyDescent="0.25">
      <c r="A628">
        <v>1644</v>
      </c>
      <c r="B628" t="s">
        <v>4290</v>
      </c>
      <c r="C628">
        <v>2012</v>
      </c>
      <c r="D628" s="21">
        <v>40987</v>
      </c>
      <c r="E628" s="21">
        <v>40988</v>
      </c>
      <c r="F628" t="s">
        <v>188</v>
      </c>
      <c r="G628" t="s">
        <v>792</v>
      </c>
      <c r="H628" t="s">
        <v>793</v>
      </c>
      <c r="I628" t="s">
        <v>41</v>
      </c>
      <c r="J628" t="s">
        <v>27</v>
      </c>
      <c r="K628" t="s">
        <v>95</v>
      </c>
      <c r="L628" t="s">
        <v>96</v>
      </c>
      <c r="M628">
        <v>98115</v>
      </c>
      <c r="N628" t="s">
        <v>44</v>
      </c>
      <c r="O628" t="s">
        <v>1576</v>
      </c>
      <c r="P628" t="s">
        <v>46</v>
      </c>
      <c r="Q628" t="s">
        <v>59</v>
      </c>
      <c r="R628" t="s">
        <v>1577</v>
      </c>
      <c r="S628">
        <v>1247.6399999999999</v>
      </c>
      <c r="T628">
        <v>3</v>
      </c>
      <c r="U628">
        <v>0</v>
      </c>
      <c r="V628">
        <v>349.33919999999995</v>
      </c>
    </row>
    <row r="629" spans="1:22" x14ac:dyDescent="0.25">
      <c r="A629">
        <v>1615</v>
      </c>
      <c r="B629" t="s">
        <v>4241</v>
      </c>
      <c r="C629">
        <v>2013</v>
      </c>
      <c r="D629" s="21">
        <v>41349</v>
      </c>
      <c r="E629" s="21">
        <v>41353</v>
      </c>
      <c r="F629" t="s">
        <v>50</v>
      </c>
      <c r="G629" t="s">
        <v>4051</v>
      </c>
      <c r="H629" t="s">
        <v>4052</v>
      </c>
      <c r="I629" t="s">
        <v>102</v>
      </c>
      <c r="J629" t="s">
        <v>27</v>
      </c>
      <c r="K629" t="s">
        <v>146</v>
      </c>
      <c r="L629" t="s">
        <v>147</v>
      </c>
      <c r="M629">
        <v>19143</v>
      </c>
      <c r="N629" t="s">
        <v>148</v>
      </c>
      <c r="O629" t="s">
        <v>4242</v>
      </c>
      <c r="P629" t="s">
        <v>71</v>
      </c>
      <c r="Q629" t="s">
        <v>161</v>
      </c>
      <c r="R629" t="s">
        <v>4243</v>
      </c>
      <c r="S629">
        <v>83.976000000000013</v>
      </c>
      <c r="T629">
        <v>3</v>
      </c>
      <c r="U629">
        <v>0.2</v>
      </c>
      <c r="V629">
        <v>-13.646100000000001</v>
      </c>
    </row>
    <row r="630" spans="1:22" x14ac:dyDescent="0.25">
      <c r="A630">
        <v>1595</v>
      </c>
      <c r="B630" t="s">
        <v>4206</v>
      </c>
      <c r="C630">
        <v>2012</v>
      </c>
      <c r="D630" s="21">
        <v>40992</v>
      </c>
      <c r="E630" s="21">
        <v>40995</v>
      </c>
      <c r="F630" t="s">
        <v>188</v>
      </c>
      <c r="G630" t="s">
        <v>4207</v>
      </c>
      <c r="H630" t="s">
        <v>4208</v>
      </c>
      <c r="I630" t="s">
        <v>102</v>
      </c>
      <c r="J630" t="s">
        <v>27</v>
      </c>
      <c r="K630" t="s">
        <v>1385</v>
      </c>
      <c r="L630" t="s">
        <v>211</v>
      </c>
      <c r="M630">
        <v>61604</v>
      </c>
      <c r="N630" t="s">
        <v>105</v>
      </c>
      <c r="O630" t="s">
        <v>4209</v>
      </c>
      <c r="P630" t="s">
        <v>32</v>
      </c>
      <c r="Q630" t="s">
        <v>33</v>
      </c>
      <c r="R630" t="s">
        <v>4210</v>
      </c>
      <c r="S630">
        <v>359.05799999999994</v>
      </c>
      <c r="T630">
        <v>3</v>
      </c>
      <c r="U630">
        <v>0.3</v>
      </c>
      <c r="V630">
        <v>-35.905799999999999</v>
      </c>
    </row>
    <row r="631" spans="1:22" x14ac:dyDescent="0.25">
      <c r="A631">
        <v>1566</v>
      </c>
      <c r="B631" t="s">
        <v>4151</v>
      </c>
      <c r="C631">
        <v>2012</v>
      </c>
      <c r="D631" s="21">
        <v>40987</v>
      </c>
      <c r="E631" s="21">
        <v>40993</v>
      </c>
      <c r="F631" t="s">
        <v>50</v>
      </c>
      <c r="G631" t="s">
        <v>2250</v>
      </c>
      <c r="H631" t="s">
        <v>2251</v>
      </c>
      <c r="I631" t="s">
        <v>102</v>
      </c>
      <c r="J631" t="s">
        <v>27</v>
      </c>
      <c r="K631" t="s">
        <v>95</v>
      </c>
      <c r="L631" t="s">
        <v>96</v>
      </c>
      <c r="M631">
        <v>98105</v>
      </c>
      <c r="N631" t="s">
        <v>44</v>
      </c>
      <c r="O631" t="s">
        <v>3381</v>
      </c>
      <c r="P631" t="s">
        <v>71</v>
      </c>
      <c r="Q631" t="s">
        <v>72</v>
      </c>
      <c r="R631" t="s">
        <v>3382</v>
      </c>
      <c r="S631">
        <v>453.57600000000002</v>
      </c>
      <c r="T631">
        <v>3</v>
      </c>
      <c r="U631">
        <v>0.2</v>
      </c>
      <c r="V631">
        <v>39.687899999999985</v>
      </c>
    </row>
    <row r="632" spans="1:22" x14ac:dyDescent="0.25">
      <c r="A632">
        <v>1565</v>
      </c>
      <c r="B632" t="s">
        <v>4148</v>
      </c>
      <c r="C632">
        <v>2011</v>
      </c>
      <c r="D632" s="21">
        <v>40606</v>
      </c>
      <c r="E632" s="21">
        <v>40606</v>
      </c>
      <c r="F632" t="s">
        <v>1290</v>
      </c>
      <c r="G632" t="s">
        <v>486</v>
      </c>
      <c r="H632" t="s">
        <v>487</v>
      </c>
      <c r="I632" t="s">
        <v>26</v>
      </c>
      <c r="J632" t="s">
        <v>27</v>
      </c>
      <c r="K632" t="s">
        <v>382</v>
      </c>
      <c r="L632" t="s">
        <v>383</v>
      </c>
      <c r="M632">
        <v>29203</v>
      </c>
      <c r="N632" t="s">
        <v>30</v>
      </c>
      <c r="O632" t="s">
        <v>4149</v>
      </c>
      <c r="P632" t="s">
        <v>46</v>
      </c>
      <c r="Q632" t="s">
        <v>59</v>
      </c>
      <c r="R632" t="s">
        <v>4150</v>
      </c>
      <c r="S632">
        <v>354.90000000000003</v>
      </c>
      <c r="T632">
        <v>5</v>
      </c>
      <c r="U632">
        <v>0</v>
      </c>
      <c r="V632">
        <v>17.744999999999962</v>
      </c>
    </row>
    <row r="633" spans="1:22" x14ac:dyDescent="0.25">
      <c r="A633">
        <v>1559</v>
      </c>
      <c r="B633" t="s">
        <v>4134</v>
      </c>
      <c r="C633">
        <v>2012</v>
      </c>
      <c r="D633" s="21">
        <v>40984</v>
      </c>
      <c r="E633" s="21">
        <v>40986</v>
      </c>
      <c r="F633" t="s">
        <v>23</v>
      </c>
      <c r="G633" t="s">
        <v>1645</v>
      </c>
      <c r="H633" t="s">
        <v>1646</v>
      </c>
      <c r="I633" t="s">
        <v>26</v>
      </c>
      <c r="J633" t="s">
        <v>27</v>
      </c>
      <c r="K633" t="s">
        <v>95</v>
      </c>
      <c r="L633" t="s">
        <v>96</v>
      </c>
      <c r="M633">
        <v>98103</v>
      </c>
      <c r="N633" t="s">
        <v>44</v>
      </c>
      <c r="O633" t="s">
        <v>3822</v>
      </c>
      <c r="P633" t="s">
        <v>32</v>
      </c>
      <c r="Q633" t="s">
        <v>56</v>
      </c>
      <c r="R633" t="s">
        <v>3274</v>
      </c>
      <c r="S633">
        <v>171.96</v>
      </c>
      <c r="T633">
        <v>2</v>
      </c>
      <c r="U633">
        <v>0</v>
      </c>
      <c r="V633">
        <v>44.709600000000009</v>
      </c>
    </row>
    <row r="634" spans="1:22" x14ac:dyDescent="0.25">
      <c r="A634">
        <v>1543</v>
      </c>
      <c r="B634" t="s">
        <v>4097</v>
      </c>
      <c r="C634">
        <v>2011</v>
      </c>
      <c r="D634" s="21">
        <v>40613</v>
      </c>
      <c r="E634" s="21">
        <v>40618</v>
      </c>
      <c r="F634" t="s">
        <v>23</v>
      </c>
      <c r="G634" t="s">
        <v>2002</v>
      </c>
      <c r="H634" t="s">
        <v>2003</v>
      </c>
      <c r="I634" t="s">
        <v>26</v>
      </c>
      <c r="J634" t="s">
        <v>27</v>
      </c>
      <c r="K634" t="s">
        <v>497</v>
      </c>
      <c r="L634" t="s">
        <v>498</v>
      </c>
      <c r="M634">
        <v>43229</v>
      </c>
      <c r="N634" t="s">
        <v>148</v>
      </c>
      <c r="O634" t="s">
        <v>3297</v>
      </c>
      <c r="P634" t="s">
        <v>46</v>
      </c>
      <c r="Q634" t="s">
        <v>269</v>
      </c>
      <c r="R634" t="s">
        <v>3298</v>
      </c>
      <c r="S634">
        <v>10.464000000000002</v>
      </c>
      <c r="T634">
        <v>6</v>
      </c>
      <c r="U634">
        <v>0.2</v>
      </c>
      <c r="V634">
        <v>1.7003999999999992</v>
      </c>
    </row>
    <row r="635" spans="1:22" x14ac:dyDescent="0.25">
      <c r="A635">
        <v>1542</v>
      </c>
      <c r="B635" t="s">
        <v>4097</v>
      </c>
      <c r="C635">
        <v>2011</v>
      </c>
      <c r="D635" s="21">
        <v>40613</v>
      </c>
      <c r="E635" s="21">
        <v>40618</v>
      </c>
      <c r="F635" t="s">
        <v>23</v>
      </c>
      <c r="G635" t="s">
        <v>2002</v>
      </c>
      <c r="H635" t="s">
        <v>2003</v>
      </c>
      <c r="I635" t="s">
        <v>26</v>
      </c>
      <c r="J635" t="s">
        <v>27</v>
      </c>
      <c r="K635" t="s">
        <v>497</v>
      </c>
      <c r="L635" t="s">
        <v>498</v>
      </c>
      <c r="M635">
        <v>43229</v>
      </c>
      <c r="N635" t="s">
        <v>148</v>
      </c>
      <c r="O635" t="s">
        <v>4098</v>
      </c>
      <c r="P635" t="s">
        <v>32</v>
      </c>
      <c r="Q635" t="s">
        <v>65</v>
      </c>
      <c r="R635" t="s">
        <v>1285</v>
      </c>
      <c r="S635">
        <v>8.32</v>
      </c>
      <c r="T635">
        <v>5</v>
      </c>
      <c r="U635">
        <v>0.2</v>
      </c>
      <c r="V635">
        <v>2.2880000000000003</v>
      </c>
    </row>
    <row r="636" spans="1:22" x14ac:dyDescent="0.25">
      <c r="A636">
        <v>1531</v>
      </c>
      <c r="B636" t="s">
        <v>4071</v>
      </c>
      <c r="C636">
        <v>2012</v>
      </c>
      <c r="D636" s="21">
        <v>40994</v>
      </c>
      <c r="E636" s="21">
        <v>40999</v>
      </c>
      <c r="F636" t="s">
        <v>50</v>
      </c>
      <c r="G636" t="s">
        <v>2439</v>
      </c>
      <c r="H636" t="s">
        <v>2440</v>
      </c>
      <c r="I636" t="s">
        <v>41</v>
      </c>
      <c r="J636" t="s">
        <v>27</v>
      </c>
      <c r="K636" t="s">
        <v>1419</v>
      </c>
      <c r="L636" t="s">
        <v>54</v>
      </c>
      <c r="M636">
        <v>33142</v>
      </c>
      <c r="N636" t="s">
        <v>30</v>
      </c>
      <c r="O636" t="s">
        <v>4072</v>
      </c>
      <c r="P636" t="s">
        <v>46</v>
      </c>
      <c r="Q636" t="s">
        <v>90</v>
      </c>
      <c r="R636" t="s">
        <v>4073</v>
      </c>
      <c r="S636">
        <v>74.352000000000004</v>
      </c>
      <c r="T636">
        <v>3</v>
      </c>
      <c r="U636">
        <v>0.2</v>
      </c>
      <c r="V636">
        <v>23.234999999999992</v>
      </c>
    </row>
    <row r="637" spans="1:22" x14ac:dyDescent="0.25">
      <c r="A637">
        <v>1477</v>
      </c>
      <c r="B637" t="s">
        <v>3964</v>
      </c>
      <c r="C637">
        <v>2014</v>
      </c>
      <c r="D637" s="21">
        <v>41718</v>
      </c>
      <c r="E637" s="21">
        <v>41723</v>
      </c>
      <c r="F637" t="s">
        <v>50</v>
      </c>
      <c r="G637" t="s">
        <v>2844</v>
      </c>
      <c r="H637" t="s">
        <v>2845</v>
      </c>
      <c r="I637" t="s">
        <v>102</v>
      </c>
      <c r="J637" t="s">
        <v>27</v>
      </c>
      <c r="K637" t="s">
        <v>266</v>
      </c>
      <c r="L637" t="s">
        <v>267</v>
      </c>
      <c r="M637">
        <v>10024</v>
      </c>
      <c r="N637" t="s">
        <v>148</v>
      </c>
      <c r="O637" t="s">
        <v>3965</v>
      </c>
      <c r="P637" t="s">
        <v>46</v>
      </c>
      <c r="Q637" t="s">
        <v>47</v>
      </c>
      <c r="R637" t="s">
        <v>3966</v>
      </c>
      <c r="S637">
        <v>28.91</v>
      </c>
      <c r="T637">
        <v>7</v>
      </c>
      <c r="U637">
        <v>0</v>
      </c>
      <c r="V637">
        <v>13.2986</v>
      </c>
    </row>
    <row r="638" spans="1:22" x14ac:dyDescent="0.25">
      <c r="A638">
        <v>1462</v>
      </c>
      <c r="B638" t="s">
        <v>3933</v>
      </c>
      <c r="C638">
        <v>2013</v>
      </c>
      <c r="D638" s="21">
        <v>41345</v>
      </c>
      <c r="E638" s="21">
        <v>41349</v>
      </c>
      <c r="F638" t="s">
        <v>50</v>
      </c>
      <c r="G638" t="s">
        <v>3934</v>
      </c>
      <c r="H638" t="s">
        <v>3935</v>
      </c>
      <c r="I638" t="s">
        <v>26</v>
      </c>
      <c r="J638" t="s">
        <v>27</v>
      </c>
      <c r="K638" t="s">
        <v>3936</v>
      </c>
      <c r="L638" t="s">
        <v>788</v>
      </c>
      <c r="M638">
        <v>8360</v>
      </c>
      <c r="N638" t="s">
        <v>148</v>
      </c>
      <c r="O638" t="s">
        <v>2400</v>
      </c>
      <c r="P638" t="s">
        <v>32</v>
      </c>
      <c r="Q638" t="s">
        <v>56</v>
      </c>
      <c r="R638" t="s">
        <v>2401</v>
      </c>
      <c r="S638">
        <v>244.00599999999997</v>
      </c>
      <c r="T638">
        <v>2</v>
      </c>
      <c r="U638">
        <v>0.3</v>
      </c>
      <c r="V638">
        <v>-31.372200000000007</v>
      </c>
    </row>
    <row r="639" spans="1:22" x14ac:dyDescent="0.25">
      <c r="A639">
        <v>1372</v>
      </c>
      <c r="B639" t="s">
        <v>3762</v>
      </c>
      <c r="C639">
        <v>2014</v>
      </c>
      <c r="D639" s="21">
        <v>41706</v>
      </c>
      <c r="E639" s="21">
        <v>41711</v>
      </c>
      <c r="F639" t="s">
        <v>50</v>
      </c>
      <c r="G639" t="s">
        <v>3763</v>
      </c>
      <c r="H639" t="s">
        <v>3764</v>
      </c>
      <c r="I639" t="s">
        <v>102</v>
      </c>
      <c r="J639" t="s">
        <v>27</v>
      </c>
      <c r="K639" t="s">
        <v>3213</v>
      </c>
      <c r="L639" t="s">
        <v>2735</v>
      </c>
      <c r="M639">
        <v>20735</v>
      </c>
      <c r="N639" t="s">
        <v>148</v>
      </c>
      <c r="O639" t="s">
        <v>3765</v>
      </c>
      <c r="P639" t="s">
        <v>71</v>
      </c>
      <c r="Q639" t="s">
        <v>161</v>
      </c>
      <c r="R639" t="s">
        <v>3766</v>
      </c>
      <c r="S639">
        <v>49.08</v>
      </c>
      <c r="T639">
        <v>3</v>
      </c>
      <c r="U639">
        <v>0</v>
      </c>
      <c r="V639">
        <v>4.9079999999999977</v>
      </c>
    </row>
    <row r="640" spans="1:22" x14ac:dyDescent="0.25">
      <c r="A640">
        <v>1352</v>
      </c>
      <c r="B640" t="s">
        <v>3725</v>
      </c>
      <c r="C640">
        <v>2013</v>
      </c>
      <c r="D640" s="21">
        <v>41362</v>
      </c>
      <c r="E640" s="21">
        <v>41365</v>
      </c>
      <c r="F640" t="s">
        <v>188</v>
      </c>
      <c r="G640" t="s">
        <v>3703</v>
      </c>
      <c r="H640" t="s">
        <v>3704</v>
      </c>
      <c r="I640" t="s">
        <v>41</v>
      </c>
      <c r="J640" t="s">
        <v>27</v>
      </c>
      <c r="K640" t="s">
        <v>1127</v>
      </c>
      <c r="L640" t="s">
        <v>319</v>
      </c>
      <c r="M640">
        <v>22204</v>
      </c>
      <c r="N640" t="s">
        <v>30</v>
      </c>
      <c r="O640" t="s">
        <v>3726</v>
      </c>
      <c r="P640" t="s">
        <v>46</v>
      </c>
      <c r="Q640" t="s">
        <v>59</v>
      </c>
      <c r="R640" t="s">
        <v>3727</v>
      </c>
      <c r="S640">
        <v>31.4</v>
      </c>
      <c r="T640">
        <v>2</v>
      </c>
      <c r="U640">
        <v>0</v>
      </c>
      <c r="V640">
        <v>7.8500000000000014</v>
      </c>
    </row>
    <row r="641" spans="1:22" x14ac:dyDescent="0.25">
      <c r="A641">
        <v>1350</v>
      </c>
      <c r="B641" t="s">
        <v>3713</v>
      </c>
      <c r="C641">
        <v>2011</v>
      </c>
      <c r="D641" s="21">
        <v>40619</v>
      </c>
      <c r="E641" s="21">
        <v>40626</v>
      </c>
      <c r="F641" t="s">
        <v>50</v>
      </c>
      <c r="G641" t="s">
        <v>1754</v>
      </c>
      <c r="H641" t="s">
        <v>1755</v>
      </c>
      <c r="I641" t="s">
        <v>26</v>
      </c>
      <c r="J641" t="s">
        <v>27</v>
      </c>
      <c r="K641" t="s">
        <v>932</v>
      </c>
      <c r="L641" t="s">
        <v>229</v>
      </c>
      <c r="M641">
        <v>55044</v>
      </c>
      <c r="N641" t="s">
        <v>105</v>
      </c>
      <c r="O641" t="s">
        <v>3720</v>
      </c>
      <c r="P641" t="s">
        <v>46</v>
      </c>
      <c r="Q641" t="s">
        <v>75</v>
      </c>
      <c r="R641" t="s">
        <v>3721</v>
      </c>
      <c r="S641">
        <v>35.880000000000003</v>
      </c>
      <c r="T641">
        <v>6</v>
      </c>
      <c r="U641">
        <v>0</v>
      </c>
      <c r="V641">
        <v>17.2224</v>
      </c>
    </row>
    <row r="642" spans="1:22" x14ac:dyDescent="0.25">
      <c r="A642">
        <v>1349</v>
      </c>
      <c r="B642" t="s">
        <v>3713</v>
      </c>
      <c r="C642">
        <v>2011</v>
      </c>
      <c r="D642" s="21">
        <v>40619</v>
      </c>
      <c r="E642" s="21">
        <v>40626</v>
      </c>
      <c r="F642" t="s">
        <v>50</v>
      </c>
      <c r="G642" t="s">
        <v>1754</v>
      </c>
      <c r="H642" t="s">
        <v>1755</v>
      </c>
      <c r="I642" t="s">
        <v>26</v>
      </c>
      <c r="J642" t="s">
        <v>27</v>
      </c>
      <c r="K642" t="s">
        <v>932</v>
      </c>
      <c r="L642" t="s">
        <v>229</v>
      </c>
      <c r="M642">
        <v>55044</v>
      </c>
      <c r="N642" t="s">
        <v>105</v>
      </c>
      <c r="O642" t="s">
        <v>3718</v>
      </c>
      <c r="P642" t="s">
        <v>46</v>
      </c>
      <c r="Q642" t="s">
        <v>75</v>
      </c>
      <c r="R642" t="s">
        <v>3719</v>
      </c>
      <c r="S642">
        <v>53.4</v>
      </c>
      <c r="T642">
        <v>10</v>
      </c>
      <c r="U642">
        <v>0</v>
      </c>
      <c r="V642">
        <v>25.097999999999999</v>
      </c>
    </row>
    <row r="643" spans="1:22" x14ac:dyDescent="0.25">
      <c r="A643">
        <v>1348</v>
      </c>
      <c r="B643" t="s">
        <v>3713</v>
      </c>
      <c r="C643">
        <v>2011</v>
      </c>
      <c r="D643" s="21">
        <v>40619</v>
      </c>
      <c r="E643" s="21">
        <v>40626</v>
      </c>
      <c r="F643" t="s">
        <v>50</v>
      </c>
      <c r="G643" t="s">
        <v>1754</v>
      </c>
      <c r="H643" t="s">
        <v>1755</v>
      </c>
      <c r="I643" t="s">
        <v>26</v>
      </c>
      <c r="J643" t="s">
        <v>27</v>
      </c>
      <c r="K643" t="s">
        <v>932</v>
      </c>
      <c r="L643" t="s">
        <v>229</v>
      </c>
      <c r="M643">
        <v>55044</v>
      </c>
      <c r="N643" t="s">
        <v>105</v>
      </c>
      <c r="O643" t="s">
        <v>3716</v>
      </c>
      <c r="P643" t="s">
        <v>46</v>
      </c>
      <c r="Q643" t="s">
        <v>68</v>
      </c>
      <c r="R643" t="s">
        <v>3717</v>
      </c>
      <c r="S643">
        <v>19.68</v>
      </c>
      <c r="T643">
        <v>6</v>
      </c>
      <c r="U643">
        <v>0</v>
      </c>
      <c r="V643">
        <v>5.7071999999999976</v>
      </c>
    </row>
    <row r="644" spans="1:22" x14ac:dyDescent="0.25">
      <c r="A644">
        <v>1347</v>
      </c>
      <c r="B644" t="s">
        <v>3713</v>
      </c>
      <c r="C644">
        <v>2011</v>
      </c>
      <c r="D644" s="21">
        <v>40619</v>
      </c>
      <c r="E644" s="21">
        <v>40626</v>
      </c>
      <c r="F644" t="s">
        <v>50</v>
      </c>
      <c r="G644" t="s">
        <v>1754</v>
      </c>
      <c r="H644" t="s">
        <v>1755</v>
      </c>
      <c r="I644" t="s">
        <v>26</v>
      </c>
      <c r="J644" t="s">
        <v>27</v>
      </c>
      <c r="K644" t="s">
        <v>932</v>
      </c>
      <c r="L644" t="s">
        <v>229</v>
      </c>
      <c r="M644">
        <v>55044</v>
      </c>
      <c r="N644" t="s">
        <v>105</v>
      </c>
      <c r="O644" t="s">
        <v>3714</v>
      </c>
      <c r="P644" t="s">
        <v>46</v>
      </c>
      <c r="Q644" t="s">
        <v>90</v>
      </c>
      <c r="R644" t="s">
        <v>3715</v>
      </c>
      <c r="S644">
        <v>47.18</v>
      </c>
      <c r="T644">
        <v>7</v>
      </c>
      <c r="U644">
        <v>0</v>
      </c>
      <c r="V644">
        <v>23.59</v>
      </c>
    </row>
    <row r="645" spans="1:22" x14ac:dyDescent="0.25">
      <c r="A645">
        <v>1346</v>
      </c>
      <c r="B645" t="s">
        <v>3713</v>
      </c>
      <c r="C645">
        <v>2011</v>
      </c>
      <c r="D645" s="21">
        <v>40619</v>
      </c>
      <c r="E645" s="21">
        <v>40626</v>
      </c>
      <c r="F645" t="s">
        <v>50</v>
      </c>
      <c r="G645" t="s">
        <v>1754</v>
      </c>
      <c r="H645" t="s">
        <v>1755</v>
      </c>
      <c r="I645" t="s">
        <v>26</v>
      </c>
      <c r="J645" t="s">
        <v>27</v>
      </c>
      <c r="K645" t="s">
        <v>932</v>
      </c>
      <c r="L645" t="s">
        <v>229</v>
      </c>
      <c r="M645">
        <v>55044</v>
      </c>
      <c r="N645" t="s">
        <v>105</v>
      </c>
      <c r="O645" t="s">
        <v>2296</v>
      </c>
      <c r="P645" t="s">
        <v>46</v>
      </c>
      <c r="Q645" t="s">
        <v>78</v>
      </c>
      <c r="R645" t="s">
        <v>2297</v>
      </c>
      <c r="S645">
        <v>93.78</v>
      </c>
      <c r="T645">
        <v>2</v>
      </c>
      <c r="U645">
        <v>0</v>
      </c>
      <c r="V645">
        <v>36.574200000000005</v>
      </c>
    </row>
    <row r="646" spans="1:22" x14ac:dyDescent="0.25">
      <c r="A646">
        <v>1328</v>
      </c>
      <c r="B646" t="s">
        <v>3664</v>
      </c>
      <c r="C646">
        <v>2013</v>
      </c>
      <c r="D646" s="21">
        <v>41364</v>
      </c>
      <c r="E646" s="21">
        <v>41366</v>
      </c>
      <c r="F646" t="s">
        <v>188</v>
      </c>
      <c r="G646" t="s">
        <v>3665</v>
      </c>
      <c r="H646" t="s">
        <v>3666</v>
      </c>
      <c r="I646" t="s">
        <v>41</v>
      </c>
      <c r="J646" t="s">
        <v>27</v>
      </c>
      <c r="K646" t="s">
        <v>2800</v>
      </c>
      <c r="L646" t="s">
        <v>747</v>
      </c>
      <c r="M646">
        <v>6360</v>
      </c>
      <c r="N646" t="s">
        <v>148</v>
      </c>
      <c r="O646" t="s">
        <v>2943</v>
      </c>
      <c r="P646" t="s">
        <v>46</v>
      </c>
      <c r="Q646" t="s">
        <v>90</v>
      </c>
      <c r="R646" t="s">
        <v>2944</v>
      </c>
      <c r="S646">
        <v>11.34</v>
      </c>
      <c r="T646">
        <v>1</v>
      </c>
      <c r="U646">
        <v>0</v>
      </c>
      <c r="V646">
        <v>5.5565999999999995</v>
      </c>
    </row>
    <row r="647" spans="1:22" x14ac:dyDescent="0.25">
      <c r="A647">
        <v>1323</v>
      </c>
      <c r="B647" t="s">
        <v>3646</v>
      </c>
      <c r="C647">
        <v>2014</v>
      </c>
      <c r="D647" s="21">
        <v>41702</v>
      </c>
      <c r="E647" s="21">
        <v>41707</v>
      </c>
      <c r="F647" t="s">
        <v>50</v>
      </c>
      <c r="G647" t="s">
        <v>3647</v>
      </c>
      <c r="H647" t="s">
        <v>3648</v>
      </c>
      <c r="I647" t="s">
        <v>26</v>
      </c>
      <c r="J647" t="s">
        <v>27</v>
      </c>
      <c r="K647" t="s">
        <v>3649</v>
      </c>
      <c r="L647" t="s">
        <v>29</v>
      </c>
      <c r="M647">
        <v>42071</v>
      </c>
      <c r="N647" t="s">
        <v>30</v>
      </c>
      <c r="O647" t="s">
        <v>3650</v>
      </c>
      <c r="P647" t="s">
        <v>46</v>
      </c>
      <c r="Q647" t="s">
        <v>78</v>
      </c>
      <c r="R647" t="s">
        <v>3651</v>
      </c>
      <c r="S647">
        <v>72.8</v>
      </c>
      <c r="T647">
        <v>5</v>
      </c>
      <c r="U647">
        <v>0</v>
      </c>
      <c r="V647">
        <v>19.656000000000002</v>
      </c>
    </row>
    <row r="648" spans="1:22" x14ac:dyDescent="0.25">
      <c r="A648">
        <v>1257</v>
      </c>
      <c r="B648" t="s">
        <v>3502</v>
      </c>
      <c r="C648">
        <v>2014</v>
      </c>
      <c r="D648" s="21">
        <v>41709</v>
      </c>
      <c r="E648" s="21">
        <v>41713</v>
      </c>
      <c r="F648" t="s">
        <v>50</v>
      </c>
      <c r="G648" t="s">
        <v>3503</v>
      </c>
      <c r="H648" t="s">
        <v>3504</v>
      </c>
      <c r="I648" t="s">
        <v>102</v>
      </c>
      <c r="J648" t="s">
        <v>27</v>
      </c>
      <c r="K648" t="s">
        <v>2252</v>
      </c>
      <c r="L648" t="s">
        <v>147</v>
      </c>
      <c r="M648">
        <v>19013</v>
      </c>
      <c r="N648" t="s">
        <v>148</v>
      </c>
      <c r="O648" t="s">
        <v>3507</v>
      </c>
      <c r="P648" t="s">
        <v>32</v>
      </c>
      <c r="Q648" t="s">
        <v>65</v>
      </c>
      <c r="R648" t="s">
        <v>3508</v>
      </c>
      <c r="S648">
        <v>43.872000000000007</v>
      </c>
      <c r="T648">
        <v>2</v>
      </c>
      <c r="U648">
        <v>0.2</v>
      </c>
      <c r="V648">
        <v>11.516399999999999</v>
      </c>
    </row>
    <row r="649" spans="1:22" x14ac:dyDescent="0.25">
      <c r="A649">
        <v>1256</v>
      </c>
      <c r="B649" t="s">
        <v>3502</v>
      </c>
      <c r="C649">
        <v>2014</v>
      </c>
      <c r="D649" s="21">
        <v>41709</v>
      </c>
      <c r="E649" s="21">
        <v>41713</v>
      </c>
      <c r="F649" t="s">
        <v>50</v>
      </c>
      <c r="G649" t="s">
        <v>3503</v>
      </c>
      <c r="H649" t="s">
        <v>3504</v>
      </c>
      <c r="I649" t="s">
        <v>102</v>
      </c>
      <c r="J649" t="s">
        <v>27</v>
      </c>
      <c r="K649" t="s">
        <v>2252</v>
      </c>
      <c r="L649" t="s">
        <v>147</v>
      </c>
      <c r="M649">
        <v>19013</v>
      </c>
      <c r="N649" t="s">
        <v>148</v>
      </c>
      <c r="O649" t="s">
        <v>3505</v>
      </c>
      <c r="P649" t="s">
        <v>32</v>
      </c>
      <c r="Q649" t="s">
        <v>65</v>
      </c>
      <c r="R649" t="s">
        <v>3506</v>
      </c>
      <c r="S649">
        <v>6.6959999999999997</v>
      </c>
      <c r="T649">
        <v>1</v>
      </c>
      <c r="U649">
        <v>0.2</v>
      </c>
      <c r="V649">
        <v>0.50219999999999976</v>
      </c>
    </row>
    <row r="650" spans="1:22" x14ac:dyDescent="0.25">
      <c r="A650">
        <v>1255</v>
      </c>
      <c r="B650" t="s">
        <v>3502</v>
      </c>
      <c r="C650">
        <v>2014</v>
      </c>
      <c r="D650" s="21">
        <v>41709</v>
      </c>
      <c r="E650" s="21">
        <v>41713</v>
      </c>
      <c r="F650" t="s">
        <v>50</v>
      </c>
      <c r="G650" t="s">
        <v>3503</v>
      </c>
      <c r="H650" t="s">
        <v>3504</v>
      </c>
      <c r="I650" t="s">
        <v>102</v>
      </c>
      <c r="J650" t="s">
        <v>27</v>
      </c>
      <c r="K650" t="s">
        <v>2252</v>
      </c>
      <c r="L650" t="s">
        <v>147</v>
      </c>
      <c r="M650">
        <v>19013</v>
      </c>
      <c r="N650" t="s">
        <v>148</v>
      </c>
      <c r="O650" t="s">
        <v>1642</v>
      </c>
      <c r="P650" t="s">
        <v>71</v>
      </c>
      <c r="Q650" t="s">
        <v>72</v>
      </c>
      <c r="R650" t="s">
        <v>1643</v>
      </c>
      <c r="S650">
        <v>35.909999999999997</v>
      </c>
      <c r="T650">
        <v>3</v>
      </c>
      <c r="U650">
        <v>0.4</v>
      </c>
      <c r="V650">
        <v>-8.3790000000000031</v>
      </c>
    </row>
    <row r="651" spans="1:22" x14ac:dyDescent="0.25">
      <c r="A651">
        <v>1254</v>
      </c>
      <c r="B651" t="s">
        <v>3502</v>
      </c>
      <c r="C651">
        <v>2014</v>
      </c>
      <c r="D651" s="21">
        <v>41709</v>
      </c>
      <c r="E651" s="21">
        <v>41713</v>
      </c>
      <c r="F651" t="s">
        <v>50</v>
      </c>
      <c r="G651" t="s">
        <v>3503</v>
      </c>
      <c r="H651" t="s">
        <v>3504</v>
      </c>
      <c r="I651" t="s">
        <v>102</v>
      </c>
      <c r="J651" t="s">
        <v>27</v>
      </c>
      <c r="K651" t="s">
        <v>2252</v>
      </c>
      <c r="L651" t="s">
        <v>147</v>
      </c>
      <c r="M651">
        <v>19013</v>
      </c>
      <c r="N651" t="s">
        <v>148</v>
      </c>
      <c r="O651" t="s">
        <v>2667</v>
      </c>
      <c r="P651" t="s">
        <v>46</v>
      </c>
      <c r="Q651" t="s">
        <v>68</v>
      </c>
      <c r="R651" t="s">
        <v>2668</v>
      </c>
      <c r="S651">
        <v>5.2480000000000002</v>
      </c>
      <c r="T651">
        <v>2</v>
      </c>
      <c r="U651">
        <v>0.2</v>
      </c>
      <c r="V651">
        <v>0.59039999999999915</v>
      </c>
    </row>
    <row r="652" spans="1:22" x14ac:dyDescent="0.25">
      <c r="A652">
        <v>1172</v>
      </c>
      <c r="B652" t="s">
        <v>3357</v>
      </c>
      <c r="C652">
        <v>2011</v>
      </c>
      <c r="D652" s="21">
        <v>40612</v>
      </c>
      <c r="E652" s="21">
        <v>40616</v>
      </c>
      <c r="F652" t="s">
        <v>50</v>
      </c>
      <c r="G652" t="s">
        <v>2893</v>
      </c>
      <c r="H652" t="s">
        <v>2894</v>
      </c>
      <c r="I652" t="s">
        <v>26</v>
      </c>
      <c r="J652" t="s">
        <v>27</v>
      </c>
      <c r="K652" t="s">
        <v>3358</v>
      </c>
      <c r="L652" t="s">
        <v>238</v>
      </c>
      <c r="M652">
        <v>48073</v>
      </c>
      <c r="N652" t="s">
        <v>105</v>
      </c>
      <c r="O652" t="s">
        <v>3359</v>
      </c>
      <c r="P652" t="s">
        <v>46</v>
      </c>
      <c r="Q652" t="s">
        <v>90</v>
      </c>
      <c r="R652" t="s">
        <v>3360</v>
      </c>
      <c r="S652">
        <v>22.38</v>
      </c>
      <c r="T652">
        <v>2</v>
      </c>
      <c r="U652">
        <v>0</v>
      </c>
      <c r="V652">
        <v>10.7424</v>
      </c>
    </row>
    <row r="653" spans="1:22" x14ac:dyDescent="0.25">
      <c r="A653">
        <v>1165</v>
      </c>
      <c r="B653" t="s">
        <v>3339</v>
      </c>
      <c r="C653">
        <v>2011</v>
      </c>
      <c r="D653" s="21">
        <v>40605</v>
      </c>
      <c r="E653" s="21">
        <v>40610</v>
      </c>
      <c r="F653" t="s">
        <v>50</v>
      </c>
      <c r="G653" t="s">
        <v>3340</v>
      </c>
      <c r="H653" t="s">
        <v>3341</v>
      </c>
      <c r="I653" t="s">
        <v>102</v>
      </c>
      <c r="J653" t="s">
        <v>27</v>
      </c>
      <c r="K653" t="s">
        <v>266</v>
      </c>
      <c r="L653" t="s">
        <v>267</v>
      </c>
      <c r="M653">
        <v>10035</v>
      </c>
      <c r="N653" t="s">
        <v>148</v>
      </c>
      <c r="O653" t="s">
        <v>3344</v>
      </c>
      <c r="P653" t="s">
        <v>46</v>
      </c>
      <c r="Q653" t="s">
        <v>75</v>
      </c>
      <c r="R653" t="s">
        <v>3345</v>
      </c>
      <c r="S653">
        <v>25.32</v>
      </c>
      <c r="T653">
        <v>5</v>
      </c>
      <c r="U653">
        <v>0.2</v>
      </c>
      <c r="V653">
        <v>9.1785000000000014</v>
      </c>
    </row>
    <row r="654" spans="1:22" x14ac:dyDescent="0.25">
      <c r="A654">
        <v>1164</v>
      </c>
      <c r="B654" t="s">
        <v>3339</v>
      </c>
      <c r="C654">
        <v>2011</v>
      </c>
      <c r="D654" s="21">
        <v>40605</v>
      </c>
      <c r="E654" s="21">
        <v>40610</v>
      </c>
      <c r="F654" t="s">
        <v>50</v>
      </c>
      <c r="G654" t="s">
        <v>3340</v>
      </c>
      <c r="H654" t="s">
        <v>3341</v>
      </c>
      <c r="I654" t="s">
        <v>102</v>
      </c>
      <c r="J654" t="s">
        <v>27</v>
      </c>
      <c r="K654" t="s">
        <v>266</v>
      </c>
      <c r="L654" t="s">
        <v>267</v>
      </c>
      <c r="M654">
        <v>10035</v>
      </c>
      <c r="N654" t="s">
        <v>148</v>
      </c>
      <c r="O654" t="s">
        <v>1088</v>
      </c>
      <c r="P654" t="s">
        <v>46</v>
      </c>
      <c r="Q654" t="s">
        <v>75</v>
      </c>
      <c r="R654" t="s">
        <v>1089</v>
      </c>
      <c r="S654">
        <v>125.76</v>
      </c>
      <c r="T654">
        <v>3</v>
      </c>
      <c r="U654">
        <v>0.2</v>
      </c>
      <c r="V654">
        <v>40.872</v>
      </c>
    </row>
    <row r="655" spans="1:22" x14ac:dyDescent="0.25">
      <c r="A655">
        <v>1163</v>
      </c>
      <c r="B655" t="s">
        <v>3339</v>
      </c>
      <c r="C655">
        <v>2011</v>
      </c>
      <c r="D655" s="21">
        <v>40605</v>
      </c>
      <c r="E655" s="21">
        <v>40610</v>
      </c>
      <c r="F655" t="s">
        <v>50</v>
      </c>
      <c r="G655" t="s">
        <v>3340</v>
      </c>
      <c r="H655" t="s">
        <v>3341</v>
      </c>
      <c r="I655" t="s">
        <v>102</v>
      </c>
      <c r="J655" t="s">
        <v>27</v>
      </c>
      <c r="K655" t="s">
        <v>266</v>
      </c>
      <c r="L655" t="s">
        <v>267</v>
      </c>
      <c r="M655">
        <v>10035</v>
      </c>
      <c r="N655" t="s">
        <v>148</v>
      </c>
      <c r="O655" t="s">
        <v>3342</v>
      </c>
      <c r="P655" t="s">
        <v>71</v>
      </c>
      <c r="Q655" t="s">
        <v>72</v>
      </c>
      <c r="R655" t="s">
        <v>3343</v>
      </c>
      <c r="S655">
        <v>9.99</v>
      </c>
      <c r="T655">
        <v>1</v>
      </c>
      <c r="U655">
        <v>0</v>
      </c>
      <c r="V655">
        <v>4.5953999999999997</v>
      </c>
    </row>
    <row r="656" spans="1:22" x14ac:dyDescent="0.25">
      <c r="A656">
        <v>1129</v>
      </c>
      <c r="B656" t="s">
        <v>3271</v>
      </c>
      <c r="C656">
        <v>2012</v>
      </c>
      <c r="D656" s="21">
        <v>40970</v>
      </c>
      <c r="E656" s="21">
        <v>40975</v>
      </c>
      <c r="F656" t="s">
        <v>50</v>
      </c>
      <c r="G656" t="s">
        <v>475</v>
      </c>
      <c r="H656" t="s">
        <v>476</v>
      </c>
      <c r="I656" t="s">
        <v>102</v>
      </c>
      <c r="J656" t="s">
        <v>27</v>
      </c>
      <c r="K656" t="s">
        <v>1464</v>
      </c>
      <c r="L656" t="s">
        <v>254</v>
      </c>
      <c r="M656">
        <v>47374</v>
      </c>
      <c r="N656" t="s">
        <v>105</v>
      </c>
      <c r="O656" t="s">
        <v>2423</v>
      </c>
      <c r="P656" t="s">
        <v>46</v>
      </c>
      <c r="Q656" t="s">
        <v>173</v>
      </c>
      <c r="R656" t="s">
        <v>2424</v>
      </c>
      <c r="S656">
        <v>101.88</v>
      </c>
      <c r="T656">
        <v>6</v>
      </c>
      <c r="U656">
        <v>0</v>
      </c>
      <c r="V656">
        <v>50.94</v>
      </c>
    </row>
    <row r="657" spans="1:22" x14ac:dyDescent="0.25">
      <c r="A657">
        <v>1128</v>
      </c>
      <c r="B657" t="s">
        <v>3271</v>
      </c>
      <c r="C657">
        <v>2012</v>
      </c>
      <c r="D657" s="21">
        <v>40970</v>
      </c>
      <c r="E657" s="21">
        <v>40975</v>
      </c>
      <c r="F657" t="s">
        <v>50</v>
      </c>
      <c r="G657" t="s">
        <v>475</v>
      </c>
      <c r="H657" t="s">
        <v>476</v>
      </c>
      <c r="I657" t="s">
        <v>102</v>
      </c>
      <c r="J657" t="s">
        <v>27</v>
      </c>
      <c r="K657" t="s">
        <v>1464</v>
      </c>
      <c r="L657" t="s">
        <v>254</v>
      </c>
      <c r="M657">
        <v>47374</v>
      </c>
      <c r="N657" t="s">
        <v>105</v>
      </c>
      <c r="O657" t="s">
        <v>1567</v>
      </c>
      <c r="P657" t="s">
        <v>46</v>
      </c>
      <c r="Q657" t="s">
        <v>68</v>
      </c>
      <c r="R657" t="s">
        <v>1568</v>
      </c>
      <c r="S657">
        <v>10.16</v>
      </c>
      <c r="T657">
        <v>1</v>
      </c>
      <c r="U657">
        <v>0</v>
      </c>
      <c r="V657">
        <v>2.6416000000000004</v>
      </c>
    </row>
    <row r="658" spans="1:22" x14ac:dyDescent="0.25">
      <c r="A658">
        <v>1086</v>
      </c>
      <c r="B658" t="s">
        <v>3188</v>
      </c>
      <c r="C658">
        <v>2013</v>
      </c>
      <c r="D658" s="21">
        <v>41335</v>
      </c>
      <c r="E658" s="21">
        <v>41339</v>
      </c>
      <c r="F658" t="s">
        <v>50</v>
      </c>
      <c r="G658" t="s">
        <v>316</v>
      </c>
      <c r="H658" t="s">
        <v>317</v>
      </c>
      <c r="I658" t="s">
        <v>26</v>
      </c>
      <c r="J658" t="s">
        <v>27</v>
      </c>
      <c r="K658" t="s">
        <v>3189</v>
      </c>
      <c r="L658" t="s">
        <v>267</v>
      </c>
      <c r="M658">
        <v>10701</v>
      </c>
      <c r="N658" t="s">
        <v>148</v>
      </c>
      <c r="O658" t="s">
        <v>3191</v>
      </c>
      <c r="P658" t="s">
        <v>71</v>
      </c>
      <c r="Q658" t="s">
        <v>682</v>
      </c>
      <c r="R658" t="s">
        <v>3192</v>
      </c>
      <c r="S658">
        <v>4899.93</v>
      </c>
      <c r="T658">
        <v>7</v>
      </c>
      <c r="U658">
        <v>0</v>
      </c>
      <c r="V658">
        <v>2400.9656999999997</v>
      </c>
    </row>
    <row r="659" spans="1:22" x14ac:dyDescent="0.25">
      <c r="A659">
        <v>1085</v>
      </c>
      <c r="B659" t="s">
        <v>3188</v>
      </c>
      <c r="C659">
        <v>2013</v>
      </c>
      <c r="D659" s="21">
        <v>41335</v>
      </c>
      <c r="E659" s="21">
        <v>41339</v>
      </c>
      <c r="F659" t="s">
        <v>50</v>
      </c>
      <c r="G659" t="s">
        <v>316</v>
      </c>
      <c r="H659" t="s">
        <v>317</v>
      </c>
      <c r="I659" t="s">
        <v>26</v>
      </c>
      <c r="J659" t="s">
        <v>27</v>
      </c>
      <c r="K659" t="s">
        <v>3189</v>
      </c>
      <c r="L659" t="s">
        <v>267</v>
      </c>
      <c r="M659">
        <v>10701</v>
      </c>
      <c r="N659" t="s">
        <v>148</v>
      </c>
      <c r="O659" t="s">
        <v>1015</v>
      </c>
      <c r="P659" t="s">
        <v>46</v>
      </c>
      <c r="Q659" t="s">
        <v>59</v>
      </c>
      <c r="R659" t="s">
        <v>1016</v>
      </c>
      <c r="S659">
        <v>362.92</v>
      </c>
      <c r="T659">
        <v>2</v>
      </c>
      <c r="U659">
        <v>0</v>
      </c>
      <c r="V659">
        <v>105.24679999999995</v>
      </c>
    </row>
    <row r="660" spans="1:22" x14ac:dyDescent="0.25">
      <c r="A660">
        <v>1084</v>
      </c>
      <c r="B660" t="s">
        <v>3188</v>
      </c>
      <c r="C660">
        <v>2013</v>
      </c>
      <c r="D660" s="21">
        <v>41335</v>
      </c>
      <c r="E660" s="21">
        <v>41339</v>
      </c>
      <c r="F660" t="s">
        <v>50</v>
      </c>
      <c r="G660" t="s">
        <v>316</v>
      </c>
      <c r="H660" t="s">
        <v>317</v>
      </c>
      <c r="I660" t="s">
        <v>26</v>
      </c>
      <c r="J660" t="s">
        <v>27</v>
      </c>
      <c r="K660" t="s">
        <v>3189</v>
      </c>
      <c r="L660" t="s">
        <v>267</v>
      </c>
      <c r="M660">
        <v>10701</v>
      </c>
      <c r="N660" t="s">
        <v>148</v>
      </c>
      <c r="O660" t="s">
        <v>3190</v>
      </c>
      <c r="P660" t="s">
        <v>46</v>
      </c>
      <c r="Q660" t="s">
        <v>90</v>
      </c>
      <c r="R660" t="s">
        <v>186</v>
      </c>
      <c r="S660">
        <v>26.38</v>
      </c>
      <c r="T660">
        <v>1</v>
      </c>
      <c r="U660">
        <v>0</v>
      </c>
      <c r="V660">
        <v>12.134799999999998</v>
      </c>
    </row>
    <row r="661" spans="1:22" x14ac:dyDescent="0.25">
      <c r="A661">
        <v>1083</v>
      </c>
      <c r="B661" t="s">
        <v>3188</v>
      </c>
      <c r="C661">
        <v>2013</v>
      </c>
      <c r="D661" s="21">
        <v>41335</v>
      </c>
      <c r="E661" s="21">
        <v>41339</v>
      </c>
      <c r="F661" t="s">
        <v>50</v>
      </c>
      <c r="G661" t="s">
        <v>316</v>
      </c>
      <c r="H661" t="s">
        <v>317</v>
      </c>
      <c r="I661" t="s">
        <v>26</v>
      </c>
      <c r="J661" t="s">
        <v>27</v>
      </c>
      <c r="K661" t="s">
        <v>3189</v>
      </c>
      <c r="L661" t="s">
        <v>267</v>
      </c>
      <c r="M661">
        <v>10701</v>
      </c>
      <c r="N661" t="s">
        <v>148</v>
      </c>
      <c r="O661" t="s">
        <v>2400</v>
      </c>
      <c r="P661" t="s">
        <v>32</v>
      </c>
      <c r="Q661" t="s">
        <v>56</v>
      </c>
      <c r="R661" t="s">
        <v>2401</v>
      </c>
      <c r="S661">
        <v>836.59199999999998</v>
      </c>
      <c r="T661">
        <v>8</v>
      </c>
      <c r="U661">
        <v>0.4</v>
      </c>
      <c r="V661">
        <v>-264.92079999999999</v>
      </c>
    </row>
    <row r="662" spans="1:22" x14ac:dyDescent="0.25">
      <c r="A662">
        <v>1061</v>
      </c>
      <c r="B662" t="s">
        <v>3134</v>
      </c>
      <c r="C662">
        <v>2012</v>
      </c>
      <c r="D662" s="21">
        <v>40991</v>
      </c>
      <c r="E662" s="21">
        <v>40997</v>
      </c>
      <c r="F662" t="s">
        <v>50</v>
      </c>
      <c r="G662" t="s">
        <v>1287</v>
      </c>
      <c r="H662" t="s">
        <v>1288</v>
      </c>
      <c r="I662" t="s">
        <v>26</v>
      </c>
      <c r="J662" t="s">
        <v>27</v>
      </c>
      <c r="K662" t="s">
        <v>184</v>
      </c>
      <c r="L662" t="s">
        <v>104</v>
      </c>
      <c r="M662">
        <v>77095</v>
      </c>
      <c r="N662" t="s">
        <v>105</v>
      </c>
      <c r="O662" t="s">
        <v>1537</v>
      </c>
      <c r="P662" t="s">
        <v>32</v>
      </c>
      <c r="Q662" t="s">
        <v>36</v>
      </c>
      <c r="R662" t="s">
        <v>1538</v>
      </c>
      <c r="S662">
        <v>107.77200000000001</v>
      </c>
      <c r="T662">
        <v>2</v>
      </c>
      <c r="U662">
        <v>0.3</v>
      </c>
      <c r="V662">
        <v>-29.252400000000009</v>
      </c>
    </row>
    <row r="663" spans="1:22" x14ac:dyDescent="0.25">
      <c r="A663">
        <v>1048</v>
      </c>
      <c r="B663" t="s">
        <v>3104</v>
      </c>
      <c r="C663">
        <v>2013</v>
      </c>
      <c r="D663" s="21">
        <v>41342</v>
      </c>
      <c r="E663" s="21">
        <v>41347</v>
      </c>
      <c r="F663" t="s">
        <v>50</v>
      </c>
      <c r="G663" t="s">
        <v>1974</v>
      </c>
      <c r="H663" t="s">
        <v>1975</v>
      </c>
      <c r="I663" t="s">
        <v>26</v>
      </c>
      <c r="J663" t="s">
        <v>27</v>
      </c>
      <c r="K663" t="s">
        <v>1419</v>
      </c>
      <c r="L663" t="s">
        <v>54</v>
      </c>
      <c r="M663">
        <v>33142</v>
      </c>
      <c r="N663" t="s">
        <v>30</v>
      </c>
      <c r="O663" t="s">
        <v>460</v>
      </c>
      <c r="P663" t="s">
        <v>32</v>
      </c>
      <c r="Q663" t="s">
        <v>65</v>
      </c>
      <c r="R663" t="s">
        <v>461</v>
      </c>
      <c r="S663">
        <v>102.35999999999999</v>
      </c>
      <c r="T663">
        <v>3</v>
      </c>
      <c r="U663">
        <v>0.2</v>
      </c>
      <c r="V663">
        <v>-3.8385000000000105</v>
      </c>
    </row>
    <row r="664" spans="1:22" x14ac:dyDescent="0.25">
      <c r="A664">
        <v>1047</v>
      </c>
      <c r="B664" t="s">
        <v>3104</v>
      </c>
      <c r="C664">
        <v>2013</v>
      </c>
      <c r="D664" s="21">
        <v>41342</v>
      </c>
      <c r="E664" s="21">
        <v>41347</v>
      </c>
      <c r="F664" t="s">
        <v>50</v>
      </c>
      <c r="G664" t="s">
        <v>1974</v>
      </c>
      <c r="H664" t="s">
        <v>1975</v>
      </c>
      <c r="I664" t="s">
        <v>26</v>
      </c>
      <c r="J664" t="s">
        <v>27</v>
      </c>
      <c r="K664" t="s">
        <v>1419</v>
      </c>
      <c r="L664" t="s">
        <v>54</v>
      </c>
      <c r="M664">
        <v>33142</v>
      </c>
      <c r="N664" t="s">
        <v>30</v>
      </c>
      <c r="O664" t="s">
        <v>2487</v>
      </c>
      <c r="P664" t="s">
        <v>71</v>
      </c>
      <c r="Q664" t="s">
        <v>72</v>
      </c>
      <c r="R664" t="s">
        <v>2488</v>
      </c>
      <c r="S664">
        <v>1363.96</v>
      </c>
      <c r="T664">
        <v>5</v>
      </c>
      <c r="U664">
        <v>0.2</v>
      </c>
      <c r="V664">
        <v>85.247500000000002</v>
      </c>
    </row>
    <row r="665" spans="1:22" x14ac:dyDescent="0.25">
      <c r="A665">
        <v>664</v>
      </c>
      <c r="B665" t="s">
        <v>2166</v>
      </c>
      <c r="C665">
        <v>2013</v>
      </c>
      <c r="D665" s="21">
        <v>41360</v>
      </c>
      <c r="E665" s="2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25">
      <c r="A666">
        <v>1041</v>
      </c>
      <c r="B666" t="s">
        <v>3082</v>
      </c>
      <c r="C666">
        <v>2013</v>
      </c>
      <c r="D666" s="21">
        <v>41354</v>
      </c>
      <c r="E666" s="21">
        <v>41358</v>
      </c>
      <c r="F666" t="s">
        <v>50</v>
      </c>
      <c r="G666" t="s">
        <v>3083</v>
      </c>
      <c r="H666" t="s">
        <v>3084</v>
      </c>
      <c r="I666" t="s">
        <v>102</v>
      </c>
      <c r="J666" t="s">
        <v>27</v>
      </c>
      <c r="K666" t="s">
        <v>3085</v>
      </c>
      <c r="L666" t="s">
        <v>596</v>
      </c>
      <c r="M666">
        <v>63376</v>
      </c>
      <c r="N666" t="s">
        <v>105</v>
      </c>
      <c r="O666" t="s">
        <v>2400</v>
      </c>
      <c r="P666" t="s">
        <v>32</v>
      </c>
      <c r="Q666" t="s">
        <v>56</v>
      </c>
      <c r="R666" t="s">
        <v>2401</v>
      </c>
      <c r="S666">
        <v>697.16</v>
      </c>
      <c r="T666">
        <v>4</v>
      </c>
      <c r="U666">
        <v>0</v>
      </c>
      <c r="V666">
        <v>146.40359999999998</v>
      </c>
    </row>
    <row r="667" spans="1:22" x14ac:dyDescent="0.25">
      <c r="A667">
        <v>991</v>
      </c>
      <c r="B667" t="s">
        <v>2968</v>
      </c>
      <c r="C667">
        <v>2012</v>
      </c>
      <c r="D667" s="21">
        <v>40997</v>
      </c>
      <c r="E667" s="21">
        <v>40999</v>
      </c>
      <c r="F667" t="s">
        <v>23</v>
      </c>
      <c r="G667" t="s">
        <v>2969</v>
      </c>
      <c r="H667" t="s">
        <v>2970</v>
      </c>
      <c r="I667" t="s">
        <v>102</v>
      </c>
      <c r="J667" t="s">
        <v>27</v>
      </c>
      <c r="K667" t="s">
        <v>1521</v>
      </c>
      <c r="L667" t="s">
        <v>54</v>
      </c>
      <c r="M667">
        <v>32216</v>
      </c>
      <c r="N667" t="s">
        <v>30</v>
      </c>
      <c r="O667" t="s">
        <v>1136</v>
      </c>
      <c r="P667" t="s">
        <v>32</v>
      </c>
      <c r="Q667" t="s">
        <v>36</v>
      </c>
      <c r="R667" t="s">
        <v>1137</v>
      </c>
      <c r="S667">
        <v>1166.92</v>
      </c>
      <c r="T667">
        <v>5</v>
      </c>
      <c r="U667">
        <v>0.2</v>
      </c>
      <c r="V667">
        <v>131.27849999999995</v>
      </c>
    </row>
    <row r="668" spans="1:22" x14ac:dyDescent="0.25">
      <c r="A668">
        <v>988</v>
      </c>
      <c r="B668" t="s">
        <v>2960</v>
      </c>
      <c r="C668">
        <v>2012</v>
      </c>
      <c r="D668" s="21">
        <v>40978</v>
      </c>
      <c r="E668" s="21">
        <v>40978</v>
      </c>
      <c r="F668" t="s">
        <v>1290</v>
      </c>
      <c r="G668" t="s">
        <v>2961</v>
      </c>
      <c r="H668" t="s">
        <v>2962</v>
      </c>
      <c r="I668" t="s">
        <v>26</v>
      </c>
      <c r="J668" t="s">
        <v>27</v>
      </c>
      <c r="K668" t="s">
        <v>184</v>
      </c>
      <c r="L668" t="s">
        <v>104</v>
      </c>
      <c r="M668">
        <v>77041</v>
      </c>
      <c r="N668" t="s">
        <v>105</v>
      </c>
      <c r="O668" t="s">
        <v>2963</v>
      </c>
      <c r="P668" t="s">
        <v>46</v>
      </c>
      <c r="Q668" t="s">
        <v>75</v>
      </c>
      <c r="R668" t="s">
        <v>2964</v>
      </c>
      <c r="S668">
        <v>1.1119999999999997</v>
      </c>
      <c r="T668">
        <v>2</v>
      </c>
      <c r="U668">
        <v>0.8</v>
      </c>
      <c r="V668">
        <v>-1.8904000000000001</v>
      </c>
    </row>
    <row r="669" spans="1:22" x14ac:dyDescent="0.25">
      <c r="A669">
        <v>920</v>
      </c>
      <c r="B669" t="s">
        <v>2805</v>
      </c>
      <c r="C669">
        <v>2013</v>
      </c>
      <c r="D669" s="21">
        <v>41339</v>
      </c>
      <c r="E669" s="21">
        <v>41345</v>
      </c>
      <c r="F669" t="s">
        <v>50</v>
      </c>
      <c r="G669" t="s">
        <v>2806</v>
      </c>
      <c r="H669" t="s">
        <v>2807</v>
      </c>
      <c r="I669" t="s">
        <v>41</v>
      </c>
      <c r="J669" t="s">
        <v>27</v>
      </c>
      <c r="K669" t="s">
        <v>815</v>
      </c>
      <c r="L669" t="s">
        <v>104</v>
      </c>
      <c r="M669">
        <v>75220</v>
      </c>
      <c r="N669" t="s">
        <v>105</v>
      </c>
      <c r="O669" t="s">
        <v>2808</v>
      </c>
      <c r="P669" t="s">
        <v>46</v>
      </c>
      <c r="Q669" t="s">
        <v>59</v>
      </c>
      <c r="R669" t="s">
        <v>2809</v>
      </c>
      <c r="S669">
        <v>12.991999999999999</v>
      </c>
      <c r="T669">
        <v>1</v>
      </c>
      <c r="U669">
        <v>0.2</v>
      </c>
      <c r="V669">
        <v>-0.81199999999999983</v>
      </c>
    </row>
    <row r="670" spans="1:22" x14ac:dyDescent="0.25">
      <c r="A670">
        <v>919</v>
      </c>
      <c r="B670" t="s">
        <v>2805</v>
      </c>
      <c r="C670">
        <v>2013</v>
      </c>
      <c r="D670" s="21">
        <v>41339</v>
      </c>
      <c r="E670" s="21">
        <v>41345</v>
      </c>
      <c r="F670" t="s">
        <v>50</v>
      </c>
      <c r="G670" t="s">
        <v>2806</v>
      </c>
      <c r="H670" t="s">
        <v>2807</v>
      </c>
      <c r="I670" t="s">
        <v>41</v>
      </c>
      <c r="J670" t="s">
        <v>27</v>
      </c>
      <c r="K670" t="s">
        <v>815</v>
      </c>
      <c r="L670" t="s">
        <v>104</v>
      </c>
      <c r="M670">
        <v>75220</v>
      </c>
      <c r="N670" t="s">
        <v>105</v>
      </c>
      <c r="O670" t="s">
        <v>2467</v>
      </c>
      <c r="P670" t="s">
        <v>46</v>
      </c>
      <c r="Q670" t="s">
        <v>173</v>
      </c>
      <c r="R670" t="s">
        <v>2468</v>
      </c>
      <c r="S670">
        <v>149.352</v>
      </c>
      <c r="T670">
        <v>3</v>
      </c>
      <c r="U670">
        <v>0.2</v>
      </c>
      <c r="V670">
        <v>50.40629999999998</v>
      </c>
    </row>
    <row r="671" spans="1:22" x14ac:dyDescent="0.25">
      <c r="A671">
        <v>839</v>
      </c>
      <c r="B671" t="s">
        <v>2603</v>
      </c>
      <c r="C671">
        <v>2013</v>
      </c>
      <c r="D671" s="21">
        <v>41341</v>
      </c>
      <c r="E671" s="21">
        <v>41346</v>
      </c>
      <c r="F671" t="s">
        <v>50</v>
      </c>
      <c r="G671" t="s">
        <v>1574</v>
      </c>
      <c r="H671" t="s">
        <v>1575</v>
      </c>
      <c r="I671" t="s">
        <v>41</v>
      </c>
      <c r="J671" t="s">
        <v>27</v>
      </c>
      <c r="K671" t="s">
        <v>103</v>
      </c>
      <c r="L671" t="s">
        <v>104</v>
      </c>
      <c r="M671">
        <v>76106</v>
      </c>
      <c r="N671" t="s">
        <v>105</v>
      </c>
      <c r="O671" t="s">
        <v>1571</v>
      </c>
      <c r="P671" t="s">
        <v>71</v>
      </c>
      <c r="Q671" t="s">
        <v>72</v>
      </c>
      <c r="R671" t="s">
        <v>1572</v>
      </c>
      <c r="S671">
        <v>21.071999999999999</v>
      </c>
      <c r="T671">
        <v>3</v>
      </c>
      <c r="U671">
        <v>0.2</v>
      </c>
      <c r="V671">
        <v>1.5804</v>
      </c>
    </row>
    <row r="672" spans="1:22" x14ac:dyDescent="0.25">
      <c r="A672">
        <v>816</v>
      </c>
      <c r="B672" t="s">
        <v>2545</v>
      </c>
      <c r="C672">
        <v>2012</v>
      </c>
      <c r="D672" s="21">
        <v>40988</v>
      </c>
      <c r="E672" s="21">
        <v>40991</v>
      </c>
      <c r="F672" t="s">
        <v>188</v>
      </c>
      <c r="G672" t="s">
        <v>2546</v>
      </c>
      <c r="H672" t="s">
        <v>2547</v>
      </c>
      <c r="I672" t="s">
        <v>41</v>
      </c>
      <c r="J672" t="s">
        <v>27</v>
      </c>
      <c r="K672" t="s">
        <v>2548</v>
      </c>
      <c r="L672" t="s">
        <v>114</v>
      </c>
      <c r="M672">
        <v>53209</v>
      </c>
      <c r="N672" t="s">
        <v>105</v>
      </c>
      <c r="O672" t="s">
        <v>768</v>
      </c>
      <c r="P672" t="s">
        <v>46</v>
      </c>
      <c r="Q672" t="s">
        <v>90</v>
      </c>
      <c r="R672" t="s">
        <v>769</v>
      </c>
      <c r="S672">
        <v>51.84</v>
      </c>
      <c r="T672">
        <v>8</v>
      </c>
      <c r="U672">
        <v>0</v>
      </c>
      <c r="V672">
        <v>24.883200000000002</v>
      </c>
    </row>
    <row r="673" spans="1:22" x14ac:dyDescent="0.25">
      <c r="A673">
        <v>804</v>
      </c>
      <c r="B673" t="s">
        <v>2514</v>
      </c>
      <c r="C673">
        <v>2013</v>
      </c>
      <c r="D673" s="21">
        <v>41346</v>
      </c>
      <c r="E673" s="21">
        <v>41351</v>
      </c>
      <c r="F673" t="s">
        <v>50</v>
      </c>
      <c r="G673" t="s">
        <v>2515</v>
      </c>
      <c r="H673" t="s">
        <v>2516</v>
      </c>
      <c r="I673" t="s">
        <v>41</v>
      </c>
      <c r="J673" t="s">
        <v>27</v>
      </c>
      <c r="K673" t="s">
        <v>735</v>
      </c>
      <c r="L673" t="s">
        <v>736</v>
      </c>
      <c r="M673">
        <v>71203</v>
      </c>
      <c r="N673" t="s">
        <v>30</v>
      </c>
      <c r="O673" t="s">
        <v>2517</v>
      </c>
      <c r="P673" t="s">
        <v>46</v>
      </c>
      <c r="Q673" t="s">
        <v>90</v>
      </c>
      <c r="R673" t="s">
        <v>2518</v>
      </c>
      <c r="S673">
        <v>12.96</v>
      </c>
      <c r="T673">
        <v>2</v>
      </c>
      <c r="U673">
        <v>0</v>
      </c>
      <c r="V673">
        <v>6.2208000000000006</v>
      </c>
    </row>
    <row r="674" spans="1:22" x14ac:dyDescent="0.25">
      <c r="A674">
        <v>787</v>
      </c>
      <c r="B674" t="s">
        <v>2469</v>
      </c>
      <c r="C674">
        <v>2014</v>
      </c>
      <c r="D674" s="21">
        <v>41716</v>
      </c>
      <c r="E674" s="21">
        <v>41720</v>
      </c>
      <c r="F674" t="s">
        <v>23</v>
      </c>
      <c r="G674" t="s">
        <v>486</v>
      </c>
      <c r="H674" t="s">
        <v>487</v>
      </c>
      <c r="I674" t="s">
        <v>26</v>
      </c>
      <c r="J674" t="s">
        <v>27</v>
      </c>
      <c r="K674" t="s">
        <v>2470</v>
      </c>
      <c r="L674" t="s">
        <v>43</v>
      </c>
      <c r="M674">
        <v>93534</v>
      </c>
      <c r="N674" t="s">
        <v>44</v>
      </c>
      <c r="O674" t="s">
        <v>2471</v>
      </c>
      <c r="P674" t="s">
        <v>46</v>
      </c>
      <c r="Q674" t="s">
        <v>75</v>
      </c>
      <c r="R674" t="s">
        <v>2472</v>
      </c>
      <c r="S674">
        <v>17.456</v>
      </c>
      <c r="T674">
        <v>2</v>
      </c>
      <c r="U674">
        <v>0.2</v>
      </c>
      <c r="V674">
        <v>5.8914</v>
      </c>
    </row>
    <row r="675" spans="1:22" x14ac:dyDescent="0.25">
      <c r="A675">
        <v>749</v>
      </c>
      <c r="B675" t="s">
        <v>2377</v>
      </c>
      <c r="C675">
        <v>2013</v>
      </c>
      <c r="D675" s="21">
        <v>41354</v>
      </c>
      <c r="E675" s="21">
        <v>41356</v>
      </c>
      <c r="F675" t="s">
        <v>23</v>
      </c>
      <c r="G675" t="s">
        <v>2378</v>
      </c>
      <c r="H675" t="s">
        <v>2379</v>
      </c>
      <c r="I675" t="s">
        <v>26</v>
      </c>
      <c r="J675" t="s">
        <v>27</v>
      </c>
      <c r="K675" t="s">
        <v>2380</v>
      </c>
      <c r="L675" t="s">
        <v>211</v>
      </c>
      <c r="M675">
        <v>60201</v>
      </c>
      <c r="N675" t="s">
        <v>105</v>
      </c>
      <c r="O675" t="s">
        <v>2381</v>
      </c>
      <c r="P675" t="s">
        <v>71</v>
      </c>
      <c r="Q675" t="s">
        <v>72</v>
      </c>
      <c r="R675" t="s">
        <v>2382</v>
      </c>
      <c r="S675">
        <v>11.992000000000001</v>
      </c>
      <c r="T675">
        <v>1</v>
      </c>
      <c r="U675">
        <v>0.2</v>
      </c>
      <c r="V675">
        <v>0.89939999999999909</v>
      </c>
    </row>
    <row r="676" spans="1:22" x14ac:dyDescent="0.25">
      <c r="A676">
        <v>694</v>
      </c>
      <c r="B676" t="s">
        <v>2242</v>
      </c>
      <c r="C676">
        <v>2012</v>
      </c>
      <c r="D676" s="21">
        <v>40996</v>
      </c>
      <c r="E676" s="21">
        <v>41001</v>
      </c>
      <c r="F676" t="s">
        <v>50</v>
      </c>
      <c r="G676" t="s">
        <v>2243</v>
      </c>
      <c r="H676" t="s">
        <v>2244</v>
      </c>
      <c r="I676" t="s">
        <v>26</v>
      </c>
      <c r="J676" t="s">
        <v>27</v>
      </c>
      <c r="K676" t="s">
        <v>42</v>
      </c>
      <c r="L676" t="s">
        <v>43</v>
      </c>
      <c r="M676">
        <v>90036</v>
      </c>
      <c r="N676" t="s">
        <v>44</v>
      </c>
      <c r="O676" t="s">
        <v>2247</v>
      </c>
      <c r="P676" t="s">
        <v>46</v>
      </c>
      <c r="Q676" t="s">
        <v>90</v>
      </c>
      <c r="R676" t="s">
        <v>2248</v>
      </c>
      <c r="S676">
        <v>33.4</v>
      </c>
      <c r="T676">
        <v>5</v>
      </c>
      <c r="U676">
        <v>0</v>
      </c>
      <c r="V676">
        <v>16.032</v>
      </c>
    </row>
    <row r="677" spans="1:22" x14ac:dyDescent="0.25">
      <c r="A677">
        <v>693</v>
      </c>
      <c r="B677" t="s">
        <v>2242</v>
      </c>
      <c r="C677">
        <v>2012</v>
      </c>
      <c r="D677" s="21">
        <v>40996</v>
      </c>
      <c r="E677" s="21">
        <v>41001</v>
      </c>
      <c r="F677" t="s">
        <v>50</v>
      </c>
      <c r="G677" t="s">
        <v>2243</v>
      </c>
      <c r="H677" t="s">
        <v>2244</v>
      </c>
      <c r="I677" t="s">
        <v>26</v>
      </c>
      <c r="J677" t="s">
        <v>27</v>
      </c>
      <c r="K677" t="s">
        <v>42</v>
      </c>
      <c r="L677" t="s">
        <v>43</v>
      </c>
      <c r="M677">
        <v>90036</v>
      </c>
      <c r="N677" t="s">
        <v>44</v>
      </c>
      <c r="O677" t="s">
        <v>2245</v>
      </c>
      <c r="P677" t="s">
        <v>71</v>
      </c>
      <c r="Q677" t="s">
        <v>161</v>
      </c>
      <c r="R677" t="s">
        <v>2246</v>
      </c>
      <c r="S677">
        <v>166.24</v>
      </c>
      <c r="T677">
        <v>1</v>
      </c>
      <c r="U677">
        <v>0</v>
      </c>
      <c r="V677">
        <v>24.936000000000007</v>
      </c>
    </row>
    <row r="678" spans="1:22" x14ac:dyDescent="0.25">
      <c r="A678">
        <v>677</v>
      </c>
      <c r="B678" t="s">
        <v>2199</v>
      </c>
      <c r="C678">
        <v>2014</v>
      </c>
      <c r="D678" s="21">
        <v>41717</v>
      </c>
      <c r="E678" s="2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25">
      <c r="A679">
        <v>678</v>
      </c>
      <c r="B679" t="s">
        <v>2199</v>
      </c>
      <c r="C679">
        <v>2014</v>
      </c>
      <c r="D679" s="21">
        <v>41717</v>
      </c>
      <c r="E679" s="2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25">
      <c r="A680">
        <v>679</v>
      </c>
      <c r="B680" t="s">
        <v>2199</v>
      </c>
      <c r="C680">
        <v>2014</v>
      </c>
      <c r="D680" s="21">
        <v>41717</v>
      </c>
      <c r="E680" s="2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25">
      <c r="A681">
        <v>680</v>
      </c>
      <c r="B681" t="s">
        <v>2199</v>
      </c>
      <c r="C681">
        <v>2014</v>
      </c>
      <c r="D681" s="21">
        <v>41717</v>
      </c>
      <c r="E681" s="2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DC96B-1D27-4AD1-ACBE-B5D5188F78A0}">
  <dimension ref="A3:N17"/>
  <sheetViews>
    <sheetView topLeftCell="A10" workbookViewId="0">
      <selection activeCell="G18" sqref="G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6" t="s">
        <v>10933</v>
      </c>
      <c r="B3" s="7" t="s">
        <v>10947</v>
      </c>
      <c r="D3" s="6" t="s">
        <v>10933</v>
      </c>
      <c r="E3" s="7" t="s">
        <v>10948</v>
      </c>
      <c r="G3" s="6" t="s">
        <v>10933</v>
      </c>
      <c r="H3" s="7" t="s">
        <v>10952</v>
      </c>
      <c r="J3" s="6" t="s">
        <v>10933</v>
      </c>
      <c r="K3" s="7" t="s">
        <v>10953</v>
      </c>
      <c r="M3" s="6" t="s">
        <v>10933</v>
      </c>
      <c r="N3" s="7" t="s">
        <v>10954</v>
      </c>
    </row>
    <row r="4" spans="1:14" x14ac:dyDescent="0.25">
      <c r="A4" s="8" t="s">
        <v>10935</v>
      </c>
      <c r="B4" s="34">
        <v>95365.937600000019</v>
      </c>
      <c r="D4" s="8" t="s">
        <v>10935</v>
      </c>
      <c r="E4" s="34">
        <v>9199.2699999999986</v>
      </c>
      <c r="G4" s="8" t="s">
        <v>10935</v>
      </c>
      <c r="H4" s="34">
        <v>1500</v>
      </c>
      <c r="J4" s="8" t="s">
        <v>10935</v>
      </c>
      <c r="K4" s="34">
        <v>387</v>
      </c>
      <c r="M4" s="8" t="s">
        <v>10935</v>
      </c>
      <c r="N4" s="34">
        <v>9.6462848596792869E-2</v>
      </c>
    </row>
    <row r="5" spans="1:14" x14ac:dyDescent="0.25">
      <c r="A5" s="11" t="s">
        <v>10936</v>
      </c>
      <c r="B5" s="35">
        <v>60172.649400000024</v>
      </c>
      <c r="D5" s="11" t="s">
        <v>10936</v>
      </c>
      <c r="E5" s="35">
        <v>10288.898699999991</v>
      </c>
      <c r="G5" s="11" t="s">
        <v>10936</v>
      </c>
      <c r="H5" s="35">
        <v>1068</v>
      </c>
      <c r="J5" s="11" t="s">
        <v>10936</v>
      </c>
      <c r="K5" s="35">
        <v>301</v>
      </c>
      <c r="M5" s="11" t="s">
        <v>10936</v>
      </c>
      <c r="N5" s="35">
        <v>0.17098962406664425</v>
      </c>
    </row>
    <row r="6" spans="1:14" x14ac:dyDescent="0.25">
      <c r="A6" s="11" t="s">
        <v>10937</v>
      </c>
      <c r="B6" s="35">
        <v>199252.98399999991</v>
      </c>
      <c r="D6" s="11" t="s">
        <v>10937</v>
      </c>
      <c r="E6" s="35">
        <v>26806.573700000015</v>
      </c>
      <c r="G6" s="11" t="s">
        <v>10937</v>
      </c>
      <c r="H6" s="35">
        <v>2491</v>
      </c>
      <c r="J6" s="11" t="s">
        <v>10937</v>
      </c>
      <c r="K6" s="35">
        <v>680</v>
      </c>
      <c r="M6" s="11" t="s">
        <v>10937</v>
      </c>
      <c r="N6" s="35">
        <v>0.13453536886554246</v>
      </c>
    </row>
    <row r="7" spans="1:14" x14ac:dyDescent="0.25">
      <c r="A7" s="11" t="s">
        <v>10938</v>
      </c>
      <c r="B7" s="35">
        <v>141851.5674</v>
      </c>
      <c r="D7" s="11" t="s">
        <v>10938</v>
      </c>
      <c r="E7" s="35">
        <v>13437.806799999998</v>
      </c>
      <c r="G7" s="11" t="s">
        <v>10938</v>
      </c>
      <c r="H7" s="35">
        <v>2441</v>
      </c>
      <c r="J7" s="11" t="s">
        <v>10938</v>
      </c>
      <c r="K7" s="35">
        <v>663</v>
      </c>
      <c r="M7" s="11" t="s">
        <v>10938</v>
      </c>
      <c r="N7" s="35">
        <v>9.4731465053942004E-2</v>
      </c>
    </row>
    <row r="8" spans="1:14" x14ac:dyDescent="0.25">
      <c r="A8" s="11" t="s">
        <v>10939</v>
      </c>
      <c r="B8" s="35">
        <v>156122.28669999994</v>
      </c>
      <c r="D8" s="11" t="s">
        <v>10939</v>
      </c>
      <c r="E8" s="35">
        <v>22308.51279999999</v>
      </c>
      <c r="G8" s="11" t="s">
        <v>10939</v>
      </c>
      <c r="H8" s="35">
        <v>2850</v>
      </c>
      <c r="J8" s="11" t="s">
        <v>10939</v>
      </c>
      <c r="K8" s="35">
        <v>750</v>
      </c>
      <c r="M8" s="11" t="s">
        <v>10939</v>
      </c>
      <c r="N8" s="35">
        <v>0.14289127626517142</v>
      </c>
    </row>
    <row r="9" spans="1:14" x14ac:dyDescent="0.25">
      <c r="A9" s="11" t="s">
        <v>10940</v>
      </c>
      <c r="B9" s="35">
        <v>147082.61130000011</v>
      </c>
      <c r="D9" s="11" t="s">
        <v>10940</v>
      </c>
      <c r="E9" s="35">
        <v>20899.334500000012</v>
      </c>
      <c r="G9" s="11" t="s">
        <v>10940</v>
      </c>
      <c r="H9" s="35">
        <v>2644</v>
      </c>
      <c r="J9" s="11" t="s">
        <v>10940</v>
      </c>
      <c r="K9" s="35">
        <v>709</v>
      </c>
      <c r="M9" s="11" t="s">
        <v>10940</v>
      </c>
      <c r="N9" s="35">
        <v>0.1420924901678027</v>
      </c>
    </row>
    <row r="10" spans="1:14" x14ac:dyDescent="0.25">
      <c r="A10" s="11" t="s">
        <v>10941</v>
      </c>
      <c r="B10" s="35">
        <v>149580.83800000031</v>
      </c>
      <c r="D10" s="11" t="s">
        <v>10941</v>
      </c>
      <c r="E10" s="35">
        <v>13535.38299999998</v>
      </c>
      <c r="G10" s="11" t="s">
        <v>10941</v>
      </c>
      <c r="H10" s="35">
        <v>2705</v>
      </c>
      <c r="J10" s="11" t="s">
        <v>10941</v>
      </c>
      <c r="K10" s="35">
        <v>708</v>
      </c>
      <c r="M10" s="11" t="s">
        <v>10941</v>
      </c>
      <c r="N10" s="35">
        <v>9.0488749635163512E-2</v>
      </c>
    </row>
    <row r="11" spans="1:14" x14ac:dyDescent="0.25">
      <c r="A11" s="11" t="s">
        <v>10942</v>
      </c>
      <c r="B11" s="35">
        <v>159589.45099999988</v>
      </c>
      <c r="D11" s="11" t="s">
        <v>10942</v>
      </c>
      <c r="E11" s="35">
        <v>21896.715399999972</v>
      </c>
      <c r="G11" s="11" t="s">
        <v>10942</v>
      </c>
      <c r="H11" s="35">
        <v>2796</v>
      </c>
      <c r="J11" s="11" t="s">
        <v>10942</v>
      </c>
      <c r="K11" s="35">
        <v>710</v>
      </c>
      <c r="M11" s="11" t="s">
        <v>10942</v>
      </c>
      <c r="N11" s="35">
        <v>0.13720653378273723</v>
      </c>
    </row>
    <row r="12" spans="1:14" x14ac:dyDescent="0.25">
      <c r="A12" s="11" t="s">
        <v>10943</v>
      </c>
      <c r="B12" s="35">
        <v>309770.09970000025</v>
      </c>
      <c r="D12" s="11" t="s">
        <v>10943</v>
      </c>
      <c r="E12" s="35">
        <v>37293.192500000034</v>
      </c>
      <c r="G12" s="11" t="s">
        <v>10943</v>
      </c>
      <c r="H12" s="35">
        <v>5073</v>
      </c>
      <c r="J12" s="11" t="s">
        <v>10943</v>
      </c>
      <c r="K12" s="35">
        <v>1386</v>
      </c>
      <c r="M12" s="11" t="s">
        <v>10943</v>
      </c>
      <c r="N12" s="35">
        <v>0.12038990379031732</v>
      </c>
    </row>
    <row r="13" spans="1:14" x14ac:dyDescent="0.25">
      <c r="A13" s="11" t="s">
        <v>10944</v>
      </c>
      <c r="B13" s="35">
        <v>197115.20170000009</v>
      </c>
      <c r="D13" s="11" t="s">
        <v>10944</v>
      </c>
      <c r="E13" s="35">
        <v>31469.663800000035</v>
      </c>
      <c r="G13" s="11" t="s">
        <v>10944</v>
      </c>
      <c r="H13" s="35">
        <v>3095</v>
      </c>
      <c r="J13" s="11" t="s">
        <v>10944</v>
      </c>
      <c r="K13" s="35">
        <v>817</v>
      </c>
      <c r="M13" s="11" t="s">
        <v>10944</v>
      </c>
      <c r="N13" s="35">
        <v>0.15965112547684351</v>
      </c>
    </row>
    <row r="14" spans="1:14" x14ac:dyDescent="0.25">
      <c r="A14" s="11" t="s">
        <v>10945</v>
      </c>
      <c r="B14" s="35">
        <v>349120.07400000008</v>
      </c>
      <c r="D14" s="11" t="s">
        <v>10945</v>
      </c>
      <c r="E14" s="35">
        <v>35825.536599999927</v>
      </c>
      <c r="G14" s="11" t="s">
        <v>10945</v>
      </c>
      <c r="H14" s="35">
        <v>5741</v>
      </c>
      <c r="J14" s="11" t="s">
        <v>10945</v>
      </c>
      <c r="K14" s="35">
        <v>1462</v>
      </c>
      <c r="M14" s="11" t="s">
        <v>10945</v>
      </c>
      <c r="N14" s="35">
        <v>0.10261666191099604</v>
      </c>
    </row>
    <row r="15" spans="1:14" x14ac:dyDescent="0.25">
      <c r="A15" s="11" t="s">
        <v>10946</v>
      </c>
      <c r="B15" s="35">
        <v>332177.15950000001</v>
      </c>
      <c r="D15" s="11" t="s">
        <v>10946</v>
      </c>
      <c r="E15" s="35">
        <v>43436.13390000003</v>
      </c>
      <c r="G15" s="11" t="s">
        <v>10946</v>
      </c>
      <c r="H15" s="35">
        <v>5469</v>
      </c>
      <c r="J15" s="11" t="s">
        <v>10946</v>
      </c>
      <c r="K15" s="35">
        <v>1421</v>
      </c>
      <c r="M15" s="11" t="s">
        <v>10946</v>
      </c>
      <c r="N15" s="35">
        <v>0.13076195234308405</v>
      </c>
    </row>
    <row r="16" spans="1:14" x14ac:dyDescent="0.25">
      <c r="A16" s="9" t="s">
        <v>10934</v>
      </c>
      <c r="B16" s="36">
        <v>2297200.8603000008</v>
      </c>
      <c r="D16" s="9" t="s">
        <v>10934</v>
      </c>
      <c r="E16" s="36">
        <v>286397.02169999998</v>
      </c>
      <c r="G16" s="9" t="s">
        <v>10934</v>
      </c>
      <c r="H16" s="36">
        <v>37873</v>
      </c>
      <c r="J16" s="9" t="s">
        <v>10934</v>
      </c>
      <c r="K16" s="36">
        <v>9994</v>
      </c>
      <c r="M16" s="9" t="s">
        <v>10934</v>
      </c>
      <c r="N16" s="36">
        <v>0.12467217240315856</v>
      </c>
    </row>
    <row r="17" spans="2:14" x14ac:dyDescent="0.25">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CF4AC-0C96-4CD9-8312-B1EB2226C2ED}">
  <dimension ref="A3:F11"/>
  <sheetViews>
    <sheetView workbookViewId="0">
      <selection activeCell="B11" sqref="B11"/>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6" x14ac:dyDescent="0.25">
      <c r="A3" s="6" t="s">
        <v>10933</v>
      </c>
      <c r="B3" s="5" t="s">
        <v>10947</v>
      </c>
      <c r="C3" s="25" t="s">
        <v>10948</v>
      </c>
      <c r="D3" s="25" t="s">
        <v>10952</v>
      </c>
      <c r="E3" s="25" t="s">
        <v>10953</v>
      </c>
      <c r="F3" s="10" t="s">
        <v>10954</v>
      </c>
    </row>
    <row r="4" spans="1:6" x14ac:dyDescent="0.25">
      <c r="A4" s="8">
        <v>2011</v>
      </c>
      <c r="B4" s="28">
        <v>484247.49810000096</v>
      </c>
      <c r="C4" s="37">
        <v>49543.974100000007</v>
      </c>
      <c r="D4" s="37">
        <v>7581</v>
      </c>
      <c r="E4" s="37">
        <v>1993</v>
      </c>
      <c r="F4" s="29">
        <v>0.10231126499236715</v>
      </c>
    </row>
    <row r="5" spans="1:6" x14ac:dyDescent="0.25">
      <c r="A5" s="11">
        <v>2012</v>
      </c>
      <c r="B5" s="30">
        <v>470532.50899999985</v>
      </c>
      <c r="C5" s="38">
        <v>61618.603700000051</v>
      </c>
      <c r="D5" s="38">
        <v>7979</v>
      </c>
      <c r="E5" s="38">
        <v>2102</v>
      </c>
      <c r="F5" s="31">
        <v>0.13095504034557592</v>
      </c>
    </row>
    <row r="6" spans="1:6" x14ac:dyDescent="0.25">
      <c r="A6" s="11">
        <v>2013</v>
      </c>
      <c r="B6" s="30">
        <v>608473.83000000066</v>
      </c>
      <c r="C6" s="38">
        <v>81726.930800000177</v>
      </c>
      <c r="D6" s="38">
        <v>9810</v>
      </c>
      <c r="E6" s="38">
        <v>2580</v>
      </c>
      <c r="F6" s="31">
        <v>0.13431461924993568</v>
      </c>
    </row>
    <row r="7" spans="1:6" x14ac:dyDescent="0.25">
      <c r="A7" s="26">
        <v>2014</v>
      </c>
      <c r="B7" s="39">
        <v>733947.0231999997</v>
      </c>
      <c r="C7" s="40">
        <v>93507.513099999967</v>
      </c>
      <c r="D7" s="40">
        <v>12503</v>
      </c>
      <c r="E7" s="40">
        <v>3319</v>
      </c>
      <c r="F7" s="41">
        <v>0.12740362743390987</v>
      </c>
    </row>
    <row r="10" spans="1:6" x14ac:dyDescent="0.25">
      <c r="B10" s="16" t="s">
        <v>10955</v>
      </c>
      <c r="C10" s="16" t="s">
        <v>10956</v>
      </c>
      <c r="D10" s="16" t="s">
        <v>10957</v>
      </c>
      <c r="E10" s="16" t="s">
        <v>10958</v>
      </c>
      <c r="F10" s="16" t="s">
        <v>10956</v>
      </c>
    </row>
    <row r="11" spans="1:6" x14ac:dyDescent="0.25">
      <c r="B11" s="27">
        <f>(GETPIVOTDATA("Sum of Sales",$A$3,"Year",2014)/GETPIVOTDATA("Sum of Sales",$A$3,"Year",2013))-1</f>
        <v>0.20620967905883303</v>
      </c>
      <c r="C11" s="27">
        <f>(GETPIVOTDATA("Sum of Profit",$A$3,"Year",2014)/GETPIVOTDATA("Sum of Profit",$A$3,"Year",2013))-1</f>
        <v>0.14414565902185772</v>
      </c>
      <c r="D11" s="27">
        <f>(GETPIVOTDATA("Sum of Quantity",$A$3,"Year",2014)/GETPIVOTDATA("Sum of Quantity",$A$3,"Year",2013))-1</f>
        <v>0.27451580020387367</v>
      </c>
      <c r="E11" s="27">
        <f>(GETPIVOTDATA("Count of Order ID",$A$3,"Year",2014)/GETPIVOTDATA("Count of Order ID",$A$3,"Year",2013))-1</f>
        <v>0.2864341085271318</v>
      </c>
      <c r="F11" s="27">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topLeftCell="A17" zoomScaleNormal="100" zoomScaleSheetLayoutView="70" workbookViewId="0">
      <selection activeCell="J25" sqref="J25"/>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E600EED7-1CAC-4EFD-AECA-2EF3794EB4B7}">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0FBB901-27CB-428E-A73F-170927BA0F0D}">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E1A34F3C-AFD4-4773-BFBD-ADCE5E857809}">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Combo Chart</vt:lpstr>
      <vt:lpstr>waterfall Chart</vt:lpstr>
      <vt:lpstr>pie Chart</vt:lpstr>
      <vt:lpstr>Line Chart</vt:lpstr>
      <vt:lpstr>Top5</vt:lpstr>
      <vt:lpstr>Sheet7</vt:lpstr>
      <vt:lpstr>KPI</vt:lpstr>
      <vt:lpstr>KPI YOY</vt:lpstr>
      <vt:lpstr>Data</vt:lpstr>
      <vt:lpstr>layout</vt:lpstr>
      <vt:lpstr>layout!Print_Area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pc</cp:lastModifiedBy>
  <cp:lastPrinted>2023-06-08T06:11:07Z</cp:lastPrinted>
  <dcterms:created xsi:type="dcterms:W3CDTF">2015-06-05T18:17:20Z</dcterms:created>
  <dcterms:modified xsi:type="dcterms:W3CDTF">2023-06-08T06:33:43Z</dcterms:modified>
</cp:coreProperties>
</file>