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OneDrive\Área de Trabalho\SENAI\"/>
    </mc:Choice>
  </mc:AlternateContent>
  <xr:revisionPtr revIDLastSave="0" documentId="13_ncr:1_{74FF64FC-2303-45F1-B7AE-AA899BFA4928}" xr6:coauthVersionLast="45" xr6:coauthVersionMax="45" xr10:uidLastSave="{00000000-0000-0000-0000-000000000000}"/>
  <bookViews>
    <workbookView xWindow="-120" yWindow="-120" windowWidth="20730" windowHeight="11160" xr2:uid="{F27D70E9-169F-44A1-91C0-33F5266E1A4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9" i="1" l="1"/>
  <c r="O19" i="1"/>
  <c r="P19" i="1"/>
  <c r="P22" i="1"/>
  <c r="P21" i="1"/>
  <c r="D22" i="1"/>
  <c r="D21" i="1"/>
  <c r="K22" i="1"/>
  <c r="L22" i="1"/>
  <c r="M22" i="1"/>
  <c r="N22" i="1"/>
  <c r="O22" i="1"/>
  <c r="E22" i="1"/>
  <c r="F22" i="1"/>
  <c r="G22" i="1"/>
  <c r="H22" i="1"/>
  <c r="I22" i="1"/>
  <c r="J22" i="1"/>
  <c r="K21" i="1"/>
  <c r="L21" i="1"/>
  <c r="M21" i="1"/>
  <c r="N21" i="1"/>
  <c r="O21" i="1"/>
  <c r="E21" i="1"/>
  <c r="F21" i="1"/>
  <c r="G21" i="1"/>
  <c r="H21" i="1"/>
  <c r="I21" i="1"/>
  <c r="J21" i="1"/>
  <c r="L19" i="1"/>
  <c r="M19" i="1"/>
  <c r="N19" i="1"/>
  <c r="E19" i="1"/>
  <c r="F19" i="1"/>
  <c r="G19" i="1"/>
  <c r="H19" i="1"/>
  <c r="I19" i="1"/>
  <c r="J19" i="1"/>
  <c r="K19" i="1"/>
  <c r="P12" i="1"/>
  <c r="P13" i="1"/>
  <c r="P14" i="1"/>
  <c r="P15" i="1"/>
  <c r="P16" i="1"/>
  <c r="P17" i="1"/>
  <c r="P18" i="1"/>
  <c r="P4" i="1"/>
  <c r="P5" i="1"/>
  <c r="P6" i="1"/>
  <c r="P7" i="1"/>
  <c r="P8" i="1"/>
  <c r="P3" i="1"/>
  <c r="L17" i="1"/>
  <c r="M17" i="1"/>
  <c r="N17" i="1"/>
  <c r="O17" i="1"/>
  <c r="E17" i="1"/>
  <c r="F17" i="1"/>
  <c r="G17" i="1"/>
  <c r="H17" i="1"/>
  <c r="I17" i="1"/>
  <c r="J17" i="1"/>
  <c r="K17" i="1"/>
  <c r="D17" i="1"/>
  <c r="D16" i="1"/>
  <c r="M16" i="1"/>
  <c r="N16" i="1"/>
  <c r="O16" i="1"/>
  <c r="E16" i="1"/>
  <c r="F16" i="1"/>
  <c r="G16" i="1"/>
  <c r="H16" i="1"/>
  <c r="I16" i="1"/>
  <c r="J16" i="1"/>
  <c r="K16" i="1"/>
  <c r="L16" i="1"/>
  <c r="N8" i="1"/>
  <c r="O8" i="1"/>
  <c r="E8" i="1"/>
  <c r="F8" i="1"/>
  <c r="G8" i="1"/>
  <c r="H8" i="1"/>
  <c r="I8" i="1"/>
  <c r="J8" i="1"/>
  <c r="K8" i="1"/>
  <c r="L8" i="1"/>
  <c r="M8" i="1"/>
  <c r="D8" i="1"/>
  <c r="P11" i="1" l="1"/>
  <c r="F37" i="1"/>
</calcChain>
</file>

<file path=xl/sharedStrings.xml><?xml version="1.0" encoding="utf-8"?>
<sst xmlns="http://schemas.openxmlformats.org/spreadsheetml/2006/main" count="32" uniqueCount="31">
  <si>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</si>
  <si>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</si>
  <si>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</si>
  <si>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</si>
  <si>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</si>
  <si>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</si>
  <si>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</si>
  <si>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</si>
  <si>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</si>
  <si>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</si>
  <si>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</si>
  <si>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</si>
  <si>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Despesas fixas</t>
  </si>
  <si>
    <t>Despesas Variadas</t>
  </si>
  <si>
    <t xml:space="preserve">Agua </t>
  </si>
  <si>
    <t>Luz</t>
  </si>
  <si>
    <t>produtos de limpeza</t>
  </si>
  <si>
    <t>Conta de celular</t>
  </si>
  <si>
    <t>Internet</t>
  </si>
  <si>
    <t>Alimentação</t>
  </si>
  <si>
    <t>Igiene pessoal</t>
  </si>
  <si>
    <t>Bebidas</t>
  </si>
  <si>
    <t xml:space="preserve">Filmes e series por acinatura </t>
  </si>
  <si>
    <t>Roupas</t>
  </si>
  <si>
    <t>Total de cada mês</t>
  </si>
  <si>
    <t>TOTAL:</t>
  </si>
  <si>
    <t>TOTAL  DESPESAS:</t>
  </si>
  <si>
    <t>Sálario da Familia:</t>
  </si>
  <si>
    <t>Saldo:</t>
  </si>
  <si>
    <t>Porcentagem de  gastos das despesas fixas</t>
  </si>
  <si>
    <t>Porcentagem dos gastos das despezas Variadas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</si>
</sst>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1" xfId="0" applyFill="1" applyBorder="1"/>
    <xf numFmtId="0" fontId="0" fillId="2" borderId="1" xfId="0" applyFill="1" applyBorder="1"/>
    <xf numFmtId="9" fontId="0" fillId="0" borderId="1" xfId="1" applyFont="1" applyBorder="1"/>
    <xf numFmtId="0" fontId="0" fillId="0" borderId="0" xfId="0" applyFill="1" applyBorder="1"/>
    <xf numFmtId="0" fontId="0" fillId="3" borderId="1" xfId="0" applyFill="1" applyBorder="1"/>
    <xf numFmtId="164" fontId="0" fillId="4" borderId="1" xfId="0" applyNumberFormat="1" applyFill="1" applyBorder="1"/>
  </cellXfs>
  <cellStyles count="2">
    <cellStyle name="Normal" xfId="0" builtinId="0"/>
    <cellStyle name="Porcentagem" xfId="1" builtinId="5"/>
  </cellStyles>
  <dxfs count="1">
    <dxf>
      <font>
        <color rgb="FF00206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F722-094A-460A-A04E-316FC1968E76}">
  <dimension ref="A1:Q37"/>
  <sheetViews>
    <sheetView tabSelected="1" topLeftCell="A7" workbookViewId="0">
      <selection activeCell="M26" sqref="M26"/>
    </sheetView>
  </sheetViews>
  <sheetFormatPr defaultRowHeight="15" x14ac:dyDescent="0.25"/>
  <cols>
    <col min="1" max="1" width="48" customWidth="1"/>
    <col min="2" max="2" width="14.28515625" customWidth="1"/>
    <col min="3" max="3" width="4.42578125" customWidth="1"/>
    <col min="4" max="4" width="15.42578125" customWidth="1"/>
    <col min="5" max="5" width="17.42578125" customWidth="1"/>
    <col min="6" max="6" width="15.85546875" customWidth="1"/>
    <col min="7" max="7" width="12.85546875" customWidth="1"/>
    <col min="8" max="8" width="12.42578125" customWidth="1"/>
    <col min="9" max="9" width="14.42578125" customWidth="1"/>
    <col min="10" max="10" width="16" customWidth="1"/>
    <col min="11" max="11" width="16.85546875" customWidth="1"/>
    <col min="12" max="12" width="15.7109375" customWidth="1"/>
    <col min="13" max="13" width="12" customWidth="1"/>
    <col min="14" max="14" width="19.140625" customWidth="1"/>
    <col min="15" max="15" width="14" customWidth="1"/>
    <col min="16" max="16" width="27.7109375" customWidth="1"/>
    <col min="17" max="17" width="14" customWidth="1"/>
  </cols>
  <sheetData>
    <row r="1" spans="1:17" x14ac:dyDescent="0.25">
      <c r="A1" s="9" t="s">
        <v>12</v>
      </c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5" t="s">
        <v>24</v>
      </c>
      <c r="Q1" s="8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</row>
    <row r="3" spans="1:17" x14ac:dyDescent="0.25">
      <c r="A3" s="1" t="s">
        <v>17</v>
      </c>
      <c r="B3" s="3"/>
      <c r="C3" s="1"/>
      <c r="D3" s="3">
        <v>90.01</v>
      </c>
      <c r="E3" s="3">
        <v>82</v>
      </c>
      <c r="F3" s="3">
        <v>115</v>
      </c>
      <c r="G3" s="3">
        <v>89.9</v>
      </c>
      <c r="H3" s="3">
        <v>119.9</v>
      </c>
      <c r="I3" s="3">
        <v>72.739999999999995</v>
      </c>
      <c r="J3" s="3">
        <v>89.9</v>
      </c>
      <c r="K3" s="3">
        <v>89.9</v>
      </c>
      <c r="L3" s="3">
        <v>89.9</v>
      </c>
      <c r="M3" s="3">
        <v>89.9</v>
      </c>
      <c r="N3" s="3">
        <v>89.9</v>
      </c>
      <c r="O3" s="3">
        <v>89.9</v>
      </c>
      <c r="P3" s="3">
        <f>SUM(D3:O3)</f>
        <v>1108.9499999999998</v>
      </c>
      <c r="Q3" s="2"/>
    </row>
    <row r="4" spans="1:17" x14ac:dyDescent="0.25">
      <c r="A4" s="1" t="s">
        <v>14</v>
      </c>
      <c r="B4" s="3"/>
      <c r="C4" s="1"/>
      <c r="D4" s="3">
        <v>100</v>
      </c>
      <c r="E4" s="3">
        <v>115</v>
      </c>
      <c r="F4" s="3">
        <v>200</v>
      </c>
      <c r="G4" s="3">
        <v>201</v>
      </c>
      <c r="H4" s="3">
        <v>90</v>
      </c>
      <c r="I4" s="3">
        <v>80</v>
      </c>
      <c r="J4" s="3">
        <v>122</v>
      </c>
      <c r="K4" s="3">
        <v>78</v>
      </c>
      <c r="L4" s="3">
        <v>202</v>
      </c>
      <c r="M4" s="3">
        <v>145</v>
      </c>
      <c r="N4" s="3">
        <v>90</v>
      </c>
      <c r="O4" s="3">
        <v>100</v>
      </c>
      <c r="P4" s="3">
        <f t="shared" ref="P4:P8" si="0">SUM(D4:O4)</f>
        <v>1523</v>
      </c>
      <c r="Q4" s="2"/>
    </row>
    <row r="5" spans="1:17" x14ac:dyDescent="0.25">
      <c r="A5" s="1" t="s">
        <v>15</v>
      </c>
      <c r="B5" s="3"/>
      <c r="C5" s="1"/>
      <c r="D5" s="3">
        <v>350</v>
      </c>
      <c r="E5" s="3">
        <v>250</v>
      </c>
      <c r="F5" s="3">
        <v>115</v>
      </c>
      <c r="G5" s="3">
        <v>234</v>
      </c>
      <c r="H5" s="3">
        <v>300</v>
      </c>
      <c r="I5" s="3">
        <v>200</v>
      </c>
      <c r="J5" s="3">
        <v>200</v>
      </c>
      <c r="K5" s="3">
        <v>218</v>
      </c>
      <c r="L5" s="3">
        <v>150</v>
      </c>
      <c r="M5" s="3">
        <v>345</v>
      </c>
      <c r="N5" s="3">
        <v>234</v>
      </c>
      <c r="O5" s="3">
        <v>260</v>
      </c>
      <c r="P5" s="3">
        <f t="shared" si="0"/>
        <v>2856</v>
      </c>
      <c r="Q5" s="2"/>
    </row>
    <row r="6" spans="1:17" x14ac:dyDescent="0.25">
      <c r="A6" s="1" t="s">
        <v>18</v>
      </c>
      <c r="B6" s="3"/>
      <c r="C6" s="1"/>
      <c r="D6" s="3">
        <v>50</v>
      </c>
      <c r="E6" s="3">
        <v>50</v>
      </c>
      <c r="F6" s="3">
        <v>50</v>
      </c>
      <c r="G6" s="3">
        <v>50</v>
      </c>
      <c r="H6" s="3">
        <v>50</v>
      </c>
      <c r="I6" s="3">
        <v>50</v>
      </c>
      <c r="J6" s="3">
        <v>50</v>
      </c>
      <c r="K6" s="3">
        <v>50</v>
      </c>
      <c r="L6" s="3">
        <v>50</v>
      </c>
      <c r="M6" s="3">
        <v>50</v>
      </c>
      <c r="N6" s="3">
        <v>50</v>
      </c>
      <c r="O6" s="3">
        <v>50</v>
      </c>
      <c r="P6" s="3">
        <f t="shared" si="0"/>
        <v>600</v>
      </c>
      <c r="Q6" s="2"/>
    </row>
    <row r="7" spans="1:17" x14ac:dyDescent="0.25">
      <c r="A7" s="1" t="s">
        <v>19</v>
      </c>
      <c r="B7" s="3"/>
      <c r="C7" s="1"/>
      <c r="D7" s="3">
        <v>2000</v>
      </c>
      <c r="E7" s="3">
        <v>1600</v>
      </c>
      <c r="F7" s="3">
        <v>1700</v>
      </c>
      <c r="G7" s="3">
        <v>1600</v>
      </c>
      <c r="H7" s="3">
        <v>1800</v>
      </c>
      <c r="I7" s="3">
        <v>2000</v>
      </c>
      <c r="J7" s="3">
        <v>1500</v>
      </c>
      <c r="K7" s="3">
        <v>2000</v>
      </c>
      <c r="L7" s="3">
        <v>1500</v>
      </c>
      <c r="M7" s="3">
        <v>2000</v>
      </c>
      <c r="N7" s="3">
        <v>1550</v>
      </c>
      <c r="O7" s="3">
        <v>2000</v>
      </c>
      <c r="P7" s="3">
        <f t="shared" si="0"/>
        <v>21250</v>
      </c>
      <c r="Q7" s="2"/>
    </row>
    <row r="8" spans="1:17" x14ac:dyDescent="0.25">
      <c r="A8" s="1" t="s">
        <v>25</v>
      </c>
      <c r="B8" s="3"/>
      <c r="C8" s="1"/>
      <c r="D8" s="3">
        <f>SUM(D3:D7)</f>
        <v>2590.0100000000002</v>
      </c>
      <c r="E8" s="3">
        <f t="shared" ref="E8:M8" si="1">SUM(E3:E7)</f>
        <v>2097</v>
      </c>
      <c r="F8" s="3">
        <f t="shared" si="1"/>
        <v>2180</v>
      </c>
      <c r="G8" s="3">
        <f t="shared" si="1"/>
        <v>2174.9</v>
      </c>
      <c r="H8" s="3">
        <f t="shared" si="1"/>
        <v>2359.9</v>
      </c>
      <c r="I8" s="3">
        <f t="shared" si="1"/>
        <v>2402.7399999999998</v>
      </c>
      <c r="J8" s="3">
        <f t="shared" si="1"/>
        <v>1961.9</v>
      </c>
      <c r="K8" s="3">
        <f t="shared" si="1"/>
        <v>2435.9</v>
      </c>
      <c r="L8" s="3">
        <f t="shared" si="1"/>
        <v>1991.9</v>
      </c>
      <c r="M8" s="3">
        <f t="shared" si="1"/>
        <v>2629.9</v>
      </c>
      <c r="N8" s="3">
        <f t="shared" ref="N8" si="2">SUM(N3:N7)</f>
        <v>2013.9</v>
      </c>
      <c r="O8" s="3">
        <f t="shared" ref="O8:P8" si="3">SUM(O3:O7)</f>
        <v>2499.9</v>
      </c>
      <c r="P8" s="3">
        <f t="shared" si="0"/>
        <v>27337.950000000004</v>
      </c>
      <c r="Q8" s="2"/>
    </row>
    <row r="9" spans="1:17" x14ac:dyDescent="0.25">
      <c r="A9" s="9" t="s">
        <v>13</v>
      </c>
      <c r="B9" s="3"/>
      <c r="C9" s="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"/>
    </row>
    <row r="10" spans="1:17" x14ac:dyDescent="0.25">
      <c r="A10" s="1"/>
      <c r="B10" s="3"/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2"/>
    </row>
    <row r="11" spans="1:17" x14ac:dyDescent="0.25">
      <c r="A11" s="1" t="s">
        <v>20</v>
      </c>
      <c r="B11" s="3"/>
      <c r="C11" s="1"/>
      <c r="D11" s="3">
        <v>106.1</v>
      </c>
      <c r="E11" s="3">
        <v>100</v>
      </c>
      <c r="F11" s="3">
        <v>122</v>
      </c>
      <c r="G11" s="3">
        <v>100</v>
      </c>
      <c r="H11" s="3">
        <v>102</v>
      </c>
      <c r="I11" s="3">
        <v>109</v>
      </c>
      <c r="J11" s="3">
        <v>108</v>
      </c>
      <c r="K11" s="3">
        <v>100</v>
      </c>
      <c r="L11" s="3">
        <v>105</v>
      </c>
      <c r="M11" s="3">
        <v>100</v>
      </c>
      <c r="N11" s="3">
        <v>112</v>
      </c>
      <c r="O11" s="3">
        <v>111</v>
      </c>
      <c r="P11" s="3">
        <f t="shared" ref="P4:P18" si="4">SUM(D11:O11)</f>
        <v>1275.0999999999999</v>
      </c>
      <c r="Q11" s="2"/>
    </row>
    <row r="12" spans="1:17" x14ac:dyDescent="0.25">
      <c r="A12" s="1" t="s">
        <v>23</v>
      </c>
      <c r="B12" s="3"/>
      <c r="C12" s="1"/>
      <c r="D12" s="3">
        <v>80</v>
      </c>
      <c r="E12" s="3">
        <v>100</v>
      </c>
      <c r="F12" s="3">
        <v>78</v>
      </c>
      <c r="G12" s="3">
        <v>80</v>
      </c>
      <c r="H12" s="3">
        <v>20</v>
      </c>
      <c r="I12" s="3">
        <v>35</v>
      </c>
      <c r="J12" s="3">
        <v>45</v>
      </c>
      <c r="K12" s="3">
        <v>90</v>
      </c>
      <c r="L12" s="3">
        <v>40</v>
      </c>
      <c r="M12" s="3">
        <v>60</v>
      </c>
      <c r="N12" s="3">
        <v>56</v>
      </c>
      <c r="O12" s="3">
        <v>47</v>
      </c>
      <c r="P12" s="3">
        <f t="shared" si="4"/>
        <v>731</v>
      </c>
      <c r="Q12" s="2"/>
    </row>
    <row r="13" spans="1:17" x14ac:dyDescent="0.25">
      <c r="A13" s="1" t="s">
        <v>21</v>
      </c>
      <c r="B13" s="3"/>
      <c r="C13" s="1"/>
      <c r="D13" s="3">
        <v>20</v>
      </c>
      <c r="E13" s="3">
        <v>45</v>
      </c>
      <c r="F13" s="3">
        <v>30</v>
      </c>
      <c r="G13" s="3">
        <v>25</v>
      </c>
      <c r="H13" s="3">
        <v>25</v>
      </c>
      <c r="I13" s="3">
        <v>33</v>
      </c>
      <c r="J13" s="3">
        <v>35</v>
      </c>
      <c r="K13" s="3">
        <v>35</v>
      </c>
      <c r="L13" s="3">
        <v>105</v>
      </c>
      <c r="M13" s="3">
        <v>60</v>
      </c>
      <c r="N13" s="3">
        <v>12</v>
      </c>
      <c r="O13" s="3">
        <v>100</v>
      </c>
      <c r="P13" s="3">
        <f t="shared" si="4"/>
        <v>525</v>
      </c>
      <c r="Q13" s="2"/>
    </row>
    <row r="14" spans="1:17" x14ac:dyDescent="0.25">
      <c r="A14" s="1" t="s">
        <v>16</v>
      </c>
      <c r="B14" s="3"/>
      <c r="C14" s="1"/>
      <c r="D14" s="3">
        <v>44.34</v>
      </c>
      <c r="E14" s="3">
        <v>40</v>
      </c>
      <c r="F14" s="3">
        <v>45</v>
      </c>
      <c r="G14" s="3">
        <v>46</v>
      </c>
      <c r="H14" s="3">
        <v>39</v>
      </c>
      <c r="I14" s="3">
        <v>43</v>
      </c>
      <c r="J14" s="3">
        <v>49</v>
      </c>
      <c r="K14" s="3">
        <v>47</v>
      </c>
      <c r="L14" s="3">
        <v>40</v>
      </c>
      <c r="M14" s="3">
        <v>44</v>
      </c>
      <c r="N14" s="3">
        <v>48</v>
      </c>
      <c r="O14" s="3">
        <v>47</v>
      </c>
      <c r="P14" s="3">
        <f t="shared" si="4"/>
        <v>532.34</v>
      </c>
      <c r="Q14" s="2"/>
    </row>
    <row r="15" spans="1:17" x14ac:dyDescent="0.25">
      <c r="A15" s="1" t="s">
        <v>22</v>
      </c>
      <c r="B15" s="3"/>
      <c r="C15" s="1"/>
      <c r="D15" s="3">
        <v>27.9</v>
      </c>
      <c r="E15" s="3">
        <v>27.9</v>
      </c>
      <c r="F15" s="3">
        <v>27.9</v>
      </c>
      <c r="G15" s="3">
        <v>27.9</v>
      </c>
      <c r="H15" s="3">
        <v>27.9</v>
      </c>
      <c r="I15" s="3">
        <v>27.9</v>
      </c>
      <c r="J15" s="3">
        <v>27.9</v>
      </c>
      <c r="K15" s="3">
        <v>27.9</v>
      </c>
      <c r="L15" s="3">
        <v>27.9</v>
      </c>
      <c r="M15" s="3">
        <v>27.9</v>
      </c>
      <c r="N15" s="3">
        <v>27.9</v>
      </c>
      <c r="O15" s="3">
        <v>27.9</v>
      </c>
      <c r="P15" s="3">
        <f t="shared" si="4"/>
        <v>334.79999999999995</v>
      </c>
      <c r="Q15" s="2"/>
    </row>
    <row r="16" spans="1:17" x14ac:dyDescent="0.25">
      <c r="A16" s="1" t="s">
        <v>25</v>
      </c>
      <c r="B16" s="3"/>
      <c r="C16" s="1"/>
      <c r="D16" s="3">
        <f>SUM(D11:D15)</f>
        <v>278.33999999999997</v>
      </c>
      <c r="E16" s="3">
        <f t="shared" ref="E16:L16" si="5">SUM(E11:E15)</f>
        <v>312.89999999999998</v>
      </c>
      <c r="F16" s="3">
        <f t="shared" si="5"/>
        <v>302.89999999999998</v>
      </c>
      <c r="G16" s="3">
        <f t="shared" si="5"/>
        <v>278.89999999999998</v>
      </c>
      <c r="H16" s="3">
        <f t="shared" si="5"/>
        <v>213.9</v>
      </c>
      <c r="I16" s="3">
        <f t="shared" si="5"/>
        <v>247.9</v>
      </c>
      <c r="J16" s="3">
        <f t="shared" si="5"/>
        <v>264.89999999999998</v>
      </c>
      <c r="K16" s="3">
        <f t="shared" si="5"/>
        <v>299.89999999999998</v>
      </c>
      <c r="L16" s="3">
        <f t="shared" si="5"/>
        <v>317.89999999999998</v>
      </c>
      <c r="M16" s="3">
        <f>SUM(M11:M15)</f>
        <v>291.89999999999998</v>
      </c>
      <c r="N16" s="3">
        <f t="shared" ref="N16" si="6">SUM(N11:N15)</f>
        <v>255.9</v>
      </c>
      <c r="O16" s="3">
        <f t="shared" ref="O16" si="7">SUM(O11:O15)</f>
        <v>332.9</v>
      </c>
      <c r="P16" s="3">
        <f t="shared" si="4"/>
        <v>3398.2400000000007</v>
      </c>
      <c r="Q16" s="2"/>
    </row>
    <row r="17" spans="1:17" x14ac:dyDescent="0.25">
      <c r="A17" s="6" t="s">
        <v>26</v>
      </c>
      <c r="B17" s="3"/>
      <c r="C17" s="4"/>
      <c r="D17" s="3">
        <f>SUM(D16,D8)</f>
        <v>2868.3500000000004</v>
      </c>
      <c r="E17" s="3">
        <f t="shared" ref="E17:K17" si="8">SUM(E16,E8)</f>
        <v>2409.9</v>
      </c>
      <c r="F17" s="3">
        <f t="shared" si="8"/>
        <v>2482.9</v>
      </c>
      <c r="G17" s="3">
        <f t="shared" si="8"/>
        <v>2453.8000000000002</v>
      </c>
      <c r="H17" s="3">
        <f t="shared" si="8"/>
        <v>2573.8000000000002</v>
      </c>
      <c r="I17" s="3">
        <f t="shared" si="8"/>
        <v>2650.64</v>
      </c>
      <c r="J17" s="3">
        <f t="shared" si="8"/>
        <v>2226.8000000000002</v>
      </c>
      <c r="K17" s="3">
        <f t="shared" si="8"/>
        <v>2735.8</v>
      </c>
      <c r="L17" s="3">
        <f>SUM(L16,L8)</f>
        <v>2309.8000000000002</v>
      </c>
      <c r="M17" s="3">
        <f t="shared" ref="M17" si="9">SUM(M16,M8)</f>
        <v>2921.8</v>
      </c>
      <c r="N17" s="3">
        <f t="shared" ref="N17" si="10">SUM(N16,N8)</f>
        <v>2269.8000000000002</v>
      </c>
      <c r="O17" s="3">
        <f t="shared" ref="O17" si="11">SUM(O16,O8)</f>
        <v>2832.8</v>
      </c>
      <c r="P17" s="3">
        <f t="shared" si="4"/>
        <v>30736.189999999995</v>
      </c>
      <c r="Q17" s="2"/>
    </row>
    <row r="18" spans="1:17" x14ac:dyDescent="0.25">
      <c r="A18" s="1" t="s">
        <v>27</v>
      </c>
      <c r="B18" s="3"/>
      <c r="C18" s="1"/>
      <c r="D18" s="3">
        <v>4845</v>
      </c>
      <c r="E18" s="3">
        <v>4845</v>
      </c>
      <c r="F18" s="3">
        <v>4845</v>
      </c>
      <c r="G18" s="3">
        <v>4845</v>
      </c>
      <c r="H18" s="3">
        <v>4845</v>
      </c>
      <c r="I18" s="3">
        <v>4845</v>
      </c>
      <c r="J18" s="3">
        <v>4845</v>
      </c>
      <c r="K18" s="3">
        <v>4845</v>
      </c>
      <c r="L18" s="3">
        <v>4845</v>
      </c>
      <c r="M18" s="3">
        <v>4845</v>
      </c>
      <c r="N18" s="3">
        <v>4845</v>
      </c>
      <c r="O18" s="3">
        <v>4845</v>
      </c>
      <c r="P18" s="3">
        <f t="shared" si="4"/>
        <v>58140</v>
      </c>
      <c r="Q18" s="2"/>
    </row>
    <row r="19" spans="1:17" x14ac:dyDescent="0.25">
      <c r="A19" s="1" t="s">
        <v>28</v>
      </c>
      <c r="B19" s="1"/>
      <c r="C19" s="1"/>
      <c r="D19" s="10">
        <f>D18-D17</f>
        <v>1976.6499999999996</v>
      </c>
      <c r="E19" s="10">
        <f t="shared" ref="E19:K19" si="12">E18-E17</f>
        <v>2435.1</v>
      </c>
      <c r="F19" s="10">
        <f t="shared" si="12"/>
        <v>2362.1</v>
      </c>
      <c r="G19" s="10">
        <f t="shared" si="12"/>
        <v>2391.1999999999998</v>
      </c>
      <c r="H19" s="10">
        <f t="shared" si="12"/>
        <v>2271.1999999999998</v>
      </c>
      <c r="I19" s="10">
        <f t="shared" si="12"/>
        <v>2194.36</v>
      </c>
      <c r="J19" s="10">
        <f t="shared" si="12"/>
        <v>2618.1999999999998</v>
      </c>
      <c r="K19" s="10">
        <f t="shared" si="12"/>
        <v>2109.1999999999998</v>
      </c>
      <c r="L19" s="10">
        <f>L18-L17</f>
        <v>2535.1999999999998</v>
      </c>
      <c r="M19" s="10">
        <f t="shared" ref="M19" si="13">M18-M17</f>
        <v>1923.1999999999998</v>
      </c>
      <c r="N19" s="10">
        <f t="shared" ref="N19" si="14">N18-N17</f>
        <v>2575.1999999999998</v>
      </c>
      <c r="O19" s="10">
        <f>O18-O17</f>
        <v>2012.1999999999998</v>
      </c>
      <c r="P19" s="10">
        <f>P18-P17</f>
        <v>27403.810000000005</v>
      </c>
      <c r="Q19" s="2"/>
    </row>
    <row r="20" spans="1:17" x14ac:dyDescent="0.25">
      <c r="A20" s="1"/>
      <c r="B20" s="1"/>
      <c r="C20" s="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2"/>
    </row>
    <row r="21" spans="1:17" x14ac:dyDescent="0.25">
      <c r="A21" s="1" t="s">
        <v>29</v>
      </c>
      <c r="B21" s="1"/>
      <c r="C21" s="1"/>
      <c r="D21" s="7">
        <f>D8/D18</f>
        <v>0.53457378740970074</v>
      </c>
      <c r="E21" s="7">
        <f t="shared" ref="E21:P21" si="15">E8/E18</f>
        <v>0.4328173374613003</v>
      </c>
      <c r="F21" s="7">
        <f t="shared" si="15"/>
        <v>0.44994840041279671</v>
      </c>
      <c r="G21" s="7">
        <f t="shared" si="15"/>
        <v>0.44889576883384935</v>
      </c>
      <c r="H21" s="7">
        <f t="shared" si="15"/>
        <v>0.48707946336429309</v>
      </c>
      <c r="I21" s="7">
        <f t="shared" si="15"/>
        <v>0.49592156862745096</v>
      </c>
      <c r="J21" s="7">
        <f t="shared" si="15"/>
        <v>0.40493292053663571</v>
      </c>
      <c r="K21" s="7">
        <f>K8/K18</f>
        <v>0.50276573787409706</v>
      </c>
      <c r="L21" s="7">
        <f t="shared" si="15"/>
        <v>0.41112487100103201</v>
      </c>
      <c r="M21" s="7">
        <f t="shared" si="15"/>
        <v>0.54280701754385963</v>
      </c>
      <c r="N21" s="7">
        <f t="shared" si="15"/>
        <v>0.41566563467492262</v>
      </c>
      <c r="O21" s="7">
        <f t="shared" si="15"/>
        <v>0.51597523219814245</v>
      </c>
      <c r="P21" s="7">
        <f t="shared" si="15"/>
        <v>0.47020897832817343</v>
      </c>
      <c r="Q21" s="2"/>
    </row>
    <row r="22" spans="1:17" x14ac:dyDescent="0.25">
      <c r="A22" s="1" t="s">
        <v>30</v>
      </c>
      <c r="B22" s="1"/>
      <c r="C22" s="1"/>
      <c r="D22" s="7">
        <f>D17/D18</f>
        <v>0.59202270381836952</v>
      </c>
      <c r="E22" s="7">
        <f t="shared" ref="E22:P22" si="16">E17/E18</f>
        <v>0.49739938080495361</v>
      </c>
      <c r="F22" s="7">
        <f t="shared" si="16"/>
        <v>0.51246646026831788</v>
      </c>
      <c r="G22" s="7">
        <f t="shared" si="16"/>
        <v>0.50646026831785351</v>
      </c>
      <c r="H22" s="7">
        <f t="shared" si="16"/>
        <v>0.5312280701754386</v>
      </c>
      <c r="I22" s="7">
        <f t="shared" si="16"/>
        <v>0.54708771929824562</v>
      </c>
      <c r="J22" s="7">
        <f t="shared" si="16"/>
        <v>0.45960784313725495</v>
      </c>
      <c r="K22" s="7">
        <f>K17/K18</f>
        <v>0.56466460268317853</v>
      </c>
      <c r="L22" s="7">
        <f t="shared" si="16"/>
        <v>0.4767389060887513</v>
      </c>
      <c r="M22" s="7">
        <f t="shared" si="16"/>
        <v>0.60305469556243552</v>
      </c>
      <c r="N22" s="7">
        <f t="shared" si="16"/>
        <v>0.46848297213622297</v>
      </c>
      <c r="O22" s="7">
        <f t="shared" si="16"/>
        <v>0.58468524251805987</v>
      </c>
      <c r="P22" s="7">
        <f t="shared" si="16"/>
        <v>0.52865823873409001</v>
      </c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37" spans="6:6" x14ac:dyDescent="0.25">
      <c r="F37">
        <f>600+700+1045+2500</f>
        <v>4845</v>
      </c>
    </row>
  </sheetData>
  <phoneticPr fontId="2" type="noConversion"/>
  <conditionalFormatting sqref="K19:P19">
    <cfRule type="cellIs" dxfId="0" priority="1" operator="equal">
      <formula>" d19:p19"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 dias de oliveira</dc:creator>
  <cp:lastModifiedBy>junio dias de oliveira</cp:lastModifiedBy>
  <dcterms:created xsi:type="dcterms:W3CDTF">2020-09-13T14:53:56Z</dcterms:created>
  <dcterms:modified xsi:type="dcterms:W3CDTF">2020-09-14T00:42:32Z</dcterms:modified>
</cp:coreProperties>
</file>