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P Mateus\Documents\Junior\Mateus Mais web-crawling\"/>
    </mc:Choice>
  </mc:AlternateContent>
  <xr:revisionPtr revIDLastSave="0" documentId="13_ncr:1_{02307EC6-41F2-44AD-B3DC-F679203BB637}" xr6:coauthVersionLast="47" xr6:coauthVersionMax="47" xr10:uidLastSave="{00000000-0000-0000-0000-000000000000}"/>
  <bookViews>
    <workbookView xWindow="-120" yWindow="-120" windowWidth="29040" windowHeight="15840" tabRatio="987" firstSheet="33" activeTab="53" xr2:uid="{00000000-000D-0000-FFFF-FFFF00000000}"/>
  </bookViews>
  <sheets>
    <sheet name="HEINEKEN" sheetId="55" r:id="rId1"/>
    <sheet name="GRANADO" sheetId="2" r:id="rId2"/>
    <sheet name="GFG" sheetId="3" r:id="rId3"/>
    <sheet name="JOHNSON" sheetId="4" r:id="rId4"/>
    <sheet name="MULTILAZER" sheetId="5" r:id="rId5"/>
    <sheet name="TECBRIL" sheetId="6" r:id="rId6"/>
    <sheet name="YPÊ" sheetId="9" r:id="rId7"/>
    <sheet name="UNILEVER" sheetId="10" r:id="rId8"/>
    <sheet name="NIVEA" sheetId="11" r:id="rId9"/>
    <sheet name="SC JOHNSON" sheetId="12" r:id="rId10"/>
    <sheet name="PROCTER" sheetId="13" r:id="rId11"/>
    <sheet name="DABELLE" sheetId="14" r:id="rId12"/>
    <sheet name="LOREAL" sheetId="15" r:id="rId13"/>
    <sheet name="BIO EXTRATUS" sheetId="16" r:id="rId14"/>
    <sheet name="PAMPERS" sheetId="7" r:id="rId15"/>
    <sheet name="CREMER" sheetId="8" r:id="rId16"/>
    <sheet name="AJINOMOTO" sheetId="20" r:id="rId17"/>
    <sheet name="COPRA" sheetId="21" r:id="rId18"/>
    <sheet name="NATUHAIR" sheetId="17" r:id="rId19"/>
    <sheet name="SALONLINE" sheetId="18" r:id="rId20"/>
    <sheet name="NESTLÉ" sheetId="19" r:id="rId21"/>
    <sheet name="DACOLONIA" sheetId="22" r:id="rId22"/>
    <sheet name="EBD" sheetId="23" r:id="rId23"/>
    <sheet name="JASMINE" sheetId="26" r:id="rId24"/>
    <sheet name="MARILAN" sheetId="29" r:id="rId25"/>
    <sheet name="QUEENSBERRY" sheetId="30" r:id="rId26"/>
    <sheet name="LINEA" sheetId="24" r:id="rId27"/>
    <sheet name="ITAMBE" sheetId="25" r:id="rId28"/>
    <sheet name="LEÃO" sheetId="27" r:id="rId29"/>
    <sheet name="LIGHTSWEET" sheetId="28" r:id="rId30"/>
    <sheet name="VALE FERTIL" sheetId="31" r:id="rId31"/>
    <sheet name="VIGOR" sheetId="32" r:id="rId32"/>
    <sheet name="CORY" sheetId="33" r:id="rId33"/>
    <sheet name="ITAMARATY" sheetId="34" r:id="rId34"/>
    <sheet name="VITÃO" sheetId="35" r:id="rId35"/>
    <sheet name="CAMIL" sheetId="36" r:id="rId36"/>
    <sheet name="PILÃO" sheetId="37" r:id="rId37"/>
    <sheet name="BAUDUCCO" sheetId="38" r:id="rId38"/>
    <sheet name="ALPARGATAS" sheetId="39" r:id="rId39"/>
    <sheet name="PRAIEIRO" sheetId="53" r:id="rId40"/>
    <sheet name="FRUTEB" sheetId="40" r:id="rId41"/>
    <sheet name="NADIR" sheetId="41" r:id="rId42"/>
    <sheet name="INVICTA" sheetId="42" r:id="rId43"/>
    <sheet name="IPANEMA" sheetId="54" r:id="rId44"/>
    <sheet name="PARATI" sheetId="43" r:id="rId45"/>
    <sheet name="J C OLIVEIRA" sheetId="44" r:id="rId46"/>
    <sheet name="PINDUCA" sheetId="45" r:id="rId47"/>
    <sheet name="GENERAL MILLS BR" sheetId="46" r:id="rId48"/>
    <sheet name="NATURAL" sheetId="47" r:id="rId49"/>
    <sheet name="LA VIE" sheetId="48" r:id="rId50"/>
    <sheet name="BIC" sheetId="49" r:id="rId51"/>
    <sheet name="ROYAL" sheetId="50" r:id="rId52"/>
    <sheet name="BOMBRIL" sheetId="51" r:id="rId53"/>
    <sheet name="PEPSICO" sheetId="52" r:id="rId54"/>
  </sheets>
  <definedNames>
    <definedName name="_xlnm._FilterDatabase" localSheetId="38" hidden="1">ALPARGATAS!$B$12:$N$264</definedName>
    <definedName name="_xlnm._FilterDatabase" localSheetId="11" hidden="1">DABELLE!$B$12:$H$112</definedName>
    <definedName name="_xlnm._FilterDatabase" localSheetId="8" hidden="1">NIVEA!$B$12:$H$112</definedName>
    <definedName name="_xlnm._FilterDatabase" localSheetId="7" hidden="1">UNILEVER!$B$12:$P$172</definedName>
    <definedName name="_xlnm._FilterDatabase" localSheetId="6" hidden="1">YPÊ!$B$12:$I$112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9" l="1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H160" i="39"/>
  <c r="H161" i="39"/>
  <c r="H162" i="39"/>
  <c r="H163" i="39"/>
  <c r="H164" i="39"/>
  <c r="H165" i="39"/>
  <c r="H166" i="39"/>
  <c r="H167" i="39"/>
  <c r="H168" i="39"/>
  <c r="H169" i="39"/>
  <c r="H170" i="39"/>
  <c r="H171" i="39"/>
  <c r="H172" i="39"/>
  <c r="H173" i="39"/>
  <c r="H174" i="39"/>
  <c r="H175" i="39"/>
  <c r="H176" i="39"/>
  <c r="H177" i="39"/>
  <c r="H178" i="39"/>
  <c r="H179" i="39"/>
  <c r="H180" i="39"/>
  <c r="H181" i="39"/>
  <c r="H182" i="39"/>
  <c r="H183" i="39"/>
  <c r="H184" i="39"/>
  <c r="H185" i="39"/>
  <c r="H186" i="39"/>
  <c r="H187" i="39"/>
  <c r="H188" i="39"/>
  <c r="H189" i="39"/>
  <c r="H190" i="39"/>
  <c r="H191" i="39"/>
  <c r="H192" i="39"/>
  <c r="H193" i="39"/>
  <c r="H194" i="39"/>
  <c r="H195" i="39"/>
  <c r="H196" i="39"/>
  <c r="H197" i="39"/>
  <c r="H198" i="39"/>
  <c r="H199" i="39"/>
  <c r="H200" i="39"/>
  <c r="H201" i="39"/>
  <c r="H202" i="39"/>
  <c r="H203" i="39"/>
  <c r="H204" i="39"/>
  <c r="H205" i="39"/>
  <c r="H206" i="39"/>
  <c r="H207" i="39"/>
  <c r="H208" i="39"/>
  <c r="H209" i="39"/>
  <c r="H210" i="39"/>
  <c r="H211" i="39"/>
  <c r="H212" i="39"/>
  <c r="H213" i="39"/>
  <c r="H214" i="39"/>
  <c r="H215" i="39"/>
  <c r="H216" i="39"/>
  <c r="H217" i="39"/>
  <c r="H218" i="39"/>
  <c r="H219" i="39"/>
  <c r="H220" i="39"/>
  <c r="H221" i="39"/>
  <c r="H222" i="39"/>
  <c r="H223" i="39"/>
  <c r="H224" i="39"/>
  <c r="H225" i="39"/>
  <c r="H226" i="39"/>
  <c r="H227" i="39"/>
  <c r="H228" i="39"/>
  <c r="H229" i="39"/>
  <c r="H230" i="39"/>
  <c r="H231" i="39"/>
  <c r="H232" i="39"/>
  <c r="H233" i="39"/>
  <c r="H234" i="39"/>
  <c r="H235" i="39"/>
  <c r="H236" i="39"/>
  <c r="H237" i="39"/>
  <c r="H238" i="39"/>
  <c r="H239" i="39"/>
  <c r="H240" i="39"/>
  <c r="H241" i="39"/>
  <c r="H242" i="39"/>
  <c r="H243" i="39"/>
  <c r="H244" i="39"/>
  <c r="H245" i="39"/>
  <c r="H246" i="39"/>
  <c r="H247" i="39"/>
  <c r="H248" i="39"/>
  <c r="H249" i="39"/>
  <c r="H250" i="39"/>
  <c r="H251" i="39"/>
  <c r="H252" i="39"/>
  <c r="H253" i="39"/>
  <c r="H254" i="39"/>
  <c r="H255" i="39"/>
  <c r="H256" i="39"/>
  <c r="H257" i="39"/>
  <c r="H258" i="39"/>
  <c r="H259" i="39"/>
  <c r="H260" i="39"/>
  <c r="H261" i="39"/>
  <c r="H262" i="39"/>
  <c r="H263" i="39"/>
  <c r="H264" i="39"/>
  <c r="H13" i="39"/>
  <c r="M14" i="34"/>
  <c r="M15" i="34"/>
  <c r="M16" i="34"/>
  <c r="M17" i="34"/>
  <c r="M18" i="34"/>
  <c r="M19" i="34"/>
  <c r="M20" i="34"/>
  <c r="M21" i="34"/>
  <c r="M22" i="34"/>
  <c r="M13" i="34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3" i="11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3" i="14"/>
  <c r="B14" i="55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122" i="55" s="1"/>
  <c r="B123" i="55" s="1"/>
  <c r="B124" i="55" s="1"/>
  <c r="B14" i="54" l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8" i="54"/>
  <c r="B17" i="53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4" i="53"/>
  <c r="B15" i="53" s="1"/>
  <c r="B16" i="53" s="1"/>
  <c r="B8" i="53"/>
  <c r="O38" i="52"/>
  <c r="O37" i="52"/>
  <c r="O36" i="52"/>
  <c r="O35" i="52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B14" i="52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B74" i="52" s="1"/>
  <c r="B75" i="52" s="1"/>
  <c r="B76" i="52" s="1"/>
  <c r="B77" i="52" s="1"/>
  <c r="B78" i="52" s="1"/>
  <c r="B79" i="52" s="1"/>
  <c r="B80" i="52" s="1"/>
  <c r="B81" i="52" s="1"/>
  <c r="B82" i="52" s="1"/>
  <c r="B83" i="52" s="1"/>
  <c r="B84" i="52" s="1"/>
  <c r="B85" i="52" s="1"/>
  <c r="B86" i="52" s="1"/>
  <c r="B87" i="52" s="1"/>
  <c r="B88" i="52" s="1"/>
  <c r="B89" i="52" s="1"/>
  <c r="B90" i="52" s="1"/>
  <c r="B91" i="52" s="1"/>
  <c r="B92" i="52" s="1"/>
  <c r="B93" i="52" s="1"/>
  <c r="B94" i="52" s="1"/>
  <c r="B95" i="52" s="1"/>
  <c r="B96" i="52" s="1"/>
  <c r="B97" i="52" s="1"/>
  <c r="B98" i="52" s="1"/>
  <c r="B99" i="52" s="1"/>
  <c r="B100" i="52" s="1"/>
  <c r="B101" i="52" s="1"/>
  <c r="B102" i="52" s="1"/>
  <c r="B103" i="52" s="1"/>
  <c r="B104" i="52" s="1"/>
  <c r="B105" i="52" s="1"/>
  <c r="B106" i="52" s="1"/>
  <c r="B107" i="52" s="1"/>
  <c r="B108" i="52" s="1"/>
  <c r="B109" i="52" s="1"/>
  <c r="B110" i="52" s="1"/>
  <c r="B111" i="52" s="1"/>
  <c r="B112" i="52" s="1"/>
  <c r="O13" i="52"/>
  <c r="B8" i="52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B15" i="5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B69" i="51" s="1"/>
  <c r="B70" i="51" s="1"/>
  <c r="B71" i="51" s="1"/>
  <c r="B72" i="51" s="1"/>
  <c r="B73" i="51" s="1"/>
  <c r="B74" i="51" s="1"/>
  <c r="B75" i="51" s="1"/>
  <c r="B76" i="51" s="1"/>
  <c r="B77" i="51" s="1"/>
  <c r="B78" i="51" s="1"/>
  <c r="B79" i="51" s="1"/>
  <c r="B80" i="51" s="1"/>
  <c r="B81" i="51" s="1"/>
  <c r="B82" i="51" s="1"/>
  <c r="B83" i="51" s="1"/>
  <c r="B84" i="51" s="1"/>
  <c r="B85" i="51" s="1"/>
  <c r="B86" i="51" s="1"/>
  <c r="B87" i="51" s="1"/>
  <c r="B88" i="51" s="1"/>
  <c r="B89" i="51" s="1"/>
  <c r="B90" i="51" s="1"/>
  <c r="B91" i="51" s="1"/>
  <c r="B92" i="51" s="1"/>
  <c r="B93" i="51" s="1"/>
  <c r="B94" i="51" s="1"/>
  <c r="B95" i="51" s="1"/>
  <c r="B96" i="51" s="1"/>
  <c r="B97" i="51" s="1"/>
  <c r="B98" i="51" s="1"/>
  <c r="B99" i="51" s="1"/>
  <c r="B100" i="51" s="1"/>
  <c r="B101" i="51" s="1"/>
  <c r="B102" i="51" s="1"/>
  <c r="B103" i="51" s="1"/>
  <c r="B104" i="51" s="1"/>
  <c r="B105" i="51" s="1"/>
  <c r="B106" i="51" s="1"/>
  <c r="B107" i="51" s="1"/>
  <c r="B108" i="51" s="1"/>
  <c r="B109" i="51" s="1"/>
  <c r="B110" i="51" s="1"/>
  <c r="B111" i="51" s="1"/>
  <c r="B112" i="51" s="1"/>
  <c r="J14" i="51"/>
  <c r="B14" i="51"/>
  <c r="J13" i="51"/>
  <c r="B8" i="51"/>
  <c r="U21" i="50"/>
  <c r="U20" i="50"/>
  <c r="U19" i="50"/>
  <c r="U18" i="50"/>
  <c r="U17" i="50"/>
  <c r="U16" i="50"/>
  <c r="U15" i="50"/>
  <c r="U14" i="50"/>
  <c r="B14" i="50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B72" i="50" s="1"/>
  <c r="B73" i="50" s="1"/>
  <c r="B74" i="50" s="1"/>
  <c r="B75" i="50" s="1"/>
  <c r="B76" i="50" s="1"/>
  <c r="B77" i="50" s="1"/>
  <c r="B78" i="50" s="1"/>
  <c r="B79" i="50" s="1"/>
  <c r="B80" i="50" s="1"/>
  <c r="B81" i="50" s="1"/>
  <c r="B82" i="50" s="1"/>
  <c r="B83" i="50" s="1"/>
  <c r="B84" i="50" s="1"/>
  <c r="B85" i="50" s="1"/>
  <c r="B86" i="50" s="1"/>
  <c r="B87" i="50" s="1"/>
  <c r="B88" i="50" s="1"/>
  <c r="B89" i="50" s="1"/>
  <c r="B90" i="50" s="1"/>
  <c r="B91" i="50" s="1"/>
  <c r="B92" i="50" s="1"/>
  <c r="B93" i="50" s="1"/>
  <c r="B94" i="50" s="1"/>
  <c r="B95" i="50" s="1"/>
  <c r="B96" i="50" s="1"/>
  <c r="B97" i="50" s="1"/>
  <c r="B98" i="50" s="1"/>
  <c r="B99" i="50" s="1"/>
  <c r="B100" i="50" s="1"/>
  <c r="B101" i="50" s="1"/>
  <c r="B102" i="50" s="1"/>
  <c r="B103" i="50" s="1"/>
  <c r="B104" i="50" s="1"/>
  <c r="B105" i="50" s="1"/>
  <c r="B106" i="50" s="1"/>
  <c r="B107" i="50" s="1"/>
  <c r="B108" i="50" s="1"/>
  <c r="B109" i="50" s="1"/>
  <c r="B110" i="50" s="1"/>
  <c r="B111" i="50" s="1"/>
  <c r="B112" i="50" s="1"/>
  <c r="U13" i="50"/>
  <c r="B8" i="50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B14" i="49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O13" i="49"/>
  <c r="B8" i="49"/>
  <c r="B14" i="48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B93" i="48" s="1"/>
  <c r="B94" i="48" s="1"/>
  <c r="B95" i="48" s="1"/>
  <c r="B96" i="48" s="1"/>
  <c r="B97" i="48" s="1"/>
  <c r="B98" i="48" s="1"/>
  <c r="B99" i="48" s="1"/>
  <c r="B100" i="48" s="1"/>
  <c r="B101" i="48" s="1"/>
  <c r="B102" i="48" s="1"/>
  <c r="B103" i="48" s="1"/>
  <c r="B104" i="48" s="1"/>
  <c r="B105" i="48" s="1"/>
  <c r="B106" i="48" s="1"/>
  <c r="B107" i="48" s="1"/>
  <c r="B108" i="48" s="1"/>
  <c r="B109" i="48" s="1"/>
  <c r="B110" i="48" s="1"/>
  <c r="B111" i="48" s="1"/>
  <c r="B112" i="48" s="1"/>
  <c r="B8" i="48"/>
  <c r="B14" i="47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112" i="47" s="1"/>
  <c r="B8" i="47"/>
  <c r="N19" i="46"/>
  <c r="B8" i="46"/>
  <c r="B8" i="45"/>
  <c r="S8" i="44"/>
  <c r="B8" i="44"/>
  <c r="B8" i="43"/>
  <c r="B14" i="42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8" i="42"/>
  <c r="B14" i="41"/>
  <c r="B15" i="41" s="1"/>
  <c r="B16" i="41" s="1"/>
  <c r="B17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8" i="41"/>
  <c r="B24" i="40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4" i="40"/>
  <c r="B15" i="40" s="1"/>
  <c r="B16" i="40" s="1"/>
  <c r="B17" i="40" s="1"/>
  <c r="B18" i="40" s="1"/>
  <c r="B19" i="40" s="1"/>
  <c r="B20" i="40" s="1"/>
  <c r="B21" i="40" s="1"/>
  <c r="B22" i="40" s="1"/>
  <c r="B23" i="40" s="1"/>
  <c r="B8" i="40"/>
  <c r="B14" i="39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B256" i="39" s="1"/>
  <c r="B257" i="39" s="1"/>
  <c r="B258" i="39" s="1"/>
  <c r="B259" i="39" s="1"/>
  <c r="B260" i="39" s="1"/>
  <c r="B261" i="39" s="1"/>
  <c r="B262" i="39" s="1"/>
  <c r="B263" i="39" s="1"/>
  <c r="B264" i="39" s="1"/>
  <c r="B8" i="39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8" i="38"/>
  <c r="B14" i="36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P8" i="35"/>
  <c r="P9" i="35" s="1"/>
  <c r="B8" i="35"/>
  <c r="B8" i="34"/>
  <c r="B8" i="33"/>
  <c r="B8" i="32"/>
  <c r="B14" i="3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5" i="30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4" i="30"/>
  <c r="B8" i="30"/>
  <c r="B8" i="29"/>
  <c r="B8" i="28"/>
  <c r="B8" i="27"/>
  <c r="B14" i="26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8" i="26"/>
  <c r="B14" i="25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8" i="25"/>
  <c r="B14" i="23"/>
  <c r="B15" i="23" s="1"/>
  <c r="B16" i="23" s="1"/>
  <c r="B17" i="23" s="1"/>
  <c r="B18" i="23" s="1"/>
  <c r="B19" i="23" s="1"/>
  <c r="B20" i="23" s="1"/>
  <c r="B21" i="23" s="1"/>
  <c r="B22" i="23" s="1"/>
  <c r="B23" i="23" s="1"/>
  <c r="B25" i="23" s="1"/>
  <c r="B26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8" i="23"/>
  <c r="B8" i="22"/>
  <c r="B8" i="21"/>
  <c r="B16" i="20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4" i="20"/>
  <c r="B15" i="20" s="1"/>
  <c r="B8" i="20"/>
  <c r="T15" i="19"/>
  <c r="B15" i="19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4" i="19"/>
  <c r="Q13" i="19"/>
  <c r="R13" i="18"/>
  <c r="B8" i="18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B8" i="17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B8" i="16"/>
  <c r="R17" i="15"/>
  <c r="R16" i="15"/>
  <c r="R15" i="15"/>
  <c r="R14" i="15"/>
  <c r="U13" i="15"/>
  <c r="R13" i="15"/>
  <c r="B8" i="15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B15" i="14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U14" i="14"/>
  <c r="B14" i="14"/>
  <c r="U13" i="14"/>
  <c r="B8" i="14"/>
  <c r="B14" i="13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4" i="12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8" i="12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8" i="11"/>
  <c r="B24" i="10"/>
  <c r="B25" i="10" s="1"/>
  <c r="B26" i="10" s="1"/>
  <c r="B27" i="10" s="1"/>
  <c r="B28" i="10" s="1"/>
  <c r="B29" i="10" s="1"/>
  <c r="B30" i="10" s="1"/>
  <c r="B31" i="10" s="1"/>
  <c r="B3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4" i="9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8" i="9"/>
  <c r="B8" i="8"/>
  <c r="B8" i="7"/>
  <c r="B8" i="6"/>
  <c r="B8" i="5"/>
  <c r="B8" i="4"/>
  <c r="B8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23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27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2B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31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Costa</author>
  </authors>
  <commentList>
    <comment ref="H12" authorId="0" shapeId="0" xr:uid="{00000000-0006-0000-3400-000001000000}">
      <text>
        <r>
          <rPr>
            <b/>
            <sz val="9"/>
            <color indexed="81"/>
            <rFont val="Segoe UI"/>
            <family val="2"/>
          </rPr>
          <t>grupomateus:</t>
        </r>
        <r>
          <rPr>
            <sz val="9"/>
            <color indexed="81"/>
            <rFont val="Segoe UI"/>
            <family val="2"/>
          </rPr>
          <t xml:space="preserve">
Caso a campanha seja de Pack Virtual, separe os links das imagens por ponto e vrígula.</t>
        </r>
      </text>
    </comment>
  </commentList>
</comments>
</file>

<file path=xl/sharedStrings.xml><?xml version="1.0" encoding="utf-8"?>
<sst xmlns="http://schemas.openxmlformats.org/spreadsheetml/2006/main" count="6073" uniqueCount="1362">
  <si>
    <t xml:space="preserve">PLANILHA PADRÃO DE CADASTRO DE CAMPANHAS DE CASHBACK </t>
  </si>
  <si>
    <t>QUANTIDADE DE EAN'S</t>
  </si>
  <si>
    <t>TIPO(S) DE CAMPANHA</t>
  </si>
  <si>
    <t>LIMITE POR CPF</t>
  </si>
  <si>
    <t>INVESTIMENTO TOTAL</t>
  </si>
  <si>
    <t>PERÍODO</t>
  </si>
  <si>
    <t>OBSERVAÇÃO:</t>
  </si>
  <si>
    <t>PRODUTO</t>
  </si>
  <si>
    <t>07/06 a 20/06</t>
  </si>
  <si>
    <t>Nº</t>
  </si>
  <si>
    <t>EAN(S)</t>
  </si>
  <si>
    <t xml:space="preserve">NOME DO PRODUTO </t>
  </si>
  <si>
    <t>TIPO DE CAMPANHA</t>
  </si>
  <si>
    <t>GATILHO</t>
  </si>
  <si>
    <t>CASHBACK</t>
  </si>
  <si>
    <t>LINK IMAGEM</t>
  </si>
  <si>
    <t>INICIO</t>
  </si>
  <si>
    <t>FIM</t>
  </si>
  <si>
    <t>INVESTIMENTO</t>
  </si>
  <si>
    <t>1º</t>
  </si>
  <si>
    <t>7896512911988</t>
  </si>
  <si>
    <t>121752 - COND GRANADO BEBE ERVA DOCE 250ML</t>
  </si>
  <si>
    <t>2º</t>
  </si>
  <si>
    <t>7896512911971</t>
  </si>
  <si>
    <t>121749 - COND GRANADO BEBE LAVANDA 250ML</t>
  </si>
  <si>
    <t>3º</t>
  </si>
  <si>
    <t>7896512911391</t>
  </si>
  <si>
    <t>121747 - COND GRANADO BEBE TRADICIONAL 250ML</t>
  </si>
  <si>
    <t>4º</t>
  </si>
  <si>
    <t>7896512941923</t>
  </si>
  <si>
    <t>370630 - SAB LIQ GRANADO GLIC BEBE CAMOMILA 250ML</t>
  </si>
  <si>
    <t>5º</t>
  </si>
  <si>
    <t>7896512911940</t>
  </si>
  <si>
    <t>121693 - SAB LIQ GRANADO GLIC BEBE ERVA DOC 250ML</t>
  </si>
  <si>
    <t>6º</t>
  </si>
  <si>
    <t>7896512911933</t>
  </si>
  <si>
    <t>121705 - SAB LIQ GRANADO GLIC BEBE LAVANDA 250ML</t>
  </si>
  <si>
    <t>7º</t>
  </si>
  <si>
    <t>7896512904621</t>
  </si>
  <si>
    <t>10948 - SAB LIQ GRANADO GLIC BEBE TRAD 250ML</t>
  </si>
  <si>
    <t>8º</t>
  </si>
  <si>
    <t>7896512949417</t>
  </si>
  <si>
    <t>436887 - SAB LIQ GRANADO GLIC BEBE TRAD 500ML</t>
  </si>
  <si>
    <t>9º</t>
  </si>
  <si>
    <t>7896512914507</t>
  </si>
  <si>
    <t>121743 - SH GRANADO BEBE ERVA DOCE 250ML</t>
  </si>
  <si>
    <t>10º</t>
  </si>
  <si>
    <t>7896512914262</t>
  </si>
  <si>
    <t>121731 - SH GRANADO BEBE LAVANDA 250ML</t>
  </si>
  <si>
    <t>11º</t>
  </si>
  <si>
    <t>7896512907493</t>
  </si>
  <si>
    <t>121714 - SH GRANADO BEBE TRADICIONAL 250ML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</si>
  <si>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</si>
  <si>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</si>
  <si>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</si>
  <si>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</si>
  <si>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</si>
  <si>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</si>
  <si>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</si>
  <si>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</si>
  <si>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</si>
  <si>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</si>
  <si>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</si>
  <si>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</si>
  <si>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</si>
  <si>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</si>
  <si>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</si>
  <si>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</si>
  <si>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</si>
  <si>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</si>
  <si>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</si>
  <si>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</si>
  <si>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</si>
  <si>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</si>
  <si>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</si>
  <si>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</si>
  <si>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</si>
  <si>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</si>
  <si>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</si>
  <si>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</si>
  <si>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</si>
  <si>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</si>
  <si>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</si>
  <si>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</si>
  <si>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</si>
  <si>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</si>
  <si>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</si>
  <si>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</si>
  <si>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</si>
  <si>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</si>
  <si>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</si>
  <si>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</si>
  <si>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</si>
  <si>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</si>
  <si>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</si>
  <si>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</si>
  <si>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</si>
  <si>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</si>
  <si>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</si>
  <si>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</si>
  <si>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</si>
  <si>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</si>
  <si>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</si>
  <si>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</si>
  <si>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</si>
  <si>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</si>
  <si>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</si>
  <si>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</si>
  <si>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</si>
  <si>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</si>
  <si>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</si>
  <si>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</si>
  <si>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</si>
  <si>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</si>
  <si>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</si>
  <si>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</si>
  <si>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</si>
  <si>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</si>
  <si>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</si>
  <si>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</si>
  <si>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</si>
  <si>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</si>
  <si>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</si>
  <si>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</si>
  <si>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</si>
  <si>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</si>
  <si>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</si>
  <si>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</si>
  <si>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</si>
  <si>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</si>
  <si>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</si>
  <si>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</si>
  <si>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</si>
  <si>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</si>
  <si>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</si>
  <si>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</si>
  <si>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</si>
  <si>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</si>
  <si>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</si>
  <si>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</si>
  <si>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</si>
  <si>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7896279113106</t>
  </si>
  <si>
    <t>https://www.google.com/search?q=7896279113106&amp;rlz=1C1CHBD_pt-PTBR897BR897&amp;sxsrf=ALeKk03GqPhgyoF_9YDqIcsMtGG7GulE-g:1616369170215&amp;source=lnms&amp;tbm=isch&amp;sa=X&amp;ved=2ahUKEwidp92xxMLvAhX7KrkGHS7GAmcQ_AUoA3oECAEQBQ&amp;biw=1366&amp;bih=657#imgrc=TtSDfimEKoLPrM</t>
  </si>
  <si>
    <t>7896279117111</t>
  </si>
  <si>
    <t>https://www.google.com/search?q=7896279117111&amp;rlz=1C1CHBD_pt-PTBR897BR897&amp;sxsrf=ALeKk00o6aMqxh5PPS9O0FEVCk_xBctDGA:1616369265362&amp;source=lnms&amp;tbm=isch&amp;sa=X&amp;ved=2ahUKEwjGvozfxMLvAhXzJrkGHVNDDWsQ_AUoA3oECAEQBQ&amp;biw=1366&amp;bih=657#imgrc=9LRMwDaOHKqTUM</t>
  </si>
  <si>
    <t>7896279117104</t>
  </si>
  <si>
    <t>https://www.google.com/search?q=7896279117104&amp;tbm=isch&amp;ved=2ahUKEwj1jJvhxMLvAhW0MDUKHV23DZAQ2-cCegQIABAA&amp;oq=7896279117104&amp;gs_lcp=CgNpbWcQAzICCABQ3_oBWN_6AWDl_gFoAHAAeACAAc8DiAHPA5IBAzQtMZgBAKABAaoBC2d3cy13aXotaW1nwAEB&amp;sclient=img&amp;ei=ddZXYLX-L7Th1AHd7raACQ&amp;bih=657&amp;biw=1366&amp;rlz=1C1CHBD_pt-PTBR897BR897#imgrc=SCe7-9c_9gDT4M</t>
  </si>
  <si>
    <t>7896279113113</t>
  </si>
  <si>
    <t>https://www.google.com/search?q=7896279113113&amp;tbm=isch&amp;ved=2ahUKEwjui-7xxMLvAhVMiZUCHf7sD0EQ2-cCegQIABAA&amp;oq=7896279113113&amp;gs_lcp=CgNpbWcQAzICCABQqd0CWKndAmCS5gJoAHAAeACAAf4DiAH-A5IBAzUtMZgBAKABAaoBC2d3cy13aXotaW1nwAEB&amp;sclient=img&amp;ei=mNZXYO7fKsyS1sQP_tm_iAQ&amp;bih=657&amp;biw=1366&amp;rlz=1C1CHBD_pt-PTBR897BR897#imgrc=DQRkn01BgJWlTM</t>
  </si>
  <si>
    <t>7896279113700</t>
  </si>
  <si>
    <t>https://www.google.com/search?q=7896279113700&amp;tbm=isch&amp;ved=2ahUKEwj0lO6IxcLvAhXJlpUCHYpiAyMQ2-cCegQIABAA&amp;oq=7896279113700&amp;gs_lcp=CgNpbWcQA1DU0AJY1NACYIzaAmgAcAB4AIAB7QOIAe0DkgEDNC0xmAEAoAEBqgELZ3dzLXdpei1pbWfAAQE&amp;sclient=img&amp;ei=yNZXYPSQOcmt1sQPisWNmAI&amp;bih=657&amp;biw=1366&amp;rlz=1C1CHBD_pt-PTBR897BR897#imgrc=hJSPbqzUCBGuPM</t>
  </si>
  <si>
    <t>7896279113090</t>
  </si>
  <si>
    <t>https://www.google.com/search?q=7896279113090&amp;tbm=isch&amp;ved=2ahUKEwifm-iexcLvAhUDhZUCHebgA0sQ2-cCegQIABAA&amp;oq=7896279113090&amp;gs_lcp=CgNpbWcQAzICCABQ_twBWP7cAWCZ4QFoAHAAeACAAd0DiAHdA5IBAzQtMZgBAKABAaoBC2d3cy13aXotaW1nwAEB&amp;sclient=img&amp;ei=9tZXYJ_IO4OK1sQP5sGP2AQ&amp;bih=657&amp;biw=1366&amp;rlz=1C1CHBD_pt-PTBR897BR897#imgrc=x31EhBYvFymD_M</t>
  </si>
  <si>
    <t>7896279113120</t>
  </si>
  <si>
    <t>https://www.google.com/search?q=7896279113120&amp;tbm=isch&amp;ved=2ahUKEwi46qutxcLvAhXRipUCHTD1D5sQ2-cCegQIABAA&amp;oq=7896279113120&amp;gs_lcp=CgNpbWcQAzICCABQ9IYCWPSGAmCHjAJoAHAAeACAAf8EiAH_BJIBAzUtMZgBAKABAaoBC2d3cy13aXotaW1nwAEB&amp;sclient=img&amp;ei=FddXYPiLG9GV1sQPsOq_2Ak&amp;bih=657&amp;biw=1366&amp;rlz=1C1CHBD_pt-PTBR897BR897#imgrc=3v-gLRrWjPjp_M</t>
  </si>
  <si>
    <t>7896279119559</t>
  </si>
  <si>
    <t>https://www.google.com/search?q=7896279119559&amp;tbm=isch&amp;ved=2ahUKEwiH4cG-xcLvAhVVr5UCHS5mAnEQ2-cCegQIABAA&amp;oq=7896279119559&amp;gs_lcp=CgNpbWcQA1CX0QdYl9EHYKDVB2gAcAB4AIABAIgBAJIBAJgBAKABAaoBC2d3cy13aXotaW1nwAEB&amp;sclient=img&amp;ei=OddXYMfgG9Xe1sQPrsyJiAc&amp;bih=657&amp;biw=1366&amp;rlz=1C1CHBD_pt-PTBR897BR897#imgrc=XxKIlqjwjgTwcM</t>
  </si>
  <si>
    <t>7896279119542</t>
  </si>
  <si>
    <t>https://www.google.com/search?q=7896279119542&amp;tbm=isch&amp;ved=2ahUKEwiMqJH7xcLvAhWaopUCHVmfDFEQ2-cCegQIABAA&amp;oq=7896279119542&amp;gs_lcp=CgNpbWcQA1CVxA1YlcQNYNbGDWgAcAB4AIABAIgBAJIBAJgBAKABAaoBC2d3cy13aXotaW1nwAEB&amp;sclient=img&amp;ei=uNdXYIzsI5rF1sQP2b6yiAU&amp;bih=657&amp;biw=1366&amp;rlz=1C1CHBD_pt-PTBR897BR897#imgrc=yuaCkeMmAeqruM</t>
  </si>
  <si>
    <t>7896279119535</t>
  </si>
  <si>
    <t>https://www.google.com/search?q=7896279119535&amp;tbm=isch&amp;ved=2ahUKEwixj9blxsLvAhVRo5UCHfsgCUMQ2-cCegQIABAA&amp;oq=7896279119535&amp;gs_lcp=CgNpbWcQAzICCABQrOsCWKzrAmCp7wJoAHAAeACAAZoDiAGaA5IBAzQtMZgBAKABAaoBC2d3cy13aXotaW1nwAEB&amp;sclient=img&amp;ei=mNhXYLFj0cbWxA_7waSYBA&amp;bih=657&amp;biw=1366&amp;rlz=1C1CHBD_pt-PTBR897BR897#imgrc=poCiGrU-NmeGwM</t>
  </si>
  <si>
    <t>7891010704773</t>
  </si>
  <si>
    <t>261162 - ABS S LIVRE ADAPT PLUS SECA C/A 32X1</t>
  </si>
  <si>
    <t>https://www.google.com/search?q=7891010704773&amp;tbm=isch&amp;ved=2ahUKEwi8psytyMLvAhUENLkGHfBZD_YQ2-cCegQIABAA&amp;oq=7891010704773&amp;gs_lcp=CgNpbWcQA1CJzgJYic4CYOTRAmgAcAB4AIABAIgBAJIBAJgBAKABAaoBC2d3cy13aXotaW1nwAEB&amp;sclient=img&amp;ei=O9pXYPycEYTo5OUP8LO9sA8&amp;bih=657&amp;biw=1366&amp;rlz=1C1CHBD_pt-PTBR897BR897#imgrc=ZHuKsRbJroRXhM</t>
  </si>
  <si>
    <t>7891010704780</t>
  </si>
  <si>
    <t>261161 - ABS S LIVRE ADAPT PLUS SUAVE C/A 32X1</t>
  </si>
  <si>
    <t>https://www.google.com/search?q=7891010704780&amp;tbm=isch&amp;ved=2ahUKEwjlkvXCyMLvAhVNlZUCHfSNDioQ2-cCegQIABAA&amp;oq=7891010704780&amp;gs_lcp=CgNpbWcQAzICCABQqOcBWKjnAWD17AFoAHAAeACAAdkDiAHZA5IBAzQtMZgBAKABAaoBC2d3cy13aXotaW1nwAEB&amp;sclient=img&amp;ei=Z9pXYKXDPM2q1sQP9Ju60AI&amp;bih=657&amp;biw=1366&amp;rlz=1C1CHBD_pt-PTBR897BR897#imgrc=uidfpykL3tsTUM</t>
  </si>
  <si>
    <t>7891010697518</t>
  </si>
  <si>
    <t>250426 - ABS S LIVRE NOT ADAPT SECA C/A 32X1</t>
  </si>
  <si>
    <t>https://www.google.com/search?q=7891010697518&amp;tbm=isch&amp;ved=2ahUKEwi6n6jSyMLvAhXnn5UCHUJpAioQ2-cCegQIABAA&amp;oq=7891010697518&amp;gs_lcp=CgNpbWcQAzICCABQg4UBWIOFAWDQigFoAHAAeACAAdYDiAHWA5IBAzQtMZgBAKABAaoBC2d3cy13aXotaW1nwAEB&amp;sclient=img&amp;ei=iNpXYLq7Eee_1sQPwtKJ0AI&amp;bih=657&amp;biw=1366&amp;rlz=1C1CHBD_pt-PTBR897BR897#imgrc=O_dm98YbS03RVM</t>
  </si>
  <si>
    <t>7891010518844</t>
  </si>
  <si>
    <t>169765 - ABS S LIVRE NOT ADAPT SUAVE C/A 32X1</t>
  </si>
  <si>
    <t>https://www.google.com/search?q=7891010518844&amp;tbm=isch&amp;ved=2ahUKEwji9_TbyMLvAhVBiZUCHQ7QA1UQ2-cCegQIABAA&amp;oq=7891010518844&amp;gs_lcp=CgNpbWcQAzICCABQst0BWLLdAWCJ4wFoAHAAeACAAeADiAHgA5IBAzQtMZgBAKABAaoBC2d3cy13aXotaW1nwAEB&amp;sclient=img&amp;ei=nNpXYOK5GcGS1sQPjqCPqAU&amp;bih=657&amp;biw=1366&amp;rlz=1C1CHBD_pt-PTBR897BR897#imgrc=rQG7u_sW1MQ4aM</t>
  </si>
  <si>
    <t>7891010618780</t>
  </si>
  <si>
    <t>250412 - ABS PROT DIARIO CAREFRE FLEX S/P 80X1</t>
  </si>
  <si>
    <t>https://www.google.com/search?q=7891010618780&amp;tbm=isch&amp;ved=2ahUKEwj4v9jqyMLvAhVBM7kGHRihAyEQ2-cCegQIABAA&amp;oq=7891010618780&amp;gs_lcp=CgNpbWcQAzICCABQ97MCWPezAmDOuQJoAHAAeACAAcsDiAHLA5IBAzQtMZgBAKABAaoBC2d3cy13aXotaW1nwAEB&amp;sclient=img&amp;ei=u9pXYLj2GMHm5OUPmMKOiAI&amp;bih=657&amp;biw=1366&amp;rlz=1C1CHBD_pt-PTBR897BR897#imgrc=C6ihH-RJeGo3lM</t>
  </si>
  <si>
    <t>7891010576509</t>
  </si>
  <si>
    <t>199090 - ABS PROT DIARIO CAREFRE PROT C/P 80X1</t>
  </si>
  <si>
    <t>https://www.google.com/search?q=7891010576509&amp;tbm=isch&amp;ved=2ahUKEwi1g_L-yMLvAhXDHrkGHXZCAL0Q2-cCegQIABAA&amp;oq=7891010576509&amp;gs_lcp=CgNpbWcQAzICCABQ_LEDWPyxA2DvtQNoAHAAeACAAesBiAHrAZIBAzItMZgBAKABAaoBC2d3cy13aXotaW1nwAEB&amp;sclient=img&amp;ei=5dpXYPX8LsO95OUP9oSB6As&amp;bih=657&amp;biw=1366&amp;rlz=1C1CHBD_pt-PTBR897BR897#imgrc=4lUi6RsdDA7WrM</t>
  </si>
  <si>
    <t>7891010604349</t>
  </si>
  <si>
    <t>231710 - ABS PROT DIARIO CAREFRE TDIA S/P 80X1</t>
  </si>
  <si>
    <t>https://www.google.com/search?q=7891010604349&amp;tbm=isch&amp;ved=2ahUKEwizz7iaycLvAhWaCLkGHaCiDj8Q2-cCegQIABAA&amp;oq=7891010604349&amp;gs_lcp=CgNpbWcQAzICCABQs-IMWLPiDGCO6AxoAHAAeACAAdADiAHQA5IBAzQtMZgBAKABAaoBC2d3cy13aXotaW1nwAEB&amp;sclient=img&amp;ei=H9tXYPPDIZqR5OUPoMW6-AM&amp;bih=657&amp;biw=1366&amp;rlz=1C1CHBD_pt-PTBR897BR897#imgrc=Glm7JBwQ4lpeNM</t>
  </si>
  <si>
    <t>7891010877507</t>
  </si>
  <si>
    <t>118034 - COL JOHN BABY LAVANDA 400ML</t>
  </si>
  <si>
    <t>https://www.google.com/search?q=7891010877507&amp;tbm=isch&amp;ved=2ahUKEwi32LP_ycLvAhVBiZUCHQ7QA1UQ2-cCegQIABAA&amp;oq=7891010877507&amp;gs_lcp=CgNpbWcQAzICCABQz98BWM_fAWC47QFoAHAAeACAAe0DiAHtA5IBAzQtMZgBAKABAaoBC2d3cy13aXotaW1nwAEB&amp;sclient=img&amp;ei=89tXYPeSEcGS1sQPjqCPqAU&amp;bih=657&amp;biw=1366&amp;rlz=1C1CHBD_pt-PTBR897BR897#imgrc=KWggV32xEFtl1M</t>
  </si>
  <si>
    <t>7891010245351</t>
  </si>
  <si>
    <t>373936 - COND JOHN BABY CHEIRINHO PROL 400ML</t>
  </si>
  <si>
    <t>https://www.google.com/search?q=7891010245351&amp;tbm=isch&amp;ved=2ahUKEwjwzfuOysLvAhXDCbkGHbLXDdAQ2-cCegQIABAA&amp;oq=7891010245351&amp;gs_lcp=CgNpbWcQAzICCABQ0rYBWNK2AWD0vAFoAHAAeACAAd0DiAHdA5IBAzQtMZgBAKABAaoBC2d3cy13aXotaW1nwAEB&amp;sclient=img&amp;ei=E9xXYLD4N8OT5OUPsq-3gA0&amp;bih=657&amp;biw=1366&amp;rlz=1C1CHBD_pt-PTBR897BR897#imgrc=h319H5YowDOteM</t>
  </si>
  <si>
    <t>7891010245436</t>
  </si>
  <si>
    <t>373941 - COND JOHN BABY FORCA VITAMIN 400ML</t>
  </si>
  <si>
    <t>https://www.google.com/search?q=7891010245436&amp;tbm=isch&amp;ved=2ahUKEwjWldjzysLvAhXpm5UCHXCeDmIQ2-cCegQIABAA&amp;oq=7891010245436&amp;gs_lcp=CgNpbWcQA1AAWABg08QKaABwAHgAgAEAiAEAkgEAmAEAqgELZ3dzLXdpei1pbWc&amp;sclient=img&amp;ei=59xXYJaGCem31sQP8Ly6kAY&amp;bih=657&amp;biw=1366&amp;rlz=1C1CHBD_pt-PTBR897BR897#imgrc=g-CpPc0vXZO7YM</t>
  </si>
  <si>
    <t>7891010877620</t>
  </si>
  <si>
    <t>117995 - COND JOHN BABY REGULAR 400ML</t>
  </si>
  <si>
    <t>https://www.google.com/search?q=7891010877620&amp;tbm=isch&amp;ved=2ahUKEwjbounGy8LvAhWlopUCHVbTAw0Q2-cCegQIABAA&amp;oq=7891010877620&amp;gs_lcp=CgNpbWcQAzICCABQiXdYiXdg23xoAHAAeACAAb0EiAG9BJIBAzUtMZgBAKABAaoBC2d3cy13aXotaW1nwAEB&amp;sclient=img&amp;ei=ld1XYJuEHqXF1sQP1qaPaA&amp;bih=657&amp;biw=1366&amp;rlz=1C1CHBD_pt-PTBR897BR897#imgrc=uwtQbYPTwGCp1M</t>
  </si>
  <si>
    <t>7891010870744</t>
  </si>
  <si>
    <t>273778 - SAB LIQ JOHN BABY CAB AOS PES 400ML</t>
  </si>
  <si>
    <t>https://www.google.com/search?q=7891010870744&amp;tbm=isch&amp;ved=2ahUKEwiK4I7Py8LvAhXTrJUCHeFcAZMQ2-cCegQIABAA&amp;oq=7891010870744&amp;gs_lcp=CgNpbWcQAzICCABQ6PoBWOj6AWDc_wFoAHAAeACAAeIDiAHiA5IBAzQtMZgBAKABAaoBC2d3cy13aXotaW1nwAEB&amp;sclient=img&amp;ei=pt1XYIr1NdPZ1sQP4bmFmAk&amp;bih=657&amp;biw=1366&amp;rlz=1C1CHBD_pt-PTBR897BR897#imgrc=1eiwdUtzf6lQRM</t>
  </si>
  <si>
    <t>7891010870713</t>
  </si>
  <si>
    <t>273766 - SAB LIQ JOHN BABY HORA D SONO 400ML</t>
  </si>
  <si>
    <t>https://www.google.com/search?q=7891010870713&amp;tbm=isch&amp;ved=2ahUKEwiZsazfy8LvAhXBpZUCHd7RAbUQ2-cCegQIABAA&amp;oq=7891010870713&amp;gs_lcp=CgNpbWcQAzICCAA6BwgjEOoCECdQjqkEWPPrBGDk8QRoAnAAeACAAdwDiAHcA5IBAzQtMZgBAKABAaoBC2d3cy13aXotaW1nsAEKwAEB&amp;sclient=img&amp;ei=yN1XYJmtOMHL1sQP3qOHqAs&amp;bih=657&amp;biw=1366&amp;rlz=1C1CHBD_pt-PTBR897BR897#imgrc=1DcYFmFYjCggUM</t>
  </si>
  <si>
    <t>7891010870751</t>
  </si>
  <si>
    <t>273775 - SAB LIQ JOHN BABY REGULAR 400ML</t>
  </si>
  <si>
    <t>https://www.google.com/search?q=7891010870751&amp;tbm=isch&amp;ved=2ahUKEwjQma6GzMLvAhW9ArkGHVuSA8QQ2-cCegQIABAA&amp;oq=7891010870751&amp;gs_lcp=CgNpbWcQAzICCABQv40BWL-NAWDlkgFoAHAAeACAAeUDiAHlA5IBAzQtMZgBAKABAaoBC2d3cy13aXotaW1nwAEB&amp;sclient=img&amp;ei=Gt5XYNCkLb2F5OUP26SOoAw&amp;bih=657&amp;biw=1366&amp;rlz=1C1CHBD_pt-PTBR897BR897#imgrc=T-lLSEO1KAFuFM</t>
  </si>
  <si>
    <t>7891010253707</t>
  </si>
  <si>
    <t>427836 - SAB LIQ JONH BABY LIMP SUP PODEROS 400ML</t>
  </si>
  <si>
    <t>https://www.google.com/search?q=7891010253707&amp;tbm=isch&amp;ved=2ahUKEwial42QzMLvAhXVMrkGHYc0Aq0Q2-cCegQIABAA&amp;oq=7891010253707&amp;gs_lcp=CgNpbWcQAzICCABQ1s0BWNbNAWCz0gFoAHAAeACAAcsDiAHLA5IBAzQtMZgBAKABAaoBC2d3cy13aXotaW1nwAEB&amp;sclient=img&amp;ei=L95XYNrDCtXl5OUPh-mI6Ao&amp;bih=657&amp;biw=1366&amp;rlz=1C1CHBD_pt-PTBR897BR897#imgrc=26VkzdzGvJfeOM</t>
  </si>
  <si>
    <t>7891010875657</t>
  </si>
  <si>
    <t>118072 - SH JOHN BABY CAB CACHEADOS 400ML</t>
  </si>
  <si>
    <t>https://www.google.com/search?q=7891010875657&amp;tbm=isch&amp;ved=2ahUKEwiEitKdzMLvAhW0B7kGHVANChUQ2-cCegQIABAA&amp;oq=7891010875657&amp;gs_lcp=CgNpbWcQAzICCABQuK8BWLivAWCItQFoAHAAeACAAcoDiAHKA5IBAzQtMZgBAKABAaoBC2d3cy13aXotaW1nwAEB&amp;sclient=img&amp;ei=S95XYMS4IrSP5OUP0JqoqAE&amp;bih=657&amp;biw=1366&amp;rlz=1C1CHBD_pt-PTBR897BR897#imgrc=HoFvyVrrNp0cPM</t>
  </si>
  <si>
    <t>7891010875640</t>
  </si>
  <si>
    <t>140323 - SH JOHN BABY CAB CLARO 400ML</t>
  </si>
  <si>
    <t>https://www.google.com/search?q=7891010875640&amp;tbm=isch&amp;ved=2ahUKEwihrKOpzMLvAhXoBrkGHevFBHwQ2-cCegQIABAA&amp;oq=7891010875640&amp;gs_lcp=CgNpbWcQAzICCABQ4Z4GWOGeBmCj1wZoAHAAeACAAdQDiAHUA5IBAzQtMZgBAKABAaoBC2d3cy13aXotaW1nwAEB&amp;sclient=img&amp;ei=Y95XYOHuOuiN5OUP64uT4Ac&amp;bih=657&amp;biw=1366&amp;rlz=1C1CHBD_pt-PTBR897BR897#imgrc=XQJyPNytuB9KjM</t>
  </si>
  <si>
    <t>7891010521448</t>
  </si>
  <si>
    <t>185479 - SH JOHN BABY CHEIRINHO PROL 400ML</t>
  </si>
  <si>
    <t>https://www.google.com/search?q=7891010521448&amp;tbm=isch&amp;ved=2ahUKEwi02p_ezMLvAhVxNLkGHUVTA_gQ2-cCegQIABAA&amp;oq=7891010521448&amp;gs_lcp=CgNpbWcQAzICCABQ6qYBWOqmAWCXrQFoAHAAeACAAdsDiAHbA5IBAzQtMZgBAKABAaoBC2d3cy13aXotaW1nwAEB&amp;sclient=img&amp;ei=095XYPSkA_Ho5OUPxaaNwA8&amp;bih=657&amp;biw=1366&amp;rlz=1C1CHBD_pt-PTBR897BR897#imgrc=8dR5qnipBwT20M</t>
  </si>
  <si>
    <t>7891010244477</t>
  </si>
  <si>
    <t>323571 - SH JOHN BABY FORCA VITAMINADA 400ML</t>
  </si>
  <si>
    <t>https://www.google.com/search?q=7891010244477&amp;tbm=isch&amp;ved=2ahUKEwiz0LzpzMLvAhUxCrkGHdq-Cr8Q2-cCegQIABAA&amp;oq=7891010244477&amp;gs_lcp=CgNpbWcQAzICCABQoF9YoF9glGRoAHAAeACAAc8DiAHPA5IBAzQtMZgBAKABAaoBC2d3cy13aXotaW1nwAEB&amp;sclient=img&amp;ei=6t5XYLOzJLGU5OUP2v2q-As&amp;bih=657&amp;biw=1366&amp;rlz=1C1CHBD_pt-PTBR897BR897#imgrc=YLZTEEUWt1XA5M</t>
  </si>
  <si>
    <t>7891010601171</t>
  </si>
  <si>
    <t>231691 - SH JOHN BABY GOTAS BRILHO 400ML</t>
  </si>
  <si>
    <t>https://www.google.com/search?q=7891010601171&amp;tbm=isch&amp;ved=2ahUKEwi-vcPwzMLvAhX0BdQKHXkwCbwQ2-cCegQIABAA&amp;oq=7891010601171&amp;gs_lcp=CgNpbWcQAzICCABQomNYomNgjmhoAHAAeACAAckDiAHJA5IBAzQtMZgBAKABAaoBC2d3cy13aXotaW1nwAEB&amp;sclient=img&amp;ei=-d5XYP7cF_SL0Ab54KTgCw&amp;bih=657&amp;biw=1366&amp;rlz=1C1CHBD_pt-PTBR897BR897#imgrc=D4osRQdAvAGZjM</t>
  </si>
  <si>
    <t>7891010245337</t>
  </si>
  <si>
    <t>373931 - SH JOHN BABY HID INTENSA 400ML</t>
  </si>
  <si>
    <t>https://www.google.com/search?q=7891010245337&amp;tbm=isch&amp;ved=2ahUKEwjShcT3zMLvAhUfLrkGHT1mBHwQ2-cCegQIABAA&amp;oq=7891010245337&amp;gs_lcp=CgNpbWcQAzICCABQwmJYwmJgvGdoAHAAeACAAcwDiAHMA5IBAzQtMZgBAKABAaoBC2d3cy13aXotaW1nwAEB&amp;sclient=img&amp;ei=CN9XYNLhBJ_c5OUPvcyR4Ac&amp;bih=657&amp;biw=1366&amp;rlz=1C1CHBD_pt-PTBR897BR897#imgrc=qGWu6anGBL-q9M</t>
  </si>
  <si>
    <t>7891010800048</t>
  </si>
  <si>
    <t>118065 - SH JOHN BABY REGULAR 400ML</t>
  </si>
  <si>
    <t>https://www.google.com/search?q=7891010800048&amp;tbm=isch&amp;ved=2ahUKEwjX9sH-zMLvAhUpHLkGHRhMBGMQ2-cCegQIABAA&amp;oq=7891010800048&amp;gs_lcp=CgNpbWcQAzICCABQr2xYr2xgo3JoAHAAeACAAdQDiAHUA5IBAzQtMZgBAKABAaoBC2d3cy13aXotaW1nwAEB&amp;sclient=img&amp;ei=Ft9XYNeTLKm45OUPmJiRmAY&amp;bih=657&amp;biw=1366&amp;rlz=1C1CHBD_pt-PTBR897BR897#imgrc=4rQU-ul__6bhlM</t>
  </si>
  <si>
    <t>FRALDA PAMPERS PANTS AT MEGA G 36X1</t>
  </si>
  <si>
    <t>https://extrafarma.vtexassets.com/arquivos/ids/170047/7500435146234.jpg?v=637431534854270000</t>
  </si>
  <si>
    <t>FRALDA PAMPERS PANTS AT MEGA M 42X1</t>
  </si>
  <si>
    <t>https://extrafarma.vtexassets.com/arquivos/ids/170058/7500435146227.jpg?v=637431538044500000</t>
  </si>
  <si>
    <t>FRALDA PAMPERS PANTS AT MEGA XG 32X1</t>
  </si>
  <si>
    <t>https://images-americanas.b2w.io/produtos/01/00/img/1244363/6/1244363641_1GG.jpg</t>
  </si>
  <si>
    <t>FRALDA PAMPERS PANTS AT MEGA XXG 28X1</t>
  </si>
  <si>
    <t>https://extrafarma.vtexassets.com/arquivos/ids/170080/7500435146258.jpg?v=637431553926000000</t>
  </si>
  <si>
    <t>7898133019401</t>
  </si>
  <si>
    <t>FRALDA CREMER MEGA G 44X1</t>
  </si>
  <si>
    <t>1 und</t>
  </si>
  <si>
    <t>7898133019395</t>
  </si>
  <si>
    <t>FRALDA CREMER MEGA M 40X1</t>
  </si>
  <si>
    <t>7898133019456</t>
  </si>
  <si>
    <t>FRALDA CREMER MEGA P 54X1</t>
  </si>
  <si>
    <t>7898133019418</t>
  </si>
  <si>
    <t>FRALDA CREMER MEGA XG 36X1</t>
  </si>
  <si>
    <t>7898133019463</t>
  </si>
  <si>
    <t>FRALDA CREMER MEGA XXG 32X1</t>
  </si>
  <si>
    <t>LAVA ROU TIXAN PRIMAVERA 3L</t>
  </si>
  <si>
    <t>1</t>
  </si>
  <si>
    <t>https://we.tl/t-bkwtV1xr5k</t>
  </si>
  <si>
    <t>LAVA ROU TIXAN MACIEZ 3L</t>
  </si>
  <si>
    <t>AMAC ROU YPE CONC BLUE 1L</t>
  </si>
  <si>
    <t>AMAC ROU YPE CONC ENCANTO 1L</t>
  </si>
  <si>
    <t>AMAC ROU YPE CONC DELICADO 1L</t>
  </si>
  <si>
    <t>AMAC ROU YPE CONC LIBERDADE 1L</t>
  </si>
  <si>
    <t>AMAC ROU YPE CONC INSPIRACAO 1L</t>
  </si>
  <si>
    <t>AMAC ROU YPE CONC PINK 1L</t>
  </si>
  <si>
    <t>LIMP YPE PESADA LEMON 1L</t>
  </si>
  <si>
    <t>2</t>
  </si>
  <si>
    <t>LIMP YPE PESADA ORIGINAL 1L</t>
  </si>
  <si>
    <t>AMAC ROU YPE CONC LIBERDADE 500ML</t>
  </si>
  <si>
    <t>AMAC ROU YPE CONC PINK 500ML</t>
  </si>
  <si>
    <t>AMAC ROU YPE CONC BR ENCANTO 500ML</t>
  </si>
  <si>
    <t>AMAC ROU YPE CONC BR DELIC 500ML</t>
  </si>
  <si>
    <t>AMAC ROU YPE CONC INSPIRACAO 500ML</t>
  </si>
  <si>
    <t>AMAC ROU YPE CONC BLUE 500ML</t>
  </si>
  <si>
    <t>LIMP YPE PERF AMOR VERAO 1L</t>
  </si>
  <si>
    <t>LIMP YPE PERF DOCE VIDA 1L</t>
  </si>
  <si>
    <t>LIMP YPE PERF AZUL TROP 1L</t>
  </si>
  <si>
    <t>LIMP YPE PERF JARD SECR 1L</t>
  </si>
  <si>
    <t>DETERG YPE GEL CONC CLEAR 416G</t>
  </si>
  <si>
    <t>DETERG YPE GEL CONC NEUTRO 416G</t>
  </si>
  <si>
    <t>DETERG YPE GEL CONC CAP LIM 416G</t>
  </si>
  <si>
    <t>DESINF YPE BAK EUCALIPTO 1L</t>
  </si>
  <si>
    <t>DESINF YPE BAK FLORAL 1L</t>
  </si>
  <si>
    <t>DESINF YPE BAK LAVANDA 1L</t>
  </si>
  <si>
    <t>LIMP YPE M USO CLASSICO 500ML</t>
  </si>
  <si>
    <t>LIMP YPE M USO SEC RAP 500ML</t>
  </si>
  <si>
    <t>LIMP YPE M USO ALCOOL 500ML</t>
  </si>
  <si>
    <t>LIMP YPE M USO TIRA MANCHAS 500ML</t>
  </si>
  <si>
    <t>LIMP YPE M USO NATUREZA 500ML</t>
  </si>
  <si>
    <t>DESINF YPE PINHO TRAD 500ML</t>
  </si>
  <si>
    <t>DESINF YPE PINHO LAVANDA 500ML</t>
  </si>
  <si>
    <t>DESINF YPE PINHO CITRUS 500ML</t>
  </si>
  <si>
    <t>DESINF YPE BAK EUCALIPTO 500ML</t>
  </si>
  <si>
    <t>DESINF YPE BAK TURQUESA 500ML</t>
  </si>
  <si>
    <t>DESINF YPE BAK FLORAL 500ML</t>
  </si>
  <si>
    <t>DESINF YPE BAK LAVANDA 500ML</t>
  </si>
  <si>
    <t>SABAO PO TIXAN PRIMAVERA CX 500G</t>
  </si>
  <si>
    <t>3</t>
  </si>
  <si>
    <t>7896098905746</t>
  </si>
  <si>
    <t>SABAO PO TIXAN MACIEZ CX 500G</t>
  </si>
  <si>
    <t>7896098901083</t>
  </si>
  <si>
    <t>SABAO PO TIXAN MACIEZ CX 2KG</t>
  </si>
  <si>
    <t>7896098900987</t>
  </si>
  <si>
    <t>SABAO PO TIXAN PRIMAVERA CX 2KG</t>
  </si>
  <si>
    <t>7896098901748</t>
  </si>
  <si>
    <t>SABAO PO TIXAN MACIEZ SH 500G</t>
  </si>
  <si>
    <t>7896098908716</t>
  </si>
  <si>
    <t>SABAO PO TIXAN PRIMAVERA SH 500G</t>
  </si>
  <si>
    <t>7896098900413</t>
  </si>
  <si>
    <t>AMAC ROU YPE TERNURA ROSA 500ML</t>
  </si>
  <si>
    <t>7896098900406</t>
  </si>
  <si>
    <t>AMAC ROU YPE ACONCHEGO AZ 500ML</t>
  </si>
  <si>
    <t>7896098902400</t>
  </si>
  <si>
    <t>AMAC ROU YPE ACONCHEGO AZ 2L</t>
  </si>
  <si>
    <t>7896098902363</t>
  </si>
  <si>
    <t>AMAC ROU YPE ACONCHEGO SH 1L</t>
  </si>
  <si>
    <t>7896098901113</t>
  </si>
  <si>
    <t>SABAO PO TIXAN MACIEZ L2P1,9KG</t>
  </si>
  <si>
    <t>DOVE DEO AER AP INVIS DRY 12X89G/150ML</t>
  </si>
  <si>
    <t>5 UNIDS</t>
  </si>
  <si>
    <t>DOVE AER AP ANTIBACTERIANO 12X89G/150ML</t>
  </si>
  <si>
    <t>DOVE AER AP BEAUTY FINISH 12X89G/150ML</t>
  </si>
  <si>
    <t>DOVE AER AP GO F GRAN VERBEN12X89G/150ML</t>
  </si>
  <si>
    <t>DOVE DEO AER AP ORIGINAL 12X89G/150ML</t>
  </si>
  <si>
    <t>DOVE AER AP GO FRESH PEP TE 12X89G/150ML</t>
  </si>
  <si>
    <t>DOVE MEN+CARE AER AP SPORT 12X89G/150ML</t>
  </si>
  <si>
    <t>DOVE AER AP GO F GRAN VERBEN 4X3X89G</t>
  </si>
  <si>
    <t>DOVE DEO AER AP ORIGINAL 4X3X89G</t>
  </si>
  <si>
    <t>DOVE DEO AER AP INVIS DRY 4X3X89G</t>
  </si>
  <si>
    <t>SUAVE AER AP LAV E E DOCE 12X87G/150ML</t>
  </si>
  <si>
    <t>SUAVE AER AP HIDRALOE 12X87G/150ML</t>
  </si>
  <si>
    <t>SUAVE AER AP XERO DAN BOM 12X87G/150ML</t>
  </si>
  <si>
    <t>SUAVE MEN AER AP SPORTFRESH 12X87G/150ML</t>
  </si>
  <si>
    <t>SUAVE AER AP INVISIBLE 12X88G/150ML</t>
  </si>
  <si>
    <t>SUAVE AER AP JASMIM E COCO 12X87G/150ML</t>
  </si>
  <si>
    <t>SUAVE AER AP F VERM LICHIA 12X87G/150ML</t>
  </si>
  <si>
    <t>SUAVE MEN AER AP INVISIBLE 12X88G/150ML</t>
  </si>
  <si>
    <t>SUAVE MEN AER AP INT PROTECT12X87G/150ML</t>
  </si>
  <si>
    <t>SUAVE MEN AER AP ENERGIA 12X87G/150ML</t>
  </si>
  <si>
    <t>REXONA CLINICAL DEO CR AP WOMEN 12X48G</t>
  </si>
  <si>
    <t>REXONA FM DEO SOFT SOLID CLEAN12X48G</t>
  </si>
  <si>
    <t>REXONA DEO CR SOFT SOLID EXTRA DRY12X48G</t>
  </si>
  <si>
    <t>SEDA CR PENT BABOSA OLEOS 12X300ML</t>
  </si>
  <si>
    <t>SEDA CR PENT BOOM DEFINICAO 12X295ML</t>
  </si>
  <si>
    <t>SEDA CR PENT BOOM TRANSICAO 12X295ML</t>
  </si>
  <si>
    <t>SEDA CR PENT BOOM VOLUMAO 12X295ML</t>
  </si>
  <si>
    <t>SEDA CR PENT BRILHO CERAMIDAS12X300ML NE</t>
  </si>
  <si>
    <t>SEDA CR PENT CACHOS DEFINIDOS 12X300ML</t>
  </si>
  <si>
    <t>SEDA CR PENT CRESPO FORCE 12X300ML</t>
  </si>
  <si>
    <t>SEDA CR PENT HIDRATACAO ANTI NOS12X300ML</t>
  </si>
  <si>
    <t>SEDA CR PENT LISO PERFEITO 12X300ML NE</t>
  </si>
  <si>
    <t>SEDA CR PENT ONDAS ANTI FRIZZ 12X300ML</t>
  </si>
  <si>
    <t>SEDA CR PENT PRETOS LUMINOSOS 12X300ML</t>
  </si>
  <si>
    <t>SEDA CR PENT SUPER HIDRATACAO 12X300ML</t>
  </si>
  <si>
    <t>SEDA CO BABOSA OLEOS 12X325ML</t>
  </si>
  <si>
    <t>SEDA CO BAMBU E BIOTINA 12X325ML</t>
  </si>
  <si>
    <t>SEDA CO BOMBA ARGAN 12X325ML</t>
  </si>
  <si>
    <t>SEDA CO BOMBA COCO 12X325ML</t>
  </si>
  <si>
    <t>SEDA CO BOMBA DE NUTRICAO 12X325ML</t>
  </si>
  <si>
    <t>SEDA CO CACHOS DEFINIDOS 12X325ML</t>
  </si>
  <si>
    <t>SEDA CO CERAMIDAS 12X325ML</t>
  </si>
  <si>
    <t>SEDA CO CRESCIMENTO SAUDAVEL 12X325ML</t>
  </si>
  <si>
    <t>SEDA CO CRESPO FORCE 12X325ML</t>
  </si>
  <si>
    <t>SEDA CO HIDRATACAO ANTI NOS 12X325ML</t>
  </si>
  <si>
    <t>SEDA CO JOIAS BABOSA OLEO COCO 12X325ML</t>
  </si>
  <si>
    <t>SEDA CO JOIAS MAMONA E CAFE 12X325ML</t>
  </si>
  <si>
    <t>SEDA CO JOIAS MANDACARU E CAJA 12X325ML</t>
  </si>
  <si>
    <t>SEDA CO LISO EXTREMO 12X325ML</t>
  </si>
  <si>
    <t>SEDA CO LISO PERFEITO 12X325ML</t>
  </si>
  <si>
    <t>SEDA CO MEL ANTIQUEBRA 12X325ML</t>
  </si>
  <si>
    <t>SEDA CO OLEO HIDRATACAO 12X325ML</t>
  </si>
  <si>
    <t>SEDA CO ONDAS ANTI FRIZZ 12X325ML</t>
  </si>
  <si>
    <t>SEDA CO PRETOS LUMINOSOS 12X325ML</t>
  </si>
  <si>
    <t>SEDA CO RESTAURACAO INSTANTANEA 12X325ML</t>
  </si>
  <si>
    <t>SEDA CR TRA JOIAS BABOSA OLEO COCO6X920G</t>
  </si>
  <si>
    <t>SEDA SH BABOSA OLEOS 12X325ML</t>
  </si>
  <si>
    <t>SEDA SH BAMBU E BIOTINA 12X325ML</t>
  </si>
  <si>
    <t>SEDA SH BAMBU E BIOTINA 12X325ML NE</t>
  </si>
  <si>
    <t>SEDA SH BOMBA ARGAN 12X325ML</t>
  </si>
  <si>
    <t>SEDA SH BOMBA COCO 12X325ML</t>
  </si>
  <si>
    <t>SEDA SH BOMBA DE NUTRICAO 12X325ML</t>
  </si>
  <si>
    <t>SEDA SH BOOM LIBERADO 12X325ML NE</t>
  </si>
  <si>
    <t>SEDA SH CACHOS DEFINIDOS 12X325ML</t>
  </si>
  <si>
    <t>SEDA SH CERAMIDAS 12X325ML NE</t>
  </si>
  <si>
    <t>SEDA SH CRESCIMENTO SAUDAVEL 12X325ML</t>
  </si>
  <si>
    <t>SEDA SH CRESPO FORCE 12X325ML</t>
  </si>
  <si>
    <t>SEDA SH HIDRATACAO ANTI NOS 12X325ML</t>
  </si>
  <si>
    <t>SEDA SH HIDRATACAO DIARIA 12X325ML</t>
  </si>
  <si>
    <t>SEDA SH JOIAS BABOSA OLEO COCO 12X325ML</t>
  </si>
  <si>
    <t>SEDA SH JOIAS MAMONA E CAFE 12X325ML</t>
  </si>
  <si>
    <t>SEDA SH JOIAS MANDACARU E CAJA 12X325ML</t>
  </si>
  <si>
    <t>SEDA SH LISO EXTREMO 12X325ML</t>
  </si>
  <si>
    <t>SEDA SH LISO PERFEITO 12X325ML</t>
  </si>
  <si>
    <t>SEDA SH LISO PERFEITO 12X325ML NE</t>
  </si>
  <si>
    <t>SEDA SH MEL ANTIQUEBRA 12X325ML</t>
  </si>
  <si>
    <t>SEDA SH OLEO HIDRATACAO 12X325ML</t>
  </si>
  <si>
    <t>SEDA SH ONDAS ANTI FRIZZ 12X325ML</t>
  </si>
  <si>
    <t>SEDA SH POS DANOS 12X325ML</t>
  </si>
  <si>
    <t>SEDA SH PRETOS LUMINOSOS 12X325ML</t>
  </si>
  <si>
    <t>SEDA SH PUREZA DETOX 12X325ML</t>
  </si>
  <si>
    <t>SEDA SH SOS REST INSTANTANEA 12X325ML</t>
  </si>
  <si>
    <t>MT TRIBOS CRACKER ORG GERGELIM 18X130G</t>
  </si>
  <si>
    <t>MT TRIBOS CRACKER ORG MULTIGRAOS 18X130G</t>
  </si>
  <si>
    <t>BRILHANTE DT LIQ DELICADEZA TOTAL 4X3L</t>
  </si>
  <si>
    <t>BRILHANTE DT LIQ DELICADEZA TOTAL4X3L NE</t>
  </si>
  <si>
    <t>BRILHANTE DT LIQ HIGI TOT 4X3L</t>
  </si>
  <si>
    <t>BRILHANTE DT LIQ HIGI TOT4X3L NE</t>
  </si>
  <si>
    <t>BRILHANTE DT LIQ LIMP TOT 4X3L NE</t>
  </si>
  <si>
    <t>BRILHANTE DT LIQ LIMPEZA TOTAL 4X3L</t>
  </si>
  <si>
    <t>OMO DT LIQ +PURO CUIDADO 4X3L</t>
  </si>
  <si>
    <t>OMO DT LIQ +PURO CUIDADO 4X3L NE</t>
  </si>
  <si>
    <t>OMO DT LIQ +SPORTS 4X3L</t>
  </si>
  <si>
    <t>OMO DT LIQ +SPORTS 4X3L NE</t>
  </si>
  <si>
    <t>OMO DT LIQ COM DIL 4X3L</t>
  </si>
  <si>
    <t>OMO DT LIQ LAVAG PERFE 4X3L NE</t>
  </si>
  <si>
    <t>OMO DT LIQ LAVAG PERFEITA 4X3L</t>
  </si>
  <si>
    <t>OMO DT LIQ LAVANDA 4X3L NE</t>
  </si>
  <si>
    <t>OMO DT LIQ PROTECAO MICELAR 4X3L</t>
  </si>
  <si>
    <t>CIF ULTRA RAPIDO VIDROS GTL 12X500ML</t>
  </si>
  <si>
    <t>CIF ULTRA RAPIDO VIDROS DOYP 15X450ML</t>
  </si>
  <si>
    <t>CIF LIMP VIDROS SPRAY 12X500ML</t>
  </si>
  <si>
    <t>CIF LV LCA NEUTRO C CAMOMILA 12X420G</t>
  </si>
  <si>
    <t>CIF LV LCA CLEAR PODER 100 LIM 12X420G</t>
  </si>
  <si>
    <t>CIF LV LCA ERVA DOCE ALOE VERA 12X420G</t>
  </si>
  <si>
    <t>CIF LIMP PERF ENERGIZANTE 12X450ML</t>
  </si>
  <si>
    <t>CIF LIMP PERF HARMONIZANTE12X450ML</t>
  </si>
  <si>
    <t>CIF LIMP PERF HARMONIZANTE12X900ML</t>
  </si>
  <si>
    <t>CIF LIMP PERF PURIFICANTE 12X900ML</t>
  </si>
  <si>
    <t>CIF LIMP PERF ENVOLVENTE 12X450ML</t>
  </si>
  <si>
    <t>CIF LIMP PERF ENERGIZANTE12X900ML</t>
  </si>
  <si>
    <t>CIF LIMP PERF RELAXANTE 12X450ML</t>
  </si>
  <si>
    <t>CIF LIMP PERF PURIFICANTE 12X450ML</t>
  </si>
  <si>
    <t>CIF LIMP PERF RELAXANTE 12X900ML</t>
  </si>
  <si>
    <t>CIF LIMP PERF ENVOLVENTE 12X900ML</t>
  </si>
  <si>
    <t>CIF LV LCA CONCENTRADO 12X500ML</t>
  </si>
  <si>
    <t>CIF ULTRA RAPIDO DESENG SPRAY 12X500ML</t>
  </si>
  <si>
    <t>CAFUNE GRAN SANITARIO GATOS 6X1.3KG</t>
  </si>
  <si>
    <t>CAFUNE AROMATIZ AMB CAPIM LIMAO 12X500ML</t>
  </si>
  <si>
    <t>CAFUNE SH 2EM1 12X300ML</t>
  </si>
  <si>
    <t>CAFUNE SH PELOS BRANCOS 12X300ML</t>
  </si>
  <si>
    <t>CAFUNE SH USO FREQUENTE 12X300ML</t>
  </si>
  <si>
    <t>CAFUNE LIMP PISOS ROSAS E LICHIA12X900ML</t>
  </si>
  <si>
    <t>CAFUNE LIMP PISOS FLORES BRANCAS12X900ML</t>
  </si>
  <si>
    <t>CAFUNE SH FILHOTES 12X300ML</t>
  </si>
  <si>
    <t>CAFUNE CO MACIEZ BRILHO 12X300ML</t>
  </si>
  <si>
    <t>CAFUNE CO HIDRAT DESEMBARACO 12X300ML</t>
  </si>
  <si>
    <t>CAFUNE DESINF MULT ERVADOCE GTL 12X500ML</t>
  </si>
  <si>
    <t>CAFUNE SH FILHOTES PRO 4X5L</t>
  </si>
  <si>
    <t>CAFUNE SH USO FREQUENTE PRO 4X5L</t>
  </si>
  <si>
    <t>CAFUNE SH PELOS BRANCOS PRO 4X5L</t>
  </si>
  <si>
    <t>CAFUNE CO HIDRATA DESEMBARACO PRO 4X5L</t>
  </si>
  <si>
    <t>MAIZENA CREMOGEMA MIST TRAD 48X180G</t>
  </si>
  <si>
    <t>MAIZENA CREMOGEMA MIST CHOC 24X180G</t>
  </si>
  <si>
    <t>MAIZENA CREMOGEMA MIST MOR 24X180G</t>
  </si>
  <si>
    <t>MAIZENA CREMOGEMA MIST MARACUJA 24X160G</t>
  </si>
  <si>
    <t>7896496911615</t>
  </si>
  <si>
    <t>CHIA MAE TERRA SEMENTE 100G</t>
  </si>
  <si>
    <t>7896496940325</t>
  </si>
  <si>
    <t>CACAU PO MAE TERRA S/ACUCAR 100G</t>
  </si>
  <si>
    <t>7891150073135</t>
  </si>
  <si>
    <t>AVEIA MAE TERRA FLOCOS 170G</t>
  </si>
  <si>
    <t>7891150073128</t>
  </si>
  <si>
    <t>FARELO AVEIA MAE TERRA 170G</t>
  </si>
  <si>
    <t>7896496912520</t>
  </si>
  <si>
    <t>QUINOA MAE TERRA GRAOS 250G</t>
  </si>
  <si>
    <t>7896496972104</t>
  </si>
  <si>
    <t>GRANOLA MAE TERRA S/ACUCAR 250G</t>
  </si>
  <si>
    <t>7891150076884</t>
  </si>
  <si>
    <t xml:space="preserve">GRANOLA MAE TERRA CROCANTE 1 KG </t>
  </si>
  <si>
    <t>7891700033640</t>
  </si>
  <si>
    <t>KETCHUP ARISCO PET 390G</t>
  </si>
  <si>
    <t>7891150064867</t>
  </si>
  <si>
    <t>7891150054608</t>
  </si>
  <si>
    <t>7891150039001</t>
  </si>
  <si>
    <t>7891150028883</t>
  </si>
  <si>
    <t>7891150000971</t>
  </si>
  <si>
    <t>7891150045460</t>
  </si>
  <si>
    <t>7891150025288</t>
  </si>
  <si>
    <t>7891150065253</t>
  </si>
  <si>
    <t>CATEGORIA</t>
  </si>
  <si>
    <t>CORDENAÇÃO</t>
  </si>
  <si>
    <t>4005900219626</t>
  </si>
  <si>
    <t xml:space="preserve"> SAB LIQ INTIMO NIVEA FRESH 250ML</t>
  </si>
  <si>
    <t>7890704810516</t>
  </si>
  <si>
    <t xml:space="preserve"> SAB LIQ INTIMO NIVEA SUAVE 250ML</t>
  </si>
  <si>
    <t>7890704808131</t>
  </si>
  <si>
    <t xml:space="preserve"> SAB LIQ INTIMO NIVEA NATURAL 250ML</t>
  </si>
  <si>
    <t>4005900473806</t>
  </si>
  <si>
    <t xml:space="preserve"> SABONETE MOUSSE CREME CARE 200ML</t>
  </si>
  <si>
    <t>4005808513550</t>
  </si>
  <si>
    <t>NBC SABONETE LIQUIDO CREME SOFT 250ML</t>
  </si>
  <si>
    <t>7890704810738</t>
  </si>
  <si>
    <t>SABONETE LIQUIDO ERVA DOCE 250ML</t>
  </si>
  <si>
    <t>4005900160195</t>
  </si>
  <si>
    <t xml:space="preserve"> SAB LIQ NIVEA CREME SOFT MILK 250ML</t>
  </si>
  <si>
    <t>4005900095268</t>
  </si>
  <si>
    <t xml:space="preserve"> SAB LIQ NIVEA CREME CARE 250ML</t>
  </si>
  <si>
    <t>4005808808243</t>
  </si>
  <si>
    <t>ESFOLIANTE MASSAGEM CORPORAL 200ML</t>
  </si>
  <si>
    <t>4005808808281</t>
  </si>
  <si>
    <t>SABONETE LIQUIDO NATURAL OIL 200ML</t>
  </si>
  <si>
    <t>4005808896134</t>
  </si>
  <si>
    <t>SABONETE LIQ FRANGIPAN &amp; OIL 250ML</t>
  </si>
  <si>
    <t>4005808313167</t>
  </si>
  <si>
    <t>NBC SABONETE LIQ WATER LILY &amp; OIL 250ML</t>
  </si>
  <si>
    <t>4005900734068</t>
  </si>
  <si>
    <t xml:space="preserve"> SAB LIQ NIVEA CREME SOFT REFIL 200ML</t>
  </si>
  <si>
    <t>4005900734082</t>
  </si>
  <si>
    <t xml:space="preserve"> SAB LIQ NIVEA CREME CARE REFIL 200ML</t>
  </si>
  <si>
    <t>4005900734075</t>
  </si>
  <si>
    <t xml:space="preserve"> SAB LIQ NIVEA ERVA DOCE REFIL 200ML</t>
  </si>
  <si>
    <t>4005900079664</t>
  </si>
  <si>
    <t xml:space="preserve"> CR FACIAL NIVEA Q10 ANTI</t>
  </si>
  <si>
    <t>4005808812875</t>
  </si>
  <si>
    <t xml:space="preserve"> CR FACIAL NIVEA Q10 ANTIS DIA NOR/SEC52G</t>
  </si>
  <si>
    <t>4005808174478</t>
  </si>
  <si>
    <t xml:space="preserve"> CR FACIAL NIVEA Q10 ANTIS DIA MT/OLEO52G</t>
  </si>
  <si>
    <t>4005808812899</t>
  </si>
  <si>
    <t xml:space="preserve"> CR FACIAL NIVEA Q10 ANTIS NOITE 50G</t>
  </si>
  <si>
    <t>4005900418777</t>
  </si>
  <si>
    <t xml:space="preserve"> CR FACIAL NIVEA Q10 ANTI OLHOS</t>
  </si>
  <si>
    <t>78906617</t>
  </si>
  <si>
    <t xml:space="preserve"> CR NIVEA CREME LATA 56G</t>
  </si>
  <si>
    <t>7891177801308</t>
  </si>
  <si>
    <t xml:space="preserve"> CR HID NIVEA POTE 97G</t>
  </si>
  <si>
    <t>4005900539724</t>
  </si>
  <si>
    <t xml:space="preserve"> AGUA MICELAR NIVEA EXPERT 200ML</t>
  </si>
  <si>
    <t>4005900707550</t>
  </si>
  <si>
    <t xml:space="preserve"> DES AER NIVEA MEN DEEP CITRUS 150ML</t>
  </si>
  <si>
    <t>4005900707536</t>
  </si>
  <si>
    <t xml:space="preserve"> DES AER NIVEA MEN DEEP ORIGINAL 150ML</t>
  </si>
  <si>
    <t>4005900707543</t>
  </si>
  <si>
    <t xml:space="preserve"> DES AER NIVEA MEN DEEP AMADEIRADO 150ML</t>
  </si>
  <si>
    <t>4005900715821</t>
  </si>
  <si>
    <t xml:space="preserve"> DES AER NIVEA FEM DEOMILK FRESH 150ML</t>
  </si>
  <si>
    <t>4005900715814</t>
  </si>
  <si>
    <t xml:space="preserve"> DES AER NIVEA FEM DEOMILK SENSITIV 150ML</t>
  </si>
  <si>
    <t>4005900715838</t>
  </si>
  <si>
    <t xml:space="preserve"> DES AER NIVEA FEM DEOMILK TQ SECO 150ML</t>
  </si>
  <si>
    <t xml:space="preserve"> PROT LABIAL NIVEA AMORA 4,8G</t>
  </si>
  <si>
    <t xml:space="preserve"> PROT LABIAL NIVEA FPS15 MED PR 4,8G</t>
  </si>
  <si>
    <t xml:space="preserve"> PROT LABIAL NIVEA MELANCIA 4,8G</t>
  </si>
  <si>
    <t>7800704851335</t>
  </si>
  <si>
    <t xml:space="preserve"> PROT LABIAL NIVEA SUN FPS30 PR 4,8G</t>
  </si>
  <si>
    <t>4005900663993</t>
  </si>
  <si>
    <t xml:space="preserve"> PROT LABIAL NIVEA CEREJA 4,8G</t>
  </si>
  <si>
    <t>4005900664006</t>
  </si>
  <si>
    <t xml:space="preserve"> PROT LABIAL NIVEA PEROLA 4,8G</t>
  </si>
  <si>
    <t xml:space="preserve"> PROT LABIAL NIVEA MORANGO 4,8G</t>
  </si>
  <si>
    <t>DESINF LYSOFORM AER LAVANDA 360ML</t>
  </si>
  <si>
    <t>DESINF LYSOFORM AER LEMB INF 360ML</t>
  </si>
  <si>
    <t>DESINF LYSOFORM AER ORIGINAL 360ML</t>
  </si>
  <si>
    <t>DESINF LYSOFORM CITRUS 1L</t>
  </si>
  <si>
    <t>DESINF LYSOFORM LAVANDA 1L</t>
  </si>
  <si>
    <t>DESINF LYSOFORM ORIGINAL 1L</t>
  </si>
  <si>
    <t>DESINF LYSOFORM SUAVE 1LT</t>
  </si>
  <si>
    <t>PR GLADE AERO LAV 360ML 12 - OFER ESP</t>
  </si>
  <si>
    <t>PR GLADE AERO L INFANC 360ML 12 - OFER ESP</t>
  </si>
  <si>
    <t>PR GLADE AERO FRUT FLOR 360ML 12 - OFER ESP</t>
  </si>
  <si>
    <t>PR GLADE AERO F AGUAS FLOR 360ML 12 - OFER ESP</t>
  </si>
  <si>
    <t>PR GLADE AERO LAV 360ML 12 - EMB ECO</t>
  </si>
  <si>
    <t>PR GLADE AERO L INFANC 360ML 12 - EMB ECO</t>
  </si>
  <si>
    <t>PR RAID LIQ ELET 45N AP 32.9ML 12 - OFER ESP</t>
  </si>
  <si>
    <t>7500435160025</t>
  </si>
  <si>
    <t>AMAC ROU DOWNY MISTICO 1,350L</t>
  </si>
  <si>
    <t>https://centralmidia.s3-sa-east-1.amazonaws.com/550/ROG438625_1.jpg</t>
  </si>
  <si>
    <t xml:space="preserve"> </t>
  </si>
  <si>
    <t>7500435159951</t>
  </si>
  <si>
    <t>AMAC ROU DOWNY PAIXAO 1,350L</t>
  </si>
  <si>
    <t>https://a-static.mlcdn.com.br/618x463/amaciante-downy-perfume-collection-paixao-concentrado-135l/magazineluiza/227347200/8b6fc273dabb031e67000d3d4eda2d19.jpg</t>
  </si>
  <si>
    <t>7500435160063</t>
  </si>
  <si>
    <t xml:space="preserve"> AMAC ROU DOWNY SPORT 1,350L</t>
  </si>
  <si>
    <t>https://a-static.mlcdn.com.br/1500x1500/amaciante-downy-sports-concentrado-135l/magazineluiza/227347100/2005aa8952f1193027a397ae8c0b4a1c.jpg</t>
  </si>
  <si>
    <t>7500435160049</t>
  </si>
  <si>
    <t>AMAC ROU DOWNY ADORAVEL 1,350L</t>
  </si>
  <si>
    <t>https://images-americanas.b2w.io/produtos/01/00/img/2614732/8/2614732812_1GG.jpg</t>
  </si>
  <si>
    <t>7500435160827</t>
  </si>
  <si>
    <t>AMAC ROU DOWNY AGUA DE COCO 1,350L</t>
  </si>
  <si>
    <t>https://a-static.mlcdn.com.br/1500x1500/amaciante-downy-edicao-limitada-fashion-collection-concentrado-135l/magazineluiza/227346100/7fa38758c2361d55415d97fb47f4d79c.jpg</t>
  </si>
  <si>
    <t>7500435156974</t>
  </si>
  <si>
    <t>AMAC ROU DOWNY SENSITIVE 1,350L</t>
  </si>
  <si>
    <t>https://maringa.cidadecancao.com/media/catalog/product/cache/1/image/9df78eab33525d08d6e5fb8d27136e95/a/m/amaciante-downy-concentrado-sensiti-1350l-7500435156974.jpg</t>
  </si>
  <si>
    <t>7500435153898</t>
  </si>
  <si>
    <t>AMAC ROU DOWNY AGUA FRESCA 1,5L</t>
  </si>
  <si>
    <t>data:image/jpeg;base64,/9j/4AAQSkZJRgABAQAAAQABAAD/2wCEAAkGBxIREhASEhIWEBUTEBIQERAQEg8QEhIQFhUWGBgSExMYHyggGBooHxUVITEiJio3Ly4uFx8zODMsNygtLi4BCgoKDg0OGhAQGi0mHyYtMCsvLS4rLS0tLS0tKzEtLS0tLSs3LSsvKy0tLS03LS0tLSstLS0tLS0uLS0tLS0tN//AABEIAOEA4QMBIgACEQEDEQH/xAAbAAEAAgMBAQAAAAAAAAAAAAAABAUCAwYBB//EAEUQAAEEAAQCBgYHBQUJAQAAAAEAAgMRBBIhMQVBBhMiUWFxMoGRobHBI0JDUnKS8AcUssLRJFNjc4IzVGKDorPS4fEV/8QAGgEBAAMBAQEAAAAAAAAAAAAAAAECAwQFBv/EAC0RAQACAgAEBQIFBQAAAAAAAAABAgMRBBIhMRNBUWGhFLEVMmLR8AUiM1Jx/9oADAMBAAIRAxEAPwD7iiIgIiICIiAiIgIiICIo3EJC2N7m7gac9bpETOo2koqvDF7m257rrwG/kFtY069t3t2VuVl48eieircHM/rXMJtuQuFgWDmA3HmrJRMNK2i0bgREULCIiAiIgIiICIiAiIgIiICIiAiIgIiICIiAiIgKLxMXG4eLf4gpSi8Rd9G6+9v8QSFbfllpgHZ9S2Q81HjxLMpt7ee7h3L3D4pmvbby+s1aOPzhlh2/TX/huH/UxWKrsJKDJoQew7Yg82qxVJ7unD+UREUNRERAREQEREBERAREQEREBERAREQEREBERAREQFw4kL53Z+39K9uvIBxAA8NF25XOYnhrGN60XnM0Wpca+kmaHaeTik5IpWbT5Rtjmx2vqIZytaG2GMG31VjhXBzqLGbH6q0Y7Elri3qi5oI7Vk8m65QQT6Veo68lGGOc37CnBryW3IbAykUaoCnc+YI3Xm/jGKdarPx+6v0dvWEjjETQAQ1rT3gUrjo5KXQMLjZBc2zqaDiBqqrENEjIiR6UkTSLOjXyNafcVecMw7Y2ZG3Qc7c2dTfzXXw/F04mk2pvpOuqacPbHfc9tJiIi3biIiAiIgIiICIiAiIgIiICIiAiIgIiICIiAiIg14h1NPjp7VX8UbUI/wA7D/8AeYpkpt1d3xUXjYqIGiQJYXOoF1ND22aHL4LHif8ADfXpP2THdR8VbC6VjXuIe5rTWdrWtja5wDnXpq55A5mtNiVrl4dE2SOK3jrA9zaLKb1WwurAqSgPBecQwTZTiCC7+0YZuFkqCZ5axpl7TKbqamfodLAPfcrFNuSGRoeOrbK3K+DE9rPk1zZeWX3r4+MeWIjUW7T5T3108vV0bhuc4lkBLSw9bhra/LmaesZo7KSL8iVeR6OI7x8FRyTB7omtDieuiNZJBQa9riTY0AAKvZhWvdqvd/olbVwW5o1/dP2hnl7tyLxpter2WQiIgIiICIiAiIgIiICIiAiIgIiICIiAiIgLGR9An9WslHlNmu74oPYW/wBUxocY5BGQ15Y4RuOoD6OUkd10trAkhABJ5IKTDRYoPBL+zWUB5DqjBdQdW8p7Fu2q613kCHE/7w3n9iB3f8XL5+tbZsUN2kOoEubz5aHuK14h2fLl0INtJ01119iI234Vkgd25Q8ZT2coabsUbHLf2hS3BVzzZBunURQPOhr5f+luxDC5mWyNhfPfmhtvhNWPWFuVZhnlpEZ3Y3fvo7ewqya69UIl6iIiRERAREQEREBERAREQEREBERAREQEREGMj6F/q1rhb3/oqt4viJcwZE3NQt2tCzsLr9WsTFK0DNeg5HN2ue4PipiFJvpdWtU+rXc9NveqiPFusCw3SiHkgV3gfrzW44hwGbNmHfGLHLcG+4aqdIjJEouKlDXg97gw+TgaPvW6HFAPLfugOG5sVZHvJ9aqsRJ1ueqOhtlixR5cj8dB5nHCTF0kWYkO1Y7kbYLHtBChESuZsaGi3Mqxu4VYHK+W4U+KQnlQ0APf4gdyqYyJTMyTVpOXciu7KeR7lYGUNyMbyAA8gKHyXPXHk55mbdPJtN68vSOrLHaNeW6lrT/881o4ViwSYzvlzjyuiPgfWtzn2co7wXa8hyVVjZeokBAvMS+gNXH7o7+eg710aZc2nRovGm9V6oaCIiAiIgIiICIiAiIgIiICIiAiIgIiwnNNPkg0wNsuPeb/AKLN7zeUDlZJ9HnoD36L3DtoLYggvjY5mdzdd+0CDd+GoC14nh0eUhre1Ti1ocA59D0bO4156aqzWLm3XgbU7V5YcdxXgknWOdh2ZAGstri1rXOO7IzevLQ0NdCvcPjWgZZw6KRgsCUCjQPaieRZ3PfuuplwgdmtxskEE5XZCK9AEUNr81FxPDWU4Fpk6yWzrRYHFtlp5DsgkDelO1Zr6KwTRXbX3eujgQBod/1utsc7L7LrI7IAsgHuFbnzK1Q8EizvLc5omusa6NsYzAFrKaM40NX4d9qa/hcZdo0iyR2hmGwNjvHKvNFYrLCPE1QYCSToRV71YHP135lSGwmreKIdbiSKcMvoAu5bHTu7lIjhaLLG0MzfQLadoBfgBv6llDqS007LQNg714k3udVG1oq3QHSu7RbFpi9Jw9f69y3KGgiIgIiICIiAiIgIiICIiAiIgIiIC04o6eZH9fktyj4r6v4vkg3MGg8lkiICIsXuABJNACye4IPSi4fE8fxU0UcrXMwzMU4NwcQifLiHxGiMRLJmDYW5TmIykgOaLLyGrCBkDnRCWBj2yvGHGMiM8WKimLSWZ5HOMha6iBI151IB3JE6Nu7ItRsW9rbOxDbJOgyAi7dRGl3Sg9HJ5KnhleZXYecw9a4AOkjLGSMc6tM2WRrSRuWk0LVpPeU1V8s1160RLVFFZJLs4JzNBHo6VXl/VSKWMbfPXXXWvBZqCGk+mPEH9e5blpk9Jnr+C3IkREQEREBERAREQEREBERAREQEREBRMe6sn4/kparuMvoR/j+RUwi06jaeHL21EZKuXxGGZPxKWOS3M/c2vyh72U8OaA4ZSNaJFqeVSLuyJWqenNc07OBafIiiuRwPEXYPET4aaV0kLcOcVFJKS97GA05hdu7nX4fFJ+lpZFHiZcM6LDSOaBN1jHyRteabJLCB2WHTZxOo0TlJsrZD1H7ozFRyf2XDy4Nz2tlMc+GJiLMTBNGKZMDBESwlrgc2W6aTM/fYXvjZh2SzMbM3FSuLZnzTztaOqjuSsjQQ0l7y1oyNaLs5Z3DukTZZcXCGuY/CuAeLBa9jgS17HDkQNjqFCj6bwu4f/wDo5ZOr/uuyZc/WdXl3y+lzvZW0jndNwPDOja90mUyzSGabISWB5DWhjSQCQ1jGNuheW6F0rO1xkfSXr3y4eGKUzRFjjTomMyZWvDjI7QCyG5as+VkMD0ma5kRcZg52JbhHsJjaYpgDqa9Jtnv5eCrNUxZ2iKjn4h1M0EJdJI6Rr3D0MtMYdDpqSRyVlh8QXtDi0sJ3adwo0tN4h7M7txjxPwUlVssn00Q8/gVZJMaKzsREULCIiAiIgIiICIiAiIgIiICIiAqXpO+mxH/E/lKulzvTR1Rxf5v8jlasdWWadUmW2OdUMuNZFxF75HtjacEBmeQ0HtN2vfYqXhp7a094C14qVxezQloALaYx4L82okJHYbVagjnuQAtdOKmVR8Sw8mN/fcQxrg04cQYYEEOlDXteXAdxyur8Y7itHSHikc3C2xRkPklZBBHA0gyda1zMzcm4rIfcrSTF4ijRfYbmJdEwHrQ1xMTRWsd5QDvro47qvxmJmGZ7A4PMgErhA0dWy3f7KRrHOkGjNadv9XlMQvORA4TM3B4viTZ3iPNhIJWOeQ0SMijLXuaTvR0pUmCxAPAzhft/3hsQw50lL3TNlaBGdfR1vwK6N8s73APvL1rHNuGE5G9dIw5czTXYbG+zrrexAGjDY3GFzHOjObVzndXFmynqaiLi0EN7cvZHa7PpGiraRGX+bWnRAluN4mDyOGYSNszWGxaihpvFyAEiHiomkABLhHmfbq9ntW3CY7EFrcxkAoF7xA3rRNldcbY8usdhvarwvmLTDPnZIJSOsbJGwSRNLA+KUAWY3OrMy70zczSrMJjLqUjE8Qjl4hhDG8SBrJLcwhzbc1xqxzoe9dI+dc7HE6SdkzmdU2JjmxsJZnc9125waSANe+1YvmUaVvkjo9E14mEefwcuiXG4Ka8ZEPE+5jl2SzyRqXTw1uas/wDRERUdAiIgIiICIiAiIgIiICIiAiIgLnOnETnQMytLyJmmmguNZXC6C6NQ+KD6Pyc0++vmprOp2plpz0mvq43hzZMguN4qxqx4+SmFrvuu/K5dHw9/L1rfisU2Jpe800bmifcFr4ns4o4OP9nHS5vuu/K5QpS77rvyuXQS8XfmlrExBrOsf2mPtsbHEHl2qBGt6kbEWVri4rOXi5YcgfkcAycPzOaC0aiq7TD/AKwL01mMnsrPBfq+HMuc77rvYV6xzvuu/KVbx9IJnZWtxOFzuGRoIxALpXNzNNFooVXt8KUqXjE2d7WyxAMyh9tnLwQcrhoyiSQa79TttbxPZT6D9XwrMJE92zT5kEeocydDoNdFdQwOaS3I4HbKWEu9I9q9Qezrqct6VyVgzGR4hmaJ/WNzlhc07F0ZAAvn22+1czh3ABtAnPmFfvETjGcxAaM2psG/dus7XmXXg4auON95W0kL232CNdqJI8K7vHbxWp7H/cd+VyuuCj6OPwjrUh2pJ5jfYe1T5DQKRk9lLcHEzuJcPwGCU4yNzo3tbchLnMc0ei6tSu7VZhdZfJpPwHzVmq3tuW3D4vDrrYiIqNxERAREQEREBERAREQEREBERAUDjshZh5ngAlkZfRujl7XyU9acXCHsew7PY5h8nAj5pCtu06cXgOlZsXCPVIR/KrsdIgfsvH07+S+e4Q0Re+x810GHdouucdXi04vL6/EL93SJo+x7tnN5epR39JIx9gfUWbgV3d2iqJFClTw6luMy+vwvZOk0Ru4Cb3vqze2+ngPYjek0X9wed6x63vengPYuZcjFPhVZfW5vX4h1zekjCCOpIB7nNHr0C9wrsLkzdU3MNQSSCDvdXd/h91mubhU6FVnFDfHxuWO/Vf4fi4Y0NbHoO91fI+HsUbH9Ji0V1QP/ADD/AOKh3QVLxR6RjqX4vLrv9nT9FOKOxEk1sDAxjdiSSXE8z+FdOuU/Z/DUUz/vS5R5NaPm4rq1hk1zdHpcLNpxRNu4iIqOgREQEREBERAREQEREBERAREQEREHynjEHVYmdndK5w/C7tD+JT8E6wFu6fYbLiGScpI6P4mGj7nN9iruHSrsrO6xL57LXky2j3WMoUKb9c1ZEWFBxEZHirQzurXT3lLWudmbnAGUEN03zEVvstjXCwO8Ej1VfxUV0BoAxhxawMBJrWgcwPIXzGvZW+nAsPp00gmw0knLrr5KykxG+ifCp8Kr8MCa0rz5K1w8deKrK9Hsmy5/iD9SrrHy0Fz74zI9rBu9zWDzca+aQX69IfReieHyYSEc3NMh/wBZLh7iFcLXG0NAaNA0BoHcAKWWZcUzudvo6V5axX0ZIscyWoWZIvAUtB6i8tLQeoiICIiAiIgIiICIiAiIg5rp5g8+GzgWYXiQ1vkqnerUH1LhMJOAQbX2BVGI6NYR5LnQNsmyRbdfUVrTJyxpw8Twfi25qz1cnBOMt3Q7yq3F8YjF+ka0sMcQfEd67SToZg3WDGaIojO+iO6rUY/s/wABv1XvV/GhjHA385hwz+KM+6/bN6DjpdL2PijNTT9BerHD2Lt2/s+wA2jI9aN/Z9gB9kfK/wBd59qnxoV/DpcnhuMx3s/8hHxV9h8S1w0IOgJF6i+8KxZ0CwA2iPP6x5ij7Rot0PQrBNuoavftvF+dFR40J+hvEdNOU4jigbFrHozlOIa87Rgv8M9U0e+/Uu3j6MYRv2DT+LM74lTYuGQt9GJg8mNUWzdNQvi4CYvFrSisx4OxW5kpKmNiaNgB5ABZ0sHpIzbWxrStqIMMq9yrJEHlJS9RApERAREQEREBERAREQEREBERAREQEREBERAREQEREBERAREQEREBERAREQf/2Q==</t>
  </si>
  <si>
    <t>7500435153867</t>
  </si>
  <si>
    <t>AMAC ROU DOWNY FRESCOR PRIMAVERA 1,5L</t>
  </si>
  <si>
    <t>https://images-americanas.b2w.io/produtos/01/00/img/1942938/4/1942938481_1GG.jpg</t>
  </si>
  <si>
    <t>7506339389883</t>
  </si>
  <si>
    <t>AMAC ROU DOWNY LIRIOS DO CAMPO 1,5L</t>
  </si>
  <si>
    <t>https://koch-img.azureedge.net/product/36896-amaciante-downy-concentrado-lirios-do-campo-15l-g.jpg</t>
  </si>
  <si>
    <t>7506339332650</t>
  </si>
  <si>
    <t>AMAC ROU DOWNY BRISA VERAO 1,5L</t>
  </si>
  <si>
    <t>https://cardealdistribuidora.agilecdn.com.br/271586.jpg</t>
  </si>
  <si>
    <t>7500435127288</t>
  </si>
  <si>
    <t>320499 - ABS ALWAYS SUPER PROT SECA C/A 32X1</t>
  </si>
  <si>
    <t>https://www.google.com/search?q=7500435127288&amp;sxsrf=ALeKk00OCcCIm-3BKpsXRaz_VrMg_Hp1ow:1616454469299&amp;source=lnms&amp;tbm=isch&amp;sa=X&amp;ved=2ahUKEwiBm8CTgsXvAhX2DrkGHSEwAi8Q_AUoAXoECAEQAw&amp;biw=1366&amp;bih=657#imgrc=Ogyy66x1thiTiM</t>
  </si>
  <si>
    <t>LIMITE P CPF UTILIZADO COM BASE NA CAMPANHA ANTERIOR CADASTRADA NA IZ</t>
  </si>
  <si>
    <t>7500435126199</t>
  </si>
  <si>
    <t>320478 - ABS ALWAYS SUPER PROT SUAVE C/A 32X1</t>
  </si>
  <si>
    <t>https://www.google.com/search?q=7500435126199&amp;tbm=isch&amp;ved=2ahUKEwiHzI-VgsXvAhUYhpUCHWr8Dn4Q2-cCegQIABAA&amp;oq=7500435126199&amp;gs_lcp=CgNpbWcQAzICCABQnM4CWJzOAmDO0gJoAHAAeACAAZ8EiAGfBJIBAzUtMZgBAKABAaoBC2d3cy13aXotaW1nwAEB&amp;sclient=img&amp;ei=SCNZYIeIKpiM1sQP6vi78Ac&amp;bih=657&amp;biw=1366#imgrc=lpb6SXPPlIaKlM</t>
  </si>
  <si>
    <t>7506309805498</t>
  </si>
  <si>
    <t>202866 - ABS ALWAYS NOTURNO EXTRA LONGO SECA 10X1</t>
  </si>
  <si>
    <t>https://www.google.com/search?q=7506309805498&amp;tbm=isch&amp;ved=2ahUKEwi19Y2rgsXvAhV3rpUCHdnHAEEQ2-cCegQIABAA&amp;oq=7506309805498&amp;gs_lcp=CgNpbWcQA1C9nwFYvZ8BYOOiAWgAcAB4AIABAIgBAJIBAJgBAKABAaoBC2d3cy13aXotaW1nwAEB&amp;sclient=img&amp;ei=diNZYLXiMPfc1sQP2Y-DiAQ&amp;bih=657&amp;biw=1366#imgrc=0dAkHv9acxd4gM</t>
  </si>
  <si>
    <t>7500435167567</t>
  </si>
  <si>
    <t>430880 - ABS PROT DIARIO ALWAYS RESPIRAVEL 80X1</t>
  </si>
  <si>
    <t>https://www.google.com/search?q=7500435167567&amp;tbm=isch&amp;ved=2ahUKEwiywPq1gsXvAhWPhZUCHcLQAnYQ2-cCegQIABAA&amp;oq=7500435167567&amp;gs_lcp=CgNpbWcQAzICCABQ2rkFWNq5BWDUvAVoAHAAeACAAa4CiAGuApIBAzMtMZgBAKABAaoBC2d3cy13aXotaW1nwAEB&amp;sclient=img&amp;ei=jSNZYPLFIY-L1sQPwqGLsAc&amp;bih=657&amp;biw=1366#imgrc=BZJytVw-MpIYiM</t>
  </si>
  <si>
    <t>7506339325249</t>
  </si>
  <si>
    <t>200220 - ABS ALWAYS NOTURNO SECA C/A 16X1</t>
  </si>
  <si>
    <t>https://www.google.com/search?q=7506339325249&amp;tbm=isch&amp;ved=2ahUKEwi6oofigsXvAhXCLrkGHXprBV0Q2-cCegQIABAA&amp;oq=7506339325249&amp;gs_lcp=CgNpbWcQA1Cs9gNYrPYDYLv4A2gAcAB4AIABAIgBAJIBAJgBAKABAaoBC2d3cy13aXotaW1nwAEB&amp;sclient=img&amp;ei=6iNZYLqFAsLd5OUP-taV6AU&amp;bih=657&amp;biw=1366#imgrc=WAskqxcFHHl23M</t>
  </si>
  <si>
    <t>7506339326031</t>
  </si>
  <si>
    <t>200261 - ABS ALWAYS NOTURNO SUAVE C/A 16X1</t>
  </si>
  <si>
    <t>https://www.google.com/search?q=7506339326031&amp;tbm=isch&amp;ved=2ahUKEwik7eSBg8XvAhW1BNQKHTYIAEIQ2-cCegQIABAA&amp;oq=7506339326031&amp;gs_lcp=CgNpbWcQA1C0zQFYtM0BYP_PAWgAcAB4AIABAIgBAJIBAJgBAKABAaoBC2d3cy13aXotaW1nwAEB&amp;sclient=img&amp;ei=LCRZYKSnI7WJ0Aa2kICQBA&amp;bih=657&amp;biw=1366#imgrc=h7AMYPrEkEvgXM</t>
  </si>
  <si>
    <t>7506339325263</t>
  </si>
  <si>
    <t>200225 - ABS ALWAYS NOTURNO SECA C/A 32X1</t>
  </si>
  <si>
    <t>https://www.google.com/search?q=7506339325263&amp;tbm=isch&amp;ved=2ahUKEwil4LWPg8XvAhU6LbkGHdMfBBgQ2-cCegQIABAA&amp;oq=7506339325263&amp;gs_lcp=CgNpbWcQA1Ci3QFYot0BYK3fAWgAcAB4AIABAIgBAJIBAJgBAKABAaoBC2d3cy13aXotaW1nwAEB&amp;sclient=img&amp;ei=SSRZYOWXCrra5OUP07-QwAE&amp;bih=657&amp;biw=1366#imgrc=E9EhqFi7RFAvkM</t>
  </si>
  <si>
    <t>7506339326055</t>
  </si>
  <si>
    <t>200281 - ABS ALWAYS NOTURNO SUAVE C/A 32X1</t>
  </si>
  <si>
    <t>https://www.google.com/search?q=7506339326055&amp;tbm=isch&amp;ved=2ahUKEwjJ9qOeg8XvAhX5NrkGHTCmCpgQ2-cCegQIABAA&amp;oq=7506339326055&amp;gs_lcp=CgNpbWcQA1ClwgFYpcIBYLnEAWgAcAB4AIABAIgBAJIBAJgBAKABAaoBC2d3cy13aXotaW1nwAEB&amp;sclient=img&amp;ei=aCRZYMmiFPnt5OUPsMyqwAk&amp;bih=657&amp;biw=1366#imgrc=x1ryj3VoigvLtM</t>
  </si>
  <si>
    <t>DABELLE KIT SH+COND RESGATA FIOS 450ML</t>
  </si>
  <si>
    <t>DABELLE KIT SH+COND COCO PODEROSO 450ML</t>
  </si>
  <si>
    <t>DABELLE KIT SH+COND LISO ARRASADOR 450ML</t>
  </si>
  <si>
    <t>DABELLE KIT SH+COND SOS CRESCIMENTO 450ML</t>
  </si>
  <si>
    <t>DABELLE KIT SH+COND CACHOS DA ONDA 450ML</t>
  </si>
  <si>
    <t>DABELLE KIT SH+COND MICELAR PREC 450ML</t>
  </si>
  <si>
    <t xml:space="preserve">DABELLE KIT SH+COND ABACATE NUTRITIVO 450ML </t>
  </si>
  <si>
    <t>DABELLE MÁSCARA RESGATA FIOS 800G</t>
  </si>
  <si>
    <t>DABELLE MÁSCARA COCO PODEROSO 800G</t>
  </si>
  <si>
    <t>DABELLE MÁSCARA LISO ARRASADOR 800G</t>
  </si>
  <si>
    <t>DABELLE MÁSCARA SOS CRESCIMENTO 800G</t>
  </si>
  <si>
    <t>DABELLE MÁSCARA CACHOS DA ONDA 800G</t>
  </si>
  <si>
    <t>DABELLE MASCARA MICELAR PRECIOSO 800G</t>
  </si>
  <si>
    <t>DABELLE MÁSCARA ABACATE NUTRITIVO 800G</t>
  </si>
  <si>
    <t>7898965666019</t>
  </si>
  <si>
    <t>DUTYCOLOR COLORAÇÃO CR. 1.0 PTO AZULADO</t>
  </si>
  <si>
    <t>7898965666026</t>
  </si>
  <si>
    <t>DUTYCOLOR COLOR CR 1.7 PT SUPER AZUL</t>
  </si>
  <si>
    <t>7898965666064</t>
  </si>
  <si>
    <t>DUTYCOLOR COLOR CR. 1.110 PT ÔNIX SPECI</t>
  </si>
  <si>
    <t>7898965666071</t>
  </si>
  <si>
    <t>DUTYCOLOR COLORAÇÃO CREME 2.0 PRETO</t>
  </si>
  <si>
    <t>7898965666088</t>
  </si>
  <si>
    <t>DUTYCOLOR COLORAÇÃO CR. 3.0 CAST ESCURO</t>
  </si>
  <si>
    <t>7898965666095</t>
  </si>
  <si>
    <t>DUTYCOLOR COLOR CR. 3.66 ACAJU PÚRPURA</t>
  </si>
  <si>
    <t>7898965666101</t>
  </si>
  <si>
    <t>DUTYCOLOR COLOR CR. 4.0 CAST MED</t>
  </si>
  <si>
    <t>7898965666118</t>
  </si>
  <si>
    <t>DUTYCOLOR COLOR CR.4.66 VERMEL PROF</t>
  </si>
  <si>
    <t>7898965666125</t>
  </si>
  <si>
    <t>DUTYCOLOR COLORAÇÃO CR. 5.0 CAST CLARO</t>
  </si>
  <si>
    <t>7898965666132</t>
  </si>
  <si>
    <t>DUTYCOLOR COLOR CR. 5.3 CAST. CL DOURADO</t>
  </si>
  <si>
    <t>7898965666149</t>
  </si>
  <si>
    <t>DUTYCOLOR COLORAÇÃO CR. 6.0 LOURO ESC.</t>
  </si>
  <si>
    <t>7898965666156</t>
  </si>
  <si>
    <t>DUTYCOLOR COLORAÇÃO CR. 6.1 L ESC ACINZ</t>
  </si>
  <si>
    <t>7898965666163</t>
  </si>
  <si>
    <t>DUTYCOLOR COLORAÇÃO CR. 6.5 ACAJU</t>
  </si>
  <si>
    <t>7898965666170</t>
  </si>
  <si>
    <t>DUTYCOLOR COLO CR. 6.646 CEREJA ESPEC</t>
  </si>
  <si>
    <t>7898965666187</t>
  </si>
  <si>
    <t>DUTYCOLOR COLOR CR.6.66 L VERMELH INTENS</t>
  </si>
  <si>
    <t>7898965666194</t>
  </si>
  <si>
    <t>DUTYCOLOR COLORAÇÃO CR. 6.7 CHOCOLATE</t>
  </si>
  <si>
    <t>7898965666200</t>
  </si>
  <si>
    <t>DUTYCOLOR COLORAÇÃO CR. 7.0 LOURO MEDIO</t>
  </si>
  <si>
    <t>7898965666217</t>
  </si>
  <si>
    <t>DUTYCOLOR COLORAÇÃO CR. 7.1 L CINZA MED</t>
  </si>
  <si>
    <t>7898965666224</t>
  </si>
  <si>
    <t>DUTYCOLOR COL CR. 7.66 L MED VERM INTEN</t>
  </si>
  <si>
    <t>7898965666231</t>
  </si>
  <si>
    <t>DUTYCOLOR COLORAÇÃO CR. 7.7 MARROM DOUR</t>
  </si>
  <si>
    <t>7898965666248</t>
  </si>
  <si>
    <t>DUTYCOLOR COLORAÇÃO CR. 8.0 LOURO CLARO</t>
  </si>
  <si>
    <t>7898965666255</t>
  </si>
  <si>
    <t>DUTYCOLOR COLOR CR.8.1 L CINZA CLARO</t>
  </si>
  <si>
    <t>7898965666262</t>
  </si>
  <si>
    <t>DUTYCOLOR COLORAÇÃO CR. 9.0 L SUPER CLAR</t>
  </si>
  <si>
    <t>7898965666279</t>
  </si>
  <si>
    <t>DUTYCOLOR COLOR CR. 12.11 PLATINADO</t>
  </si>
  <si>
    <t>7898965666286</t>
  </si>
  <si>
    <t>DUTYCOLOR COLOR CR.12.891PLATINAD PÉROLA</t>
  </si>
  <si>
    <t>DABELLE ÓLEO MÁGICO COCO 40ML</t>
  </si>
  <si>
    <t>DABELLE ÓLEO MÁGICO OLIVA E BABOSA 40ML</t>
  </si>
  <si>
    <t>DABELLE ÓLEO MÁGICO RÍCINO 40ML</t>
  </si>
  <si>
    <t>DABELLE ÓLEO MÁGICO BLEND ÓLEOS 40ML</t>
  </si>
  <si>
    <t>7899706182911</t>
  </si>
  <si>
    <t>429793 -  CR TRAT NIELY BOMBA VIT+GOJI BERRY 800G</t>
  </si>
  <si>
    <t>7899706182898</t>
  </si>
  <si>
    <t>429789 -  CR TRAT NIELY CAFEINA+GENGIBRE 800G</t>
  </si>
  <si>
    <t>7899706182874</t>
  </si>
  <si>
    <t>429791 -  CR TRAT NIELY WHEY PROTEIN+BANANA 800G</t>
  </si>
  <si>
    <t>7899706187367</t>
  </si>
  <si>
    <t>445488 -  SH ELSEVE HIALURONICO 400ML</t>
  </si>
  <si>
    <t>7899706187404</t>
  </si>
  <si>
    <t>445489 -  COND ELSEVE HIALURONIO 400 ML</t>
  </si>
  <si>
    <t>7899706187466</t>
  </si>
  <si>
    <t>445492 -  CR PENTE ELSEVE HIALURONICO 250 G</t>
  </si>
  <si>
    <t>7898126400346</t>
  </si>
  <si>
    <t>7898126407772</t>
  </si>
  <si>
    <t>7898132980726</t>
  </si>
  <si>
    <t>7898126400247</t>
  </si>
  <si>
    <t>7898132981778</t>
  </si>
  <si>
    <t>7898126400353</t>
  </si>
  <si>
    <t>7898126407789</t>
  </si>
  <si>
    <t>7898132980764</t>
  </si>
  <si>
    <t>7898126400254</t>
  </si>
  <si>
    <t>7898132981723</t>
  </si>
  <si>
    <t>7898126400728</t>
  </si>
  <si>
    <t>7898126407796</t>
  </si>
  <si>
    <t>7898132980825</t>
  </si>
  <si>
    <t>7898126400087</t>
  </si>
  <si>
    <t>7898132981853</t>
  </si>
  <si>
    <t>https://static.wixstatic.com/media/bfe3f7_85804e0395694ac8bee71adbf57095e4~mv2.png/v1/fill/w_1000,h_1000,al_c/bfe3f7_85804e0395694ac8bee71adbf57095e4~mv2.png</t>
  </si>
  <si>
    <t>https://images-americanas.b2w.io/produtos/01/00/img/1651429/6/1651429644_1SZ.jpg</t>
  </si>
  <si>
    <t>https://static.wixstatic.com/media/bfe3f7_48e80571bd8445b4a38008f69394c2cc~mv2.png/v1/fill/w_1000,h_1000,al_c/bfe3f7_48e80571bd8445b4a38008f69394c2cc~mv2.png</t>
  </si>
  <si>
    <t>https://static.wixstatic.com/media/bfe3f7_1974e509a837452da33888f5bf42d78b~mv2.png/v1/fill/w_1000,h_1000,al_c/bfe3f7_1974e509a837452da33888f5bf42d78b~mv2.png</t>
  </si>
  <si>
    <t>https://companhiadocabelo.com.br/media/catalog/product/cache/1/image/800x800/9df78eab33525d08d6e5fb8d27136e95/c/r/cr_pent_ricino.jpg</t>
  </si>
  <si>
    <t>https://images-americanas.b2w.io/produtos/01/00/img/1497136/0/1497136041_1GG.jpg</t>
  </si>
  <si>
    <t>https://images-submarino.b2w.io/produtos/01/00/img/1496992/7/1496992794_1SZ.jpg</t>
  </si>
  <si>
    <t>https://images-americanas.b2w.io/produtos/01/00/img/1497133/2/1497133254_1GG.jpg</t>
  </si>
  <si>
    <t>https://cdn-cosmos.bluesoft.com.br/products/7896229906376</t>
  </si>
  <si>
    <t>https://images-submarino.b2w.io/produtos/01/00/sku/18441/7/18441774_1GG.jpg</t>
  </si>
  <si>
    <t>http://produtos.ebccosmeticos.com.br/img/imagens_produto/7896229906581.JPG</t>
  </si>
  <si>
    <t>https://companhiadocabelo.com.br/media/catalog/product/cache/1/image/560x560/9df78eab33525d08d6e5fb8d27136e95/o/l/oleo_de_alecrim_com_60ml.jpg</t>
  </si>
  <si>
    <t>https://images-americanas.b2w.io/produtos/01/00/img/42845/9/42845952_1GG.jpg</t>
  </si>
  <si>
    <t>7898623955523</t>
  </si>
  <si>
    <t>7898623955561</t>
  </si>
  <si>
    <t>7898623954915</t>
  </si>
  <si>
    <t>7898524344587</t>
  </si>
  <si>
    <t>7898524344914</t>
  </si>
  <si>
    <t>7898524344907</t>
  </si>
  <si>
    <t>7898623950870</t>
  </si>
  <si>
    <t>7898623952751</t>
  </si>
  <si>
    <t>7898623957015</t>
  </si>
  <si>
    <t>7898623950764</t>
  </si>
  <si>
    <t>MISTO</t>
  </si>
  <si>
    <t>7891000140307</t>
  </si>
  <si>
    <t>LEITE PO NINHO INT 400G</t>
  </si>
  <si>
    <t>COMP LACTEO NINHO + NUTRITIVO 380G</t>
  </si>
  <si>
    <t xml:space="preserve">NESCAU PRONTINHO 200ML </t>
  </si>
  <si>
    <t>NESCAU 200G</t>
  </si>
  <si>
    <t>7891000243787</t>
  </si>
  <si>
    <t xml:space="preserve"> CAPSULA NESCAFE DLC GST ESPRESSO 60G</t>
  </si>
  <si>
    <t>7891000243749</t>
  </si>
  <si>
    <t xml:space="preserve"> CAPSULA NESCAFE DLC GST MATINAL 90G</t>
  </si>
  <si>
    <t>7891000243954</t>
  </si>
  <si>
    <t xml:space="preserve"> CAPSULA NESCAFE DLC GST AULAIT CAP 100G</t>
  </si>
  <si>
    <t>7891000243725</t>
  </si>
  <si>
    <t xml:space="preserve"> CAPSULA NESCAFE DLC GST ESP INSO 80G</t>
  </si>
  <si>
    <t>7891000291863</t>
  </si>
  <si>
    <t xml:space="preserve"> CAPSULA NESC DLC GUSTO CAPUCCINO 117G</t>
  </si>
  <si>
    <t>7891000294376</t>
  </si>
  <si>
    <t xml:space="preserve"> CAPSULA NESC DLC GST MCHCCN CAPUC 172G</t>
  </si>
  <si>
    <t>NESCAFÉ SH 50G</t>
  </si>
  <si>
    <t>DOCERIA</t>
  </si>
  <si>
    <t>7891150068063</t>
  </si>
  <si>
    <t xml:space="preserve"> MING MAIZENA CREMO MULTICER 180G</t>
  </si>
  <si>
    <t>7891150068056</t>
  </si>
  <si>
    <t xml:space="preserve"> MINGAU MAIZENA CREMO MACA SH 180G</t>
  </si>
  <si>
    <t>7891150068070</t>
  </si>
  <si>
    <t xml:space="preserve"> MINGAU MAIZENA CREMO ARROZ/AVEIA SH 180G</t>
  </si>
  <si>
    <t>7891000252604</t>
  </si>
  <si>
    <t>NESTLE Farinha Lactea Trad 24x400g BR</t>
  </si>
  <si>
    <t>NESTLE Farinha Lactea Choc 24x380g BR</t>
  </si>
  <si>
    <t>7891000099032</t>
  </si>
  <si>
    <t>NESTLE Farlact Trdl Sachet 24x210g BR</t>
  </si>
  <si>
    <t>7891000119891</t>
  </si>
  <si>
    <t>NESTLE FarLact Multigraos 24x200g BR</t>
  </si>
  <si>
    <t>7891000078518</t>
  </si>
  <si>
    <t>NESTLE Farinha Lactea Trdl Sac 9x600g BR</t>
  </si>
  <si>
    <t>NESTON 3 Cereais 18x400g N1 BR</t>
  </si>
  <si>
    <t>NESTON 3 Cereais Sachet 12x210g N1 BR</t>
  </si>
  <si>
    <t>NESTON 3 Cereais 9x600g BR N2</t>
  </si>
  <si>
    <t>NESTON Vitamina MrgPB 24x400g BR</t>
  </si>
  <si>
    <t>NESTON Vitamina MamaoBM 24x400g BR</t>
  </si>
  <si>
    <t>NESTON Vitamina Mamao Bna Mc 24x210g BR</t>
  </si>
  <si>
    <t>NESTLE Aveia Farelo Orgnc 28x170g BR</t>
  </si>
  <si>
    <t>NESTLEAveiaFlocosGrossosOrgnc 28x170g BR</t>
  </si>
  <si>
    <t>NESTLE Aveia Flocos 28x170g BR</t>
  </si>
  <si>
    <t>NESTLE Aveia Flocos Finos 28x170g BR</t>
  </si>
  <si>
    <t>NESTLE Aveia Flocos 12x340g BR</t>
  </si>
  <si>
    <t xml:space="preserve"> TORTA MOÇA 1 KG UN</t>
  </si>
  <si>
    <t>AÇÃO DIA DAS MÃES 5 A 12/05 &lt;&gt; INVESTIMENTO: R$ 3000,00                        LIMITE POR CPF: R$ 100,00</t>
  </si>
  <si>
    <t xml:space="preserve"> TORTA SENSAÇÃO 1 KG UN</t>
  </si>
  <si>
    <t xml:space="preserve"> TORTA ALPINO 1 KG UN</t>
  </si>
  <si>
    <t xml:space="preserve"> TORTA PRESTIGIO 1 KG UN</t>
  </si>
  <si>
    <t xml:space="preserve"> TORTA KIT KAT 1 KG UN</t>
  </si>
  <si>
    <t>7891132006410</t>
  </si>
  <si>
    <t>CALDO SAZON BACON C/CEBOLA 37,5G</t>
  </si>
  <si>
    <t>7891132010011</t>
  </si>
  <si>
    <t>CALDO SAZON CAMARAO 37,5G</t>
  </si>
  <si>
    <t>7891132006373</t>
  </si>
  <si>
    <t>CALDO SAZON CARNE 37,5GR</t>
  </si>
  <si>
    <t>7891132006397</t>
  </si>
  <si>
    <t>CALDO SAZON COSTELA 37,5GR</t>
  </si>
  <si>
    <t>7891132006427</t>
  </si>
  <si>
    <t>CALDO SAZON PICANHA 37,5G</t>
  </si>
  <si>
    <t>7891132019038</t>
  </si>
  <si>
    <t>TEMP COMP SAB AMI S/PIM 300G</t>
  </si>
  <si>
    <t>7891132019045</t>
  </si>
  <si>
    <t>TEMP COMP SAB AMI C/PIM 300G</t>
  </si>
  <si>
    <t>7891132010387</t>
  </si>
  <si>
    <t>TEMP COMP SAB AMI C/LOURO 300G</t>
  </si>
  <si>
    <t>TEMP COMP SAB AMI C/ALH E SAL 300G</t>
  </si>
  <si>
    <t>7898905356567</t>
  </si>
  <si>
    <t>OLEO COCO COPRA EXT VIRG VD 200ML</t>
  </si>
  <si>
    <t>7896181710202</t>
  </si>
  <si>
    <t>PASTA AMENDOIM AMENDOPOW DACOL 500G</t>
  </si>
  <si>
    <t>7896181700265</t>
  </si>
  <si>
    <t>ACUC MASC DACOLONIA 1KG</t>
  </si>
  <si>
    <t>7896181700234</t>
  </si>
  <si>
    <t>ACUC MASC DACOLONIA 500G</t>
  </si>
  <si>
    <t>7896181710387</t>
  </si>
  <si>
    <t>PASTA AMENDOPOWER C/CACAU 500G</t>
  </si>
  <si>
    <t>7891079013038</t>
  </si>
  <si>
    <t>MAC LAM NISSIN CUP N GAL CAIP 69G</t>
  </si>
  <si>
    <t>7891079013052</t>
  </si>
  <si>
    <t>MAC LAM NISSIN CUP N CARNE 69G</t>
  </si>
  <si>
    <t>7891079013083</t>
  </si>
  <si>
    <t>MAC LAM NISSIN CUP N CHURRASCO 68G</t>
  </si>
  <si>
    <t>7891079013106</t>
  </si>
  <si>
    <t>MAC LAM NISSIN CUP N YAKISSOBA 70G</t>
  </si>
  <si>
    <t>7891079013120</t>
  </si>
  <si>
    <t>MAC LAM NISSIN CUP N BOLON 72G</t>
  </si>
  <si>
    <t>7891079013113</t>
  </si>
  <si>
    <t>MAC LAM NISSIN CUP N CHEDDAR 69G</t>
  </si>
  <si>
    <t>7891079013045</t>
  </si>
  <si>
    <t>MAC LAM NISSIN CUP N FRAN TERI 72G</t>
  </si>
  <si>
    <t>7891079013076</t>
  </si>
  <si>
    <t>MAC LAM NISSIN CUP N FRU DO MAR 65G</t>
  </si>
  <si>
    <t>7891079013069</t>
  </si>
  <si>
    <t>MAC LAM NISSIN CUP N G C PICAN 68G</t>
  </si>
  <si>
    <t>7891079013090</t>
  </si>
  <si>
    <t>MAC LAM NISSIN CUP N LEGUMES 67G</t>
  </si>
  <si>
    <t>7891079013427</t>
  </si>
  <si>
    <t>MAC LAM NISSIN CUP N CURRY 70G</t>
  </si>
  <si>
    <t>CHOC BB FERRERO B READY NUT 22G</t>
  </si>
  <si>
    <t>CHOC FERRERO KINDER JOY T1 20G</t>
  </si>
  <si>
    <t>CREME AVELA NUTELA 140G</t>
  </si>
  <si>
    <t>7896001250628</t>
  </si>
  <si>
    <t>ADOCANTE LIQ LINEA SUCRALOSE 75ML</t>
  </si>
  <si>
    <t>7896001210103</t>
  </si>
  <si>
    <t>ADOCANTE LIQ LINEA STEVIA 60ML</t>
  </si>
  <si>
    <t>7896001215108</t>
  </si>
  <si>
    <t>ACHOC PO LINEA ZERO ACUCAR 210G</t>
  </si>
  <si>
    <t>7896001210042</t>
  </si>
  <si>
    <t>GELEIA LINEA MORANGO ZERO 230G</t>
  </si>
  <si>
    <t>7896001210196</t>
  </si>
  <si>
    <t>GELEIA LINEA FRAMBOESA ZERO 230G</t>
  </si>
  <si>
    <t>7896051114024</t>
  </si>
  <si>
    <t>CREME DE LEITE ITAMBE 200G</t>
  </si>
  <si>
    <t>7896283000409</t>
  </si>
  <si>
    <t>CEREAL MAT GRAIN FLAK TRAD 1KG</t>
  </si>
  <si>
    <t>7896283000430</t>
  </si>
  <si>
    <t>CEREAL MAT GRAIN FLAK CER MALT 300G</t>
  </si>
  <si>
    <t>7896283000157</t>
  </si>
  <si>
    <t>CEREAL MAT GRAIN FLAK TRAD 300G</t>
  </si>
  <si>
    <t>7896283001000</t>
  </si>
  <si>
    <t>CEREAL MAT GRAIN FLAK M FRUT 300G</t>
  </si>
  <si>
    <t>7896283000492</t>
  </si>
  <si>
    <t>GRAIN FLAKES JASMINE BAN/CAN 300G</t>
  </si>
  <si>
    <t>7896283004162</t>
  </si>
  <si>
    <t>BEBIDA ORG JASMINE ARROZ C/AMENDOAS 1L</t>
  </si>
  <si>
    <t>7896283003899</t>
  </si>
  <si>
    <t>BEBIDA ORG JASMINE ARROZ C/CALCIO 1L</t>
  </si>
  <si>
    <t xml:space="preserve"> CHA LEAO RECARREGA 16G</t>
  </si>
  <si>
    <t>2 UND</t>
  </si>
  <si>
    <t>www.linkdaimagemdoproduto.com</t>
  </si>
  <si>
    <t xml:space="preserve"> CHA LEAO REANIMA 20G</t>
  </si>
  <si>
    <t xml:space="preserve"> CHA LEAO REEQUILIBRA 18G</t>
  </si>
  <si>
    <t>www.linkdaimagemdoprodutoA.com; www.linkdaimagemdoprodutoB.com</t>
  </si>
  <si>
    <t>CHA LEAO RELAXA 16G</t>
  </si>
  <si>
    <t xml:space="preserve"> CHA LEAO GELADO FRUT VERMELHAS 25G</t>
  </si>
  <si>
    <t xml:space="preserve"> CHA LEAO GELADO GENGIBRE LIMAO 25G</t>
  </si>
  <si>
    <t xml:space="preserve"> CHA LEAO GELADO GROSELHA NEGRA 25G</t>
  </si>
  <si>
    <t xml:space="preserve"> CHA LEAO FUZE BOLDO DO CHILE 10G</t>
  </si>
  <si>
    <t xml:space="preserve"> CHA LEAO FUZE CAMOMILA 10G</t>
  </si>
  <si>
    <t xml:space="preserve"> CHA LEAO FUZE CAPIM CIDREIRA 10G</t>
  </si>
  <si>
    <t xml:space="preserve"> CHA LEAO FUZE CARQUEIJA 10G</t>
  </si>
  <si>
    <t xml:space="preserve"> CHA LEAO FUZE HORTELA 10G</t>
  </si>
  <si>
    <t>7896292001404</t>
  </si>
  <si>
    <t>ACUC LIGHT MAGRO 500G</t>
  </si>
  <si>
    <t>7896292010000</t>
  </si>
  <si>
    <t>ADOCANTE LIQ MAGRO STEVIA 80ML</t>
  </si>
  <si>
    <t>7896292001473</t>
  </si>
  <si>
    <t>ACUC LIGHT C/STEVIA MAGRO REF 500G</t>
  </si>
  <si>
    <t>7896292001442</t>
  </si>
  <si>
    <t>ADOCANTE LIQ MAGRO 100ML</t>
  </si>
  <si>
    <t>7896003706536</t>
  </si>
  <si>
    <t>BISC PIT STOP ORIGINAL 36X162</t>
  </si>
  <si>
    <t>7896003703719</t>
  </si>
  <si>
    <t>BISC MARILAN SALGADINHOS SORTIDOS 24X400</t>
  </si>
  <si>
    <t>7896003703030</t>
  </si>
  <si>
    <t>BISC MARILAN CRACKER ESPECIAL 20X400</t>
  </si>
  <si>
    <t>7896003702415</t>
  </si>
  <si>
    <t>TORRADA LEV MAGIC TOAST MULT 24X150</t>
  </si>
  <si>
    <t>7896003702309</t>
  </si>
  <si>
    <t>TORRADA LEV MAGIC TOAST ORIGINAL 24X150</t>
  </si>
  <si>
    <t>7896003702057</t>
  </si>
  <si>
    <t>TORTINHA CHOCOLATE 36X160</t>
  </si>
  <si>
    <t>7896214533006</t>
  </si>
  <si>
    <t>GELEIA QUEENSBERRY MOR DIET 280G</t>
  </si>
  <si>
    <t>7896214533020</t>
  </si>
  <si>
    <t>GELEIA QUEENSBERRY GOIABA DIET 280G</t>
  </si>
  <si>
    <t>7896214533051</t>
  </si>
  <si>
    <t>GELEIA QUEENSBERRY DAMAS DIET 280G</t>
  </si>
  <si>
    <t>7896214533037</t>
  </si>
  <si>
    <t>GELEIA QUEENSBERRY AMORA DIET 280G</t>
  </si>
  <si>
    <t>7896214533013</t>
  </si>
  <si>
    <t>GELEIA QUEENSBERRY FRAMB DIET 280G</t>
  </si>
  <si>
    <t>7896214533075</t>
  </si>
  <si>
    <t>GELEIA QUEENSBERRY FR VER DIET 280G</t>
  </si>
  <si>
    <t>AZEITONA VDE VALE FERTIL C/CAR SH 200G</t>
  </si>
  <si>
    <t>01 UNIDADE</t>
  </si>
  <si>
    <t>AZEITONA VDE VALE FERTIL C/PIM DP 150G</t>
  </si>
  <si>
    <t>7891999011039</t>
  </si>
  <si>
    <t>MARGARINA VIGOR 80% COM SAL 500G</t>
  </si>
  <si>
    <t>PALITOS CORY AO LEITE 90G</t>
  </si>
  <si>
    <t>https://images-unilever.ifcshop.com.br/produto/16835_0_20200423190610.jpg</t>
  </si>
  <si>
    <t>PALITOS CORY CHOCOLATE BRIGADEIRO  90G</t>
  </si>
  <si>
    <t>https://images.tcdn.com.br/img/img_prod/791033/biscoito_palito_chocolate_brigadeiro_cory_90g_1731_1_20200619181805.jpg</t>
  </si>
  <si>
    <t>PALITOS CORY CHOCOLATE BRANCO  90G</t>
  </si>
  <si>
    <t>https://images-food.ifcshop.com.br/produto/17216_0_20200423190611.jpg</t>
  </si>
  <si>
    <t>PALITOS CORY CHOCOLATE MEIO AMARGO  90G</t>
  </si>
  <si>
    <t>https://images-unilever.ifcshop.com.br/produto/35026_0_20200910154735.png</t>
  </si>
  <si>
    <t>BISC ITAMARATY SPANTOO RECH CHOC 80G</t>
  </si>
  <si>
    <t>https://s3-sa-east-1.amazonaws.com/molla-public/ita044/produto/SPANTOO_CHOCOLATE.png</t>
  </si>
  <si>
    <t>BISC ITAMARATY SPANTOO RECH MORANGO 80G</t>
  </si>
  <si>
    <t>https://s3-sa-east-1.amazonaws.com/molla-public/ita044/produto/SPANTOO_MORANGO.png</t>
  </si>
  <si>
    <t>BISC ITAMARATY SPANTOO RECH CH BR 80G</t>
  </si>
  <si>
    <t>https://s3-sa-east-1.amazonaws.com/molla-public/ita044/produto/SPANTOO_CHOCOLATE_BRANCO.png</t>
  </si>
  <si>
    <t>BISC ITAMARATY RECH CHOC      115G</t>
  </si>
  <si>
    <t>https://molla-public.s3-sa-east-1.amazonaws.com/ita044/produto/Recheado_Chocolate.png</t>
  </si>
  <si>
    <t>BISC ITAMARATY RECH MOR       115G</t>
  </si>
  <si>
    <t>https://molla-public.s3-sa-east-1.amazonaws.com/ita044/produto/Recheado_Morango.png</t>
  </si>
  <si>
    <t>BISC ITAMARATY RECH C CREAM 115G</t>
  </si>
  <si>
    <t>https://molla-public.s3-sa-east-1.amazonaws.com/ita044/produto/Recheado_Cookies_Cream.png</t>
  </si>
  <si>
    <t>BISC ITAMARATY RECH LIMAO    115G</t>
  </si>
  <si>
    <t>https://molla-public.s3-sa-east-1.amazonaws.com/ita044/produto/Recheado_Lim%C3%A3o.png</t>
  </si>
  <si>
    <t>7891340365286</t>
  </si>
  <si>
    <t>BISC ITAMARATY ATREVIDOS RECH NAPO 90G</t>
  </si>
  <si>
    <t>https://s3-sa-east-1.amazonaws.com/molla-public/ita044/produto/Atrevidos_recheados_napolitano.png</t>
  </si>
  <si>
    <t>7891340365279</t>
  </si>
  <si>
    <t>BISC ITAMARATY ATREVIDOS RECH CHOC BRANC</t>
  </si>
  <si>
    <t>https://s3-sa-east-1.amazonaws.com/molla-public/ita044/produto/ATREVIDOS_RECHEADO_CHOCOLATE_BRANCO.png</t>
  </si>
  <si>
    <t>7891340365262</t>
  </si>
  <si>
    <t>BISC ITAMARATY ATREVI RECH BRIGADEIRO 90</t>
  </si>
  <si>
    <t>https://s3-sa-east-1.amazonaws.com/molla-public/ita044/produto/ATREVIDOS_RECHEADO_BRIGADEIRO.png</t>
  </si>
  <si>
    <t>7896063281318</t>
  </si>
  <si>
    <t>GRANOLA VITAO TRADICIONAL 800G</t>
  </si>
  <si>
    <t>7896063240124</t>
  </si>
  <si>
    <t>GRANOLA VITAO TRADICIONAL 250G</t>
  </si>
  <si>
    <t>7896063281325</t>
  </si>
  <si>
    <t>GRANOLA VITAO ZERO ACUCAR 800G</t>
  </si>
  <si>
    <t>7896063281264</t>
  </si>
  <si>
    <t>GRANOLA VITAO GRAO/SEMENTES 800G</t>
  </si>
  <si>
    <t>7896063230057</t>
  </si>
  <si>
    <t>GRANOLA VITAO TRADICIONAL LIGHT 250G</t>
  </si>
  <si>
    <t>7896063240230</t>
  </si>
  <si>
    <t>GRANOLA VITAO GRAO/SEMENTES 250G</t>
  </si>
  <si>
    <t>7896063240223</t>
  </si>
  <si>
    <t>GRANOLA VITAO CACAU/COCO 250G</t>
  </si>
  <si>
    <t>7896009301117</t>
  </si>
  <si>
    <t>ATUM RALADO COQUEIRO M/TOM LT 160G</t>
  </si>
  <si>
    <t>7896009301131</t>
  </si>
  <si>
    <t>ATUM RALADO COQUEIRO OLEO LT 170G</t>
  </si>
  <si>
    <t>7896009301124</t>
  </si>
  <si>
    <t>ATUM RALADO COQUEIRO NATURAL LT 170G</t>
  </si>
  <si>
    <t>7896009301155</t>
  </si>
  <si>
    <t>ATUM SOLIDO COQUEIRO OLEO LT 170G</t>
  </si>
  <si>
    <t>7896009301148</t>
  </si>
  <si>
    <t>ATUM SOLIDO COQUEIRO NATURAL LT 170G</t>
  </si>
  <si>
    <t>7896009301100</t>
  </si>
  <si>
    <t>ATUM PEDACO COQUEIRO OLEO LT 170G</t>
  </si>
  <si>
    <t>7896009301094</t>
  </si>
  <si>
    <t>ATUM PEDACO COQUEIRO NATURAL LT 170G</t>
  </si>
  <si>
    <t>7896114990169</t>
  </si>
  <si>
    <t>SARDINHA PESCADOR LAJE OLEO 250G</t>
  </si>
  <si>
    <t>7896114900038</t>
  </si>
  <si>
    <t>ATUM PEDACO PESCADOR OLEO LT 170G</t>
  </si>
  <si>
    <t>7896114901301</t>
  </si>
  <si>
    <t>ATUM RALADO PESCADOR NARURAL LT 170G</t>
  </si>
  <si>
    <t>7896114900274</t>
  </si>
  <si>
    <t>ATUM SOLIDO PESCADOR OLEO LT 170G</t>
  </si>
  <si>
    <t>7896114900489</t>
  </si>
  <si>
    <t>ATUM SOLIDO PESCADOR NATURAL LT 170G</t>
  </si>
  <si>
    <t>7896089011869</t>
  </si>
  <si>
    <t xml:space="preserve"> CAPPUC PILAO DOLCE CREMA TRAD 200G</t>
  </si>
  <si>
    <t>3 und</t>
  </si>
  <si>
    <t>7896089011883</t>
  </si>
  <si>
    <t xml:space="preserve"> CAPPUC PILAO CIOCC D'ORO CH/AV 200G</t>
  </si>
  <si>
    <t>7896089011890</t>
  </si>
  <si>
    <t xml:space="preserve"> CAPPUC PILAO VANILLA DREAMS LT 200G</t>
  </si>
  <si>
    <t>7896089088373</t>
  </si>
  <si>
    <t xml:space="preserve"> CAPSULA PILAO LUNGO 6 8G</t>
  </si>
  <si>
    <t>7896089088380</t>
  </si>
  <si>
    <t xml:space="preserve"> CAPSULA PILAO LUNGO 8G</t>
  </si>
  <si>
    <t>7896089088403</t>
  </si>
  <si>
    <t xml:space="preserve"> CAPSULA PILAO ESPRESSO 7 52G</t>
  </si>
  <si>
    <t>7896089088410</t>
  </si>
  <si>
    <t xml:space="preserve"> CAPSULA PILAO ESPRESSO 10 52G</t>
  </si>
  <si>
    <t>7896089088427</t>
  </si>
  <si>
    <t xml:space="preserve"> CAPSULA PILAO ESPRESSO 12 52G</t>
  </si>
  <si>
    <t>7896089025491</t>
  </si>
  <si>
    <t xml:space="preserve"> CAFE PILAO SOLUV SH 50G</t>
  </si>
  <si>
    <t>7891962042275</t>
  </si>
  <si>
    <t>COOKIES BAUDUCCO CACAU/AVELA 140G</t>
  </si>
  <si>
    <t>7891962042299</t>
  </si>
  <si>
    <t>COOKIES BAUDUCCO AVEIA/PASSAS 140G</t>
  </si>
  <si>
    <t>7891962042206</t>
  </si>
  <si>
    <t>COOKIES BAUDUCCO CACAU/AVELA VRJ 40G</t>
  </si>
  <si>
    <t>SAND HAV AERO GRAPHIC 37/38 MAR/MAR/LJ</t>
  </si>
  <si>
    <t>SAND HAV AERO GRAPHIC 39/40 MAR/MAR/LJ</t>
  </si>
  <si>
    <t>SAND HAV AERO GRAPHIC 43/44 MAR/MAR/LJ</t>
  </si>
  <si>
    <t>SAND HAV BRASIL 33/34 AZUL NAVAL</t>
  </si>
  <si>
    <t>SAND HAV BRASIL 33/34 PRETO</t>
  </si>
  <si>
    <t>SAND HAV BRASIL 37/38 CINZA ACO</t>
  </si>
  <si>
    <t>SAND HAV BRASIL 39/40 AZUL NAVAL</t>
  </si>
  <si>
    <t>SAND HAV BRASIL 43/44 AZUL NAVAL</t>
  </si>
  <si>
    <t>SAND HAV DISNEY STYLIST 33/34 VM APACHE</t>
  </si>
  <si>
    <t>SAND HAV DISNEY STYLIST 35/36 VM APACHE</t>
  </si>
  <si>
    <t>SAND HAV DISNEY STYLIST 37/38 VM APACHE</t>
  </si>
  <si>
    <t>SAND HAV DISNEY STYLIST 39/40 VM APACHE</t>
  </si>
  <si>
    <t>SAND HAV HYBRID FREE 37/38 NV GRAF/CZ AC</t>
  </si>
  <si>
    <t>SAND HAV HYBRID FREE 39/40 NV GRAF/CZ AC</t>
  </si>
  <si>
    <t>SAND HAV HYBRID FREE 41/42 NV GRAF/CZ AC</t>
  </si>
  <si>
    <t>SAND HAV HYBRID FREE 43/44 NV GRAF/CZ AC</t>
  </si>
  <si>
    <t>SAND HAV KIDS ATHLETIC 23/24 VD LIMAO</t>
  </si>
  <si>
    <t>SAND HAV KIDS ATHLETIC 25/26 VD LIMAO</t>
  </si>
  <si>
    <t>SAND HAV KIDS ATHLETIC 27/28 VD LIMAO</t>
  </si>
  <si>
    <t>SAND HAV KIDS ATHLETIC 29/30 VD LIMAO</t>
  </si>
  <si>
    <t>SAND HAV KIDS ATHLETIC 31/32 VD LIMAO</t>
  </si>
  <si>
    <t>SAND HAV KIDS ATHLETIC 33/34 VD LIMAO</t>
  </si>
  <si>
    <t>SAND HAV KIDS ATHLETIC 35/36 VD LIMAO</t>
  </si>
  <si>
    <t>SAND HAV KIDS SLIM MLP 23/24 RS MACARON</t>
  </si>
  <si>
    <t>SAND HAV KIDS SLIM MLP 25/26 RS MACARON</t>
  </si>
  <si>
    <t>SAND HAV KIDS SLIM MLP 27/28 RS MACARON</t>
  </si>
  <si>
    <t>SAND HAV KIDS SLIM MLP 31/32 RS MACARON</t>
  </si>
  <si>
    <t>SAND HAV POWER 37/38 MARINHO</t>
  </si>
  <si>
    <t>SAND HAV POWER 43/44 MARINHO</t>
  </si>
  <si>
    <t>SAND HAV SLIM DISNEY 33/34 RS MARACON</t>
  </si>
  <si>
    <t>SAND HAV SLIM DISNEY 35/36 RS MARACON</t>
  </si>
  <si>
    <t>SAND HAV SLIM DISNEY 37/38 RS MARACON</t>
  </si>
  <si>
    <t>SAND HAV SLIM DISNEY 39/40 RS MARACON</t>
  </si>
  <si>
    <t>SAND HAV SLIM GLOSS 33/34 AREIA</t>
  </si>
  <si>
    <t>SAND HAV SLIM GLOSS 35/36 AREIA</t>
  </si>
  <si>
    <t>SAND HAV SLIM GLOSS 35/36 AZ AC</t>
  </si>
  <si>
    <t>SAND HAV SLIM GLOSS 35/36 CINZA GELO</t>
  </si>
  <si>
    <t>SAND HAV SLIM NAUTICAL 33/34 MAR/PTA</t>
  </si>
  <si>
    <t>SAND HAV SLIM NAUTICAL 35/36 MAR/PTA</t>
  </si>
  <si>
    <t>SAND HAV SLIM NAUTICAL 37/38 MAR/PTA</t>
  </si>
  <si>
    <t>SAND HAV SLIM NAUTICAL 39/40 MAR/PTA</t>
  </si>
  <si>
    <t>SAND HAV SLIM PETS 33/34 AZUL CEU</t>
  </si>
  <si>
    <t>SAND HAV SLIM PETS 35/36 AZUL CEU</t>
  </si>
  <si>
    <t>SAND HAV SLIM PETS 37/38 AZUL CEU</t>
  </si>
  <si>
    <t>SAND HAV SLIM PETS 39/40 AZUL CEU</t>
  </si>
  <si>
    <t>SAND HAV SLIM ROMANCE 33/34 BG/RS</t>
  </si>
  <si>
    <t>SAND HAV SLIM ROMANCE 35/36 BG/RS</t>
  </si>
  <si>
    <t>SAND HAV SLIM ROMANCE 37/38 BG/RS</t>
  </si>
  <si>
    <t>SAND HAV SLIM ROMANCE 39/40 BG/RS</t>
  </si>
  <si>
    <t>SAND HAV SLIM ROSA BALLET 39/40</t>
  </si>
  <si>
    <t>SAND HAV TOP ATHLETIC 35/6 AZUL ACO</t>
  </si>
  <si>
    <t>SAND HAV TOP ATHLETIC 37/8 AZUL ACO</t>
  </si>
  <si>
    <t>SAND HAV TOP ATHLETIC 41/2 AZUL ACO</t>
  </si>
  <si>
    <t>SAND HAV TOP ATHLETIC 43/44 AZUL ACO</t>
  </si>
  <si>
    <t>SAND HAV TOP BASIC 35/36 CINZA ACO</t>
  </si>
  <si>
    <t>SAND HAV TOP BASIC 37/38 CINZA ACO</t>
  </si>
  <si>
    <t>SAND HAV TOP BASIC 39/40 CINZA ACO</t>
  </si>
  <si>
    <t>SAND HAV TOP BASIC 41/42 CINZA ACO</t>
  </si>
  <si>
    <t>SAND HAV TOP BASIC 43/44 CINZA ACO</t>
  </si>
  <si>
    <t>SAND HAV TOP BRASIL 41/42 CAFE</t>
  </si>
  <si>
    <t>SAND HAV YOU METTALIC 37/38 AREIA/DOURAD</t>
  </si>
  <si>
    <t>SAND HAV YOU METTALIC 39/40 AREIA/DOURAD</t>
  </si>
  <si>
    <t>SAND HAV YOU METTTALIC 33/34 CINZA ACO</t>
  </si>
  <si>
    <t>SAND HAV YOU METTTALIC 35/36 CINZA ACO</t>
  </si>
  <si>
    <t>SAND HAV YOU METTTALIC 37/38 CINZA ACO</t>
  </si>
  <si>
    <t>7898406780755</t>
  </si>
  <si>
    <t>LEITE COCO BOM COCO 200ML</t>
  </si>
  <si>
    <t>TACA NADIR PAULISTA AGUA 7002</t>
  </si>
  <si>
    <t>PRATO RASO OPALINE MENU 26,5CM 5543</t>
  </si>
  <si>
    <t>JG COPO NADIR MANCHESTER 6PCS</t>
  </si>
  <si>
    <t>ASSADEIRA NADIR 5L 1653</t>
  </si>
  <si>
    <t>PRATO RASO OPALINE SATURNO 26CM 5549</t>
  </si>
  <si>
    <t>JG COPO NADIR NATURE 6PCS</t>
  </si>
  <si>
    <t>PRATO FUNDO OPALINE PLAZA 22CM 5846</t>
  </si>
  <si>
    <t>PRATO FUNDO OPALINE SATURNO 23,5CM 5849</t>
  </si>
  <si>
    <t>PRATO RASO OPALINE JASMIM</t>
  </si>
  <si>
    <t>JARRA INVICTA DECANTER 1,2L</t>
  </si>
  <si>
    <t>POTE INVICTA MIX QUAD TAMPA DECORAD 1,3L</t>
  </si>
  <si>
    <t>POTE INVICTA QUADRADO 2847 2L</t>
  </si>
  <si>
    <t>JARRA INVICTA FRIZZY 1,5L</t>
  </si>
  <si>
    <t>JARRA INVICTA VENEZA 1,2 LT MIX PT/BR/VM</t>
  </si>
  <si>
    <t>7896004005270</t>
  </si>
  <si>
    <t>CEREAL MAT KELLOGG ORIG 250G</t>
  </si>
  <si>
    <t>7896004006611</t>
  </si>
  <si>
    <t>BISC SUCRILHOS RECHEADO LEITE 105G</t>
  </si>
  <si>
    <t xml:space="preserve">https://we.tl/t-ulJ92MSYCf </t>
  </si>
  <si>
    <t>BISC SUCRILHOS RECH CH 105G</t>
  </si>
  <si>
    <t xml:space="preserve">https://we.tl/t-EpLObvC9wc </t>
  </si>
  <si>
    <t>BISC SUCRILHOS RECHEADO MORANGO 105G</t>
  </si>
  <si>
    <t xml:space="preserve">https://we.tl/t-BWcHWxXFpp </t>
  </si>
  <si>
    <t>BISC SUCRILHOS RECHEADO BRIGADEIRO 105G</t>
  </si>
  <si>
    <t xml:space="preserve">https://we.tl/t-hldsxvfdqf </t>
  </si>
  <si>
    <t>7897702512435</t>
  </si>
  <si>
    <t>FECULA MAND DO ZE 1KG</t>
  </si>
  <si>
    <t xml:space="preserve">1 UND </t>
  </si>
  <si>
    <t>7896015971700</t>
  </si>
  <si>
    <t>MASSA PRONTA TAPIOCA PINDUCA 1KG</t>
  </si>
  <si>
    <t>7891095002672</t>
  </si>
  <si>
    <t>MILHO PIPOCA TRAD YOKI 500G</t>
  </si>
  <si>
    <t>7897736700112</t>
  </si>
  <si>
    <t>FAR MAND BCA NATURAL QUEBRAD 1KG</t>
  </si>
  <si>
    <t>La Vie 16 Rolos</t>
  </si>
  <si>
    <t>CANETA BIC CRISTAL AZ/AZ/VM/PT 4X1</t>
  </si>
  <si>
    <t>https://photos.google.com/photo/AF1QipOMdCElihaNEH3VpOBrhkj-7uldawnPGF7UBWI</t>
  </si>
  <si>
    <t>https://photos.google.com/photo/AF1QipM6kUmlhgRfjqRpsJMqhIx3Km8eQHEeHxW8KYs</t>
  </si>
  <si>
    <t>CANETA BIC CRISTAL BOLD 1,6 AZ/AZ 3X1</t>
  </si>
  <si>
    <t>https://photos.google.com/photo/AF1QipNMF5dRB-RmPOZs0fHwYQQMooPc7xc8AxsskV8</t>
  </si>
  <si>
    <t>CANETA BIC CRISTAL BOLD 1.6 AZ/PT 3X1</t>
  </si>
  <si>
    <t>https://photos.google.com/photo/AF1QipNB5B0pP8wgGg4sz40Oxxp7fyeu7-VrbYO88xU</t>
  </si>
  <si>
    <t>CANETA BIC INT 1.6 BOL AZ/PT/VM 3X1</t>
  </si>
  <si>
    <t>https://photos.google.com/photo/AF1QipNeIoRIhrN8hQmYa7nAAB-j-9rYMVrMntJXoiw</t>
  </si>
  <si>
    <t>CANETA BIC CRISTAL CELEBRATION 2X1</t>
  </si>
  <si>
    <t>https://photos.google.com/photo/AF1QipMSBnPBC59trMJskNmA5EbwVd58yALfaSXZVGU</t>
  </si>
  <si>
    <t>CANETA BIC CRISTAL FINA AZ/AZ/PT 3X1</t>
  </si>
  <si>
    <t>https://photos.google.com/photo/AF1QipMdODgQoCm4J39afPi1vGj2k5ssugm1G29kyvs</t>
  </si>
  <si>
    <t>CANETA BIC CRISTAL FINA AZ/VM/PT 3X1</t>
  </si>
  <si>
    <t>https://photos.google.com/photo/AF1QipM-Nck9XnybVS6odhST4BdXZj4UA5_4XMoQHCA</t>
  </si>
  <si>
    <t>CANETA BIC CRISTAL UP 3X1</t>
  </si>
  <si>
    <t>https://photos.google.com/photo/AF1QipP6inWRo_caEc0fVeMCf18LmhuQkLYt2txeSvY</t>
  </si>
  <si>
    <t>CANETA BIC CRISTAL UP 5X1</t>
  </si>
  <si>
    <t>https://photos.google.com/photo/AF1QipOa5QGp-v85AY0RciiAiRHUG9iJ8IUK2bgCqOY</t>
  </si>
  <si>
    <t>CANETA BIC INTENSITY PONTA 0.4 10X1</t>
  </si>
  <si>
    <t>https://photos.google.com/photo/AF1QipNZhi1NAPAFMIsvR-RX5TSLXvZej9Rd2b_nw3k</t>
  </si>
  <si>
    <t>QTD</t>
  </si>
  <si>
    <t>7898021428643</t>
  </si>
  <si>
    <t>172918 -  FILME PVC RP 28X100M</t>
  </si>
  <si>
    <t>7898021429121</t>
  </si>
  <si>
    <t>172978 -  PROT P/FOGAO RP 27X27CM 12X1</t>
  </si>
  <si>
    <t>7898021428506</t>
  </si>
  <si>
    <t>172960 -  PAPEL ALUMINIO RP 30X7,5M</t>
  </si>
  <si>
    <t>7898021428551</t>
  </si>
  <si>
    <t>172922 -  FILME PVC RP 28CMX30M</t>
  </si>
  <si>
    <t>7898021428582</t>
  </si>
  <si>
    <t>172939 -  FORMITA RP C/TAMPA 750ML 4UN</t>
  </si>
  <si>
    <t>7898021428568</t>
  </si>
  <si>
    <t>380806 -  FORMITA RP C/TAMPA 1,150L 3UN</t>
  </si>
  <si>
    <t>7898021428698</t>
  </si>
  <si>
    <t>172986 -  SACO FREEZER RP 3KG 50X1</t>
  </si>
  <si>
    <t>7898021428681</t>
  </si>
  <si>
    <t>172982 -  SACO FREEZER RP 2KG 50X1</t>
  </si>
  <si>
    <t>7898021428704</t>
  </si>
  <si>
    <t>172990 -  SACO FREEZER RP 5KG 50X1</t>
  </si>
  <si>
    <t>DETERG LIMPOL NEUTRO 500ML</t>
  </si>
  <si>
    <t>DETERG LIMPOL COCO 500ML</t>
  </si>
  <si>
    <t>DETERG LIMPOL MACA 500ML</t>
  </si>
  <si>
    <t>DETERG LIMPOL LIMAO 500ML</t>
  </si>
  <si>
    <t>DETERG LIMPOL CRISTAL 500ML</t>
  </si>
  <si>
    <t>DETERG LIMPOL LAVANDA 500ML</t>
  </si>
  <si>
    <t>DESINF KALIPTO LAVANDA 2L</t>
  </si>
  <si>
    <t>DESINF KALIPTO MARINE 2L</t>
  </si>
  <si>
    <t>DESINF KALIPTO HERBAL 2L</t>
  </si>
  <si>
    <t>DESINF KALIPTO EUCALIPTO 2L</t>
  </si>
  <si>
    <t>LIMP LIMPOL M USO LIMAO 500ML</t>
  </si>
  <si>
    <t>LIMP LIMPOL M USO LAVANDA 500ML</t>
  </si>
  <si>
    <t>LIMP LIMPOL M USO FLORAL 500ML</t>
  </si>
  <si>
    <t>LIMP LIMPOL M USO CLASSICO 500ML</t>
  </si>
  <si>
    <t>LIMP LIMPOL M USO C/ALCOOL 500ML</t>
  </si>
  <si>
    <t>DESINF PINHO BRIL CAMP LAVAN 500ML</t>
  </si>
  <si>
    <t>DESINF PINHO BRIL SILVES PLUS 500ML</t>
  </si>
  <si>
    <t>DESINF PINHO BRIL FLOR LIMAO 500ML</t>
  </si>
  <si>
    <t>DESINF PINHO BRIL BRISA MAR 500ML</t>
  </si>
  <si>
    <t>DESINF PINHO BRIL BRISA MAR 1L</t>
  </si>
  <si>
    <t>DESINF PINHO BRIL CAMP LAVAN 1L</t>
  </si>
  <si>
    <t>DESINF PINHO BRIL FLOR LIMAO 1L</t>
  </si>
  <si>
    <t>DESINF PINHO BRIL SILVES PLUS 1L</t>
  </si>
  <si>
    <t>LIMP LIMPOL PERF BRISA NATUREZA 500ML</t>
  </si>
  <si>
    <t>LIMP LIMPOL PERF PURO ACONCHEGO 500ML</t>
  </si>
  <si>
    <t>LIMP LIMPOL PERF FRESCOR OCEANO 500ML</t>
  </si>
  <si>
    <t>LIMP LIMPOL PERF ENCANTOS AMOR 500ML</t>
  </si>
  <si>
    <t>LIMP LIMPOL PERF DELICAD PETALAS 500ML</t>
  </si>
  <si>
    <t>CHEETOS LUA 140GX12</t>
  </si>
  <si>
    <t>CHEETOS MIX 130G</t>
  </si>
  <si>
    <t>CHEETOS ONDA REQUEIJAO 140GX14</t>
  </si>
  <si>
    <t>DORITOS COOL RANCH 84GX25</t>
  </si>
  <si>
    <t>DORITOS DIPPAS ORIGINAL 84GX25</t>
  </si>
  <si>
    <t>DORITOS QUEIJO NACHO 84GX25</t>
  </si>
  <si>
    <t>DORITOS SWEET CHILLI 84GX25</t>
  </si>
  <si>
    <t>RUFFLES CEBOLA E SALSA 167 G</t>
  </si>
  <si>
    <t>RUFFLES CEBOLA E SALSA 84GX24</t>
  </si>
  <si>
    <t>RUFFLES CHURRASCO 84GX24</t>
  </si>
  <si>
    <t>RUFFLES SAL 167G</t>
  </si>
  <si>
    <t>RUFFLES SAL 84GX24</t>
  </si>
  <si>
    <t>TODDY ORIGINAL 24X400</t>
  </si>
  <si>
    <t>TODDY COOKIE MALHADO 30X150G</t>
  </si>
  <si>
    <t>CART AVEIA QUAKER FR 165G SL</t>
  </si>
  <si>
    <t>CART AVEIA QUAKER FF 165G SL</t>
  </si>
  <si>
    <t>MABEL ROSCA BANANA CANELA 28X350G</t>
  </si>
  <si>
    <t>MABEL ROSCA CHOCOLATE 28X350G</t>
  </si>
  <si>
    <t>MABEL ROSCA NATA 28X350G</t>
  </si>
  <si>
    <t>MABEL ROSCA COCO 28X350G</t>
  </si>
  <si>
    <t>MABEL ROSCA LEITE 28X350G</t>
  </si>
  <si>
    <t>7894321219523</t>
  </si>
  <si>
    <t>BISC TODDY COOK BAUN G CHOC 150G</t>
  </si>
  <si>
    <t>7894321231228</t>
  </si>
  <si>
    <t>BISC TODDY COOK CHOC 150G</t>
  </si>
  <si>
    <t>KEROCOCO 200 ML</t>
  </si>
  <si>
    <t>KERO COCO 330</t>
  </si>
  <si>
    <t>KEROCOCO 1000</t>
  </si>
  <si>
    <t xml:space="preserve"> SAND PRAIEIRO COLOR GARDEN 33/34 MISTA</t>
  </si>
  <si>
    <t xml:space="preserve"> SAND PRAIEIRO COLOR GARDEN 35/36 MISTA</t>
  </si>
  <si>
    <t xml:space="preserve"> SAND PRAIEIRO COLOR GARDEN 37/38 MISTA</t>
  </si>
  <si>
    <t xml:space="preserve"> SAND PRAIEIRO COLOR GARDEN 39/40 MISTA</t>
  </si>
  <si>
    <t xml:space="preserve"> SAND PRAIEIRO HOT COLD 37/38 MISTA</t>
  </si>
  <si>
    <t xml:space="preserve"> SAND PRAIEIRO HOT COLD 39/40 MISTA</t>
  </si>
  <si>
    <t xml:space="preserve"> SAND PRAIEIRO HOT COLD 41/42 MISTA</t>
  </si>
  <si>
    <t xml:space="preserve"> SAND PRAIEIRO HOT COLD 43/44 MISTA</t>
  </si>
  <si>
    <t xml:space="preserve"> SAND PRAIEIRO LITTLE FLOWER 25/26 MISTA</t>
  </si>
  <si>
    <t xml:space="preserve"> SAND PRAIEIRO LITTLE FLOWER 27/28 MISTA</t>
  </si>
  <si>
    <t xml:space="preserve"> SAND PRAIEIRO LITTLE FLOWER 29/30 MISTA</t>
  </si>
  <si>
    <t xml:space="preserve"> SAND PRAIEIRO LITTLE FLOWER 31/32 MISTA</t>
  </si>
  <si>
    <t xml:space="preserve"> SAND PRAIEIRO LITTLE FLOWER 33/34 MISTA</t>
  </si>
  <si>
    <t xml:space="preserve"> SAND PRAIEIRO LITTLE FLOWER 35/36 MISTA</t>
  </si>
  <si>
    <t xml:space="preserve"> SAND PRAIEIRO LITTLE FLOWER 37/38 MISTA</t>
  </si>
  <si>
    <t xml:space="preserve"> SAND PRAIEIRO LITTLE FLOWER 39/40 MISTA</t>
  </si>
  <si>
    <t xml:space="preserve"> SAND PRAIEIRO MANDALA 33/34 MISTA</t>
  </si>
  <si>
    <t xml:space="preserve"> SAND PRAIEIRO MANDALA 35/36 MISTA</t>
  </si>
  <si>
    <t xml:space="preserve"> SAND PRAIEIRO MANDALA 37/38 MISTA</t>
  </si>
  <si>
    <t xml:space="preserve"> SAND PRAIEIRO MANDALA 39/40 MISTA</t>
  </si>
  <si>
    <t xml:space="preserve"> SAND PRAIEIRO MERMAID 25/26 MISTA</t>
  </si>
  <si>
    <t xml:space="preserve"> SAND PRAIEIRO MERMAID 27/28 MISTA</t>
  </si>
  <si>
    <t xml:space="preserve"> SAND PRAIEIRO MERMAID 29/30 MISTA</t>
  </si>
  <si>
    <t xml:space="preserve"> SAND PRAIEIRO MERMAID 31/32 MISTA</t>
  </si>
  <si>
    <t xml:space="preserve"> SAND PRAIEIRO ORANGE 33/34 MISTA</t>
  </si>
  <si>
    <t xml:space="preserve"> SAND PRAIEIRO ORANGE 35/36 MISTA</t>
  </si>
  <si>
    <t xml:space="preserve"> SAND PRAIEIRO ORANGE 37/38 MISTA</t>
  </si>
  <si>
    <t xml:space="preserve"> SAND PRAIEIRO ORANGE 39/40 MISTA</t>
  </si>
  <si>
    <t xml:space="preserve"> SAND PRAIEIRO SPEED 25/26 MISTA</t>
  </si>
  <si>
    <t xml:space="preserve"> SAND PRAIEIRO SPEED 27/28 MISTA</t>
  </si>
  <si>
    <t xml:space="preserve"> SAND PRAIEIRO SPEED 29/30 MISTA</t>
  </si>
  <si>
    <t xml:space="preserve"> SAND PRAIEIRO SPEED 31/32 MISTA</t>
  </si>
  <si>
    <t xml:space="preserve"> SAND PRAIEIRO WORDS 37/38 MISTA</t>
  </si>
  <si>
    <t xml:space="preserve"> SAND PRAIEIRO WORDS 39/40 MISTA</t>
  </si>
  <si>
    <t xml:space="preserve"> SAND PRAIEIRO WORDS 41/42 MISTA</t>
  </si>
  <si>
    <t xml:space="preserve"> SAND PRAIEIRO WORDS 43/44 MISTA</t>
  </si>
  <si>
    <t>382846 -  SAND IPA CARTAGO DAKAR 37/38 AZ/AZ 10738</t>
  </si>
  <si>
    <t>384884 -  SAND IPA CARTAGO DAKAR 39 AZ/AZ 10738</t>
  </si>
  <si>
    <t>384887 -  SAND IPA CARTAGO DAKAR 40 AZ/AZ 10738</t>
  </si>
  <si>
    <t>384891 -  SAND IPA CARTAGO DAKAR 41 AZ/AZ 10738</t>
  </si>
  <si>
    <t>384893 -  SAND IPA CARTAGO DAKAR 42 AZ/AZ 10738</t>
  </si>
  <si>
    <t>384894 -  SAND IPA CARTAGO DAKAR 43/44 AZ/AZ 10738</t>
  </si>
  <si>
    <t>426163 -  SAND IPA RIDER R1 PLAY 30 BC/BC/AZ 10718</t>
  </si>
  <si>
    <t>426166 -  SAND IPA RIDER R1 PLAY 31 BC/BC/AZ 10718</t>
  </si>
  <si>
    <t>426167 -  SAND IPA RIDER R1 PLAY 32/33 BC/BC/AZ 10</t>
  </si>
  <si>
    <t>426169 -  SAND IPA RIDER R1 PLAY 34 BC/BC/AZ 10718</t>
  </si>
  <si>
    <t>426170 -  SAND IPA RIDER R1 PLAY 35/36 BC/BC/AZ 10</t>
  </si>
  <si>
    <t>426172 -  SAND IPA RIDER R1 PLAY 30 BC/AZ/AM 10718</t>
  </si>
  <si>
    <t>426174 -  SAND IPA RIDER R1 PLAY 31 BC/AZ/AM 10718</t>
  </si>
  <si>
    <t>426175 -  SAND IPA RIDER R1 PLAY 32/33 BC/AZ/AM 10</t>
  </si>
  <si>
    <t>428876 -  SAND IPA RIDER R1 PLAY 34 BC/AZ/AM 10718</t>
  </si>
  <si>
    <t>Amstel Lager Lata 350ml</t>
  </si>
  <si>
    <t>07/06 a 10/06</t>
  </si>
  <si>
    <t>Amstel Lager Lata 473ml</t>
  </si>
  <si>
    <t>Baden Baden Golden Vidro 600ml</t>
  </si>
  <si>
    <t>Baden Baden IPA Vidro 600ml</t>
  </si>
  <si>
    <t>Baden Baden Pilsen Cristal Vidro 600ml</t>
  </si>
  <si>
    <t>Baden Baden Witbier Vidro 600ml</t>
  </si>
  <si>
    <t>Eisenbahn Pilsen Lata 350ml</t>
  </si>
  <si>
    <t>14/06 a 17/06</t>
  </si>
  <si>
    <t>Eisenbahn Pilsen Vidro 355ml</t>
  </si>
  <si>
    <t>Eisenbahn Pilsen Vidro 600ml</t>
  </si>
  <si>
    <t>PERÍODOS</t>
  </si>
  <si>
    <t>Eisenbahn IPA Vidro 355ml</t>
  </si>
  <si>
    <t>Eisenbahn Pale Ale Vidro 355ml</t>
  </si>
  <si>
    <t>Eisenbahn Weizenbier Vidro 355ml</t>
  </si>
  <si>
    <t>Cerveja Heineken LT 350ml</t>
  </si>
  <si>
    <t>Pack Cerveja Heineken LT 350ml</t>
  </si>
  <si>
    <t>Pack Amstel Lager Lata 473ml</t>
  </si>
  <si>
    <t>Pack Baden Baden Golden Vidro 600ml</t>
  </si>
  <si>
    <t>Pack Baden Baden IPA Vidro 600ml</t>
  </si>
  <si>
    <t>Pack Baden Baden Pilsen Cristal Vidro 600ml</t>
  </si>
  <si>
    <t>Pack Baden Baden Witbier Vidro 600ml</t>
  </si>
  <si>
    <t>Pack Amstel Lager Lata 350ml</t>
  </si>
  <si>
    <t>Pack Eisenbahn Pilsen Lata 350ml</t>
  </si>
  <si>
    <t>Pack Eisenbahn Pilsen Vidro 355ml</t>
  </si>
  <si>
    <t>Pack Eisenbahn Pilsen Vidro 600ml</t>
  </si>
  <si>
    <t>Pack Eisenbahn IPA Vidro 355ml</t>
  </si>
  <si>
    <t>Pack Eisenbahn Pale Ale Vidro 355ml</t>
  </si>
  <si>
    <t>Pack Eisenbahn Weizenbier Vidro 355ml</t>
  </si>
  <si>
    <t>070330144125</t>
  </si>
  <si>
    <t>070330147768</t>
  </si>
  <si>
    <t>070330180772</t>
  </si>
  <si>
    <t>070330181083</t>
  </si>
  <si>
    <t>070330190313</t>
  </si>
  <si>
    <t>070330429932</t>
  </si>
  <si>
    <t>070330139428</t>
  </si>
  <si>
    <t>070330144507</t>
  </si>
  <si>
    <t>070330521841</t>
  </si>
  <si>
    <t>070330521858</t>
  </si>
  <si>
    <t>070330433137</t>
  </si>
  <si>
    <t xml:space="preserve"> COL MURIEL ACQUA ESSEN ALFA 250ML</t>
  </si>
  <si>
    <t xml:space="preserve"> COL MURIEL ACQUA ESSEN FL AMEN250ML</t>
  </si>
  <si>
    <t xml:space="preserve"> COL MURIEL ACQUA ESSEN FL CERE250ML</t>
  </si>
  <si>
    <t xml:space="preserve"> COL MURIEL ACQUA ESSEN FLORAL 250ML</t>
  </si>
  <si>
    <t xml:space="preserve"> COL MURIEL ACQUA ESSEN LARANJ 250ML</t>
  </si>
  <si>
    <t xml:space="preserve"> COL MURIEL ACQUA ESSEN LAVAN 250ML</t>
  </si>
  <si>
    <t xml:space="preserve"> COL MURIEL ACQUA ESSEN MAMMY 250ML</t>
  </si>
  <si>
    <t xml:space="preserve"> COL MURIEL ACQUA ESSEN MARINE 250ML</t>
  </si>
  <si>
    <t xml:space="preserve"> COL MURIEL ACQUA ESSEN NATUREZA 250ML</t>
  </si>
  <si>
    <t xml:space="preserve"> COL MURIEL ACQUA ESSEN VANILLA 250ML</t>
  </si>
  <si>
    <t xml:space="preserve"> COLCHAO INFLAVEL MULTILASER CSL S/BOMBA</t>
  </si>
  <si>
    <t xml:space="preserve"> COLCHAO INFLAVEL MULTILASER SOLTEIRO</t>
  </si>
  <si>
    <t xml:space="preserve"> PISCINA INFLAVEL ATRIO REDONDA 2.500L</t>
  </si>
  <si>
    <t xml:space="preserve"> PISCINA INFLAVEL ATRIO REDONDA 1.000L</t>
  </si>
  <si>
    <t xml:space="preserve"> TENDA GAZEBO MULTILESER BRANCO 3X3X2,45M</t>
  </si>
  <si>
    <t xml:space="preserve"> TENDA GAZEBO MULTILESER DOBRAVEL AZ 3X3</t>
  </si>
  <si>
    <t xml:space="preserve"> RAQUETE ELETRICA MULTILASER</t>
  </si>
  <si>
    <t>COMFORT CONCENTRADO SPORTS INT 500ML</t>
  </si>
  <si>
    <t>COMFORT CONCENTRADO INT CAMA E BANH 500ML</t>
  </si>
  <si>
    <t>COMFORT CONCENTRADO INT PURO CUID 500ML</t>
  </si>
  <si>
    <t>COMFORT CONCENTRADO INT CUI DA NAT 500ML</t>
  </si>
  <si>
    <t>COMFORT CONCENTRADO INT CUID ESSEN 500ML</t>
  </si>
  <si>
    <t>COMFORT CONCENTRADO EXPERT CARE PR 500ML</t>
  </si>
  <si>
    <t>COMFORT CONCENTRADO EXP CARE HYD SE 500ML</t>
  </si>
  <si>
    <t xml:space="preserve">COMFORT CONCENTRADO EXP CAR COL 500ML
 </t>
  </si>
  <si>
    <t>AGUA MICELAR NIVEA EFEITO MATTE 200ML</t>
  </si>
  <si>
    <t>AGUA MICELAR NIVEA SOLUCAO DE LIMPEZA 7 EM 1 200ml</t>
  </si>
  <si>
    <t>Protetor Labial Nivea Lip Original Care</t>
  </si>
  <si>
    <t xml:space="preserve"> ODORIZANTE TEC FRESH CARRO NOVO 60G</t>
  </si>
  <si>
    <t xml:space="preserve"> SH BIO EXTRAT JABORANDI 250ML</t>
  </si>
  <si>
    <t xml:space="preserve"> SH BIO EXTRAT POS QUIMICA 250ML</t>
  </si>
  <si>
    <t xml:space="preserve"> SH BIO EXTRAT COCO 250ML</t>
  </si>
  <si>
    <t xml:space="preserve"> SH BIO EXTRAT TUTANO 250ML</t>
  </si>
  <si>
    <t xml:space="preserve"> SH BIO EXTRAT CACHOS E CRESPOS 250ML</t>
  </si>
  <si>
    <t xml:space="preserve"> COND BIO EXTRAT JABORANDI 250ML</t>
  </si>
  <si>
    <t xml:space="preserve"> COND BIO EXTRAT POS QUIMICA 250ML</t>
  </si>
  <si>
    <t xml:space="preserve"> COND BIO EXTRAT COC 250ML</t>
  </si>
  <si>
    <t xml:space="preserve"> COND BIO EXTRAT TUTANO 250ML</t>
  </si>
  <si>
    <t xml:space="preserve"> COND BIO EXTRAT CACHOS E CRESPOS 250ML</t>
  </si>
  <si>
    <t xml:space="preserve"> CR TRAT BIO EXTRAT JABORANDI 250G</t>
  </si>
  <si>
    <t xml:space="preserve"> CR TRAT BIO EXTRAT POS</t>
  </si>
  <si>
    <t>QUIMICA 250G</t>
  </si>
  <si>
    <t xml:space="preserve"> CR TRAT BIO EXTRAT COCO 250G</t>
  </si>
  <si>
    <t xml:space="preserve"> CR TRAT BIO EXTRAT TUTANO 250G</t>
  </si>
  <si>
    <t xml:space="preserve"> CR TRAT BIO EXTRAT CACHOS E CRESP 250ML</t>
  </si>
  <si>
    <t xml:space="preserve"> CR PENT NATU HAIR CACHOS PERFEI 1KG</t>
  </si>
  <si>
    <t xml:space="preserve"> CR PENT NATU HAIR CACH TD BOM 1KG</t>
  </si>
  <si>
    <t xml:space="preserve"> CR PENT NATU HAIR CACHOS RADIANTES 1KG</t>
  </si>
  <si>
    <t xml:space="preserve"> CR PENT NATU HAIR CACHOS INTENSOS 1KG</t>
  </si>
  <si>
    <t xml:space="preserve"> CR PENT NATU HAIR OLEO RICINO 1KG</t>
  </si>
  <si>
    <t xml:space="preserve"> CR PENT NATU HAIR OLEO COC 1KG</t>
  </si>
  <si>
    <t xml:space="preserve"> CR PENT NATU HAIR PODER DOS OLEOS 1KG</t>
  </si>
  <si>
    <t xml:space="preserve"> CR PENT NATU HAIR BABOSA 1KG</t>
  </si>
  <si>
    <t xml:space="preserve"> OLEO CAP NATU HAIR RICINO 60ML</t>
  </si>
  <si>
    <t xml:space="preserve"> OLEO CAP NATU HAIR COCO 60ML</t>
  </si>
  <si>
    <t xml:space="preserve"> OLEO CAP NATU HAIR D PANTENOL 60ML</t>
  </si>
  <si>
    <t xml:space="preserve"> OLEO CAP NATU HAIR ALECRIM 60ML</t>
  </si>
  <si>
    <t xml:space="preserve"> OLEO CAP NATU HAIR CO+OLI+GIR 60ML</t>
  </si>
  <si>
    <t xml:space="preserve"> CR PENT SALON L SUPER VOLUMAO1L</t>
  </si>
  <si>
    <t xml:space="preserve"> CR PENT SALON L SUPER OLEOS 1L</t>
  </si>
  <si>
    <t xml:space="preserve"> CR PENT SALON L BRILHO UMIDIF 1KG</t>
  </si>
  <si>
    <t xml:space="preserve"> CR PENT SALON L BRILHO MAXIMO 1KG</t>
  </si>
  <si>
    <t xml:space="preserve"> CR PENT SALON L HIDR PROFUNDA 1KG</t>
  </si>
  <si>
    <t xml:space="preserve"> CR PENT SALON L RECON INTENSA 1KG</t>
  </si>
  <si>
    <t xml:space="preserve"> CR PENT SALON L NUTR REPARADORA 1KG</t>
  </si>
  <si>
    <t xml:space="preserve"> CR PENT SALON L SOS COCO TRAT PROF 1KG</t>
  </si>
  <si>
    <t xml:space="preserve"> CR PENT SALON L DEFINICAO MAXIMA LIB 1KG</t>
  </si>
  <si>
    <t xml:space="preserve"> CR PENT SALON L DEFIN INTENSA 1KG</t>
  </si>
  <si>
    <t>CANETA BIC CRISTAL AZ/AZ/VM/PT 4X1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</si>
</sst>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\ #,##0.00"/>
    <numFmt numFmtId="166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8" fillId="5" borderId="46" applyNumberFormat="0" applyProtection="0">
      <alignment horizontal="left" vertical="center" indent="1"/>
    </xf>
    <xf numFmtId="43" fontId="1" fillId="0" borderId="0" applyFont="0" applyFill="0" applyBorder="0" applyAlignment="0" applyProtection="0"/>
  </cellStyleXfs>
  <cellXfs count="294">
    <xf numFmtId="0" fontId="0" fillId="0" borderId="0" xfId="0"/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2" applyFont="1" applyBorder="1" applyAlignment="1">
      <alignment horizontal="center"/>
    </xf>
    <xf numFmtId="164" fontId="0" fillId="0" borderId="14" xfId="4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2" fontId="0" fillId="3" borderId="13" xfId="4" applyNumberFormat="1" applyFont="1" applyFill="1" applyBorder="1" applyAlignment="1">
      <alignment horizontal="center" vertical="center"/>
    </xf>
    <xf numFmtId="1" fontId="0" fillId="3" borderId="13" xfId="4" applyNumberFormat="1" applyFont="1" applyFill="1" applyBorder="1" applyAlignment="1">
      <alignment horizontal="center" vertical="center"/>
    </xf>
    <xf numFmtId="2" fontId="0" fillId="3" borderId="13" xfId="4" applyNumberFormat="1" applyFont="1" applyFill="1" applyBorder="1" applyAlignment="1">
      <alignment horizontal="left" vertical="center"/>
    </xf>
    <xf numFmtId="44" fontId="0" fillId="3" borderId="13" xfId="2" applyFont="1" applyFill="1" applyBorder="1" applyAlignment="1">
      <alignment horizontal="center" vertical="center"/>
    </xf>
    <xf numFmtId="0" fontId="5" fillId="0" borderId="16" xfId="5" applyNumberFormat="1" applyBorder="1" applyAlignment="1">
      <alignment horizontal="left" vertical="center"/>
    </xf>
    <xf numFmtId="16" fontId="0" fillId="0" borderId="17" xfId="0" applyNumberFormat="1" applyBorder="1"/>
    <xf numFmtId="16" fontId="0" fillId="0" borderId="18" xfId="0" applyNumberFormat="1" applyBorder="1"/>
    <xf numFmtId="0" fontId="0" fillId="0" borderId="17" xfId="0" applyBorder="1"/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5" fillId="3" borderId="20" xfId="5" applyNumberFormat="1" applyFill="1" applyBorder="1" applyAlignment="1">
      <alignment horizontal="left" vertical="center"/>
    </xf>
    <xf numFmtId="2" fontId="0" fillId="3" borderId="22" xfId="4" applyNumberFormat="1" applyFont="1" applyFill="1" applyBorder="1" applyAlignment="1">
      <alignment horizontal="center" vertical="center"/>
    </xf>
    <xf numFmtId="1" fontId="0" fillId="3" borderId="22" xfId="4" applyNumberFormat="1" applyFont="1" applyFill="1" applyBorder="1" applyAlignment="1">
      <alignment horizontal="center" vertical="center"/>
    </xf>
    <xf numFmtId="2" fontId="0" fillId="3" borderId="22" xfId="4" applyNumberFormat="1" applyFont="1" applyFill="1" applyBorder="1" applyAlignment="1">
      <alignment horizontal="left" vertical="center"/>
    </xf>
    <xf numFmtId="44" fontId="0" fillId="3" borderId="22" xfId="2" applyFont="1" applyFill="1" applyBorder="1" applyAlignment="1">
      <alignment horizontal="center" vertical="center"/>
    </xf>
    <xf numFmtId="0" fontId="5" fillId="0" borderId="20" xfId="5" applyNumberFormat="1" applyBorder="1" applyAlignment="1">
      <alignment horizontal="left" vertical="center"/>
    </xf>
    <xf numFmtId="0" fontId="5" fillId="3" borderId="20" xfId="5" applyNumberFormat="1" applyFill="1" applyBorder="1" applyAlignment="1">
      <alignment horizontal="center" vertical="center"/>
    </xf>
    <xf numFmtId="0" fontId="5" fillId="0" borderId="20" xfId="5" applyNumberFormat="1" applyBorder="1" applyAlignment="1">
      <alignment horizontal="center" vertical="center"/>
    </xf>
    <xf numFmtId="9" fontId="0" fillId="0" borderId="13" xfId="3" applyFont="1" applyBorder="1" applyAlignment="1">
      <alignment horizontal="center"/>
    </xf>
    <xf numFmtId="9" fontId="0" fillId="3" borderId="22" xfId="3" applyFont="1" applyFill="1" applyBorder="1" applyAlignment="1">
      <alignment horizontal="center" vertical="center"/>
    </xf>
    <xf numFmtId="0" fontId="5" fillId="0" borderId="23" xfId="5" applyNumberFormat="1" applyBorder="1" applyAlignment="1">
      <alignment horizontal="center" vertical="center"/>
    </xf>
    <xf numFmtId="2" fontId="0" fillId="4" borderId="13" xfId="4" applyNumberFormat="1" applyFont="1" applyFill="1" applyBorder="1" applyAlignment="1">
      <alignment horizontal="center" vertical="center"/>
    </xf>
    <xf numFmtId="44" fontId="0" fillId="0" borderId="14" xfId="2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4" xfId="4" applyFont="1" applyBorder="1" applyAlignment="1">
      <alignment horizontal="center"/>
    </xf>
    <xf numFmtId="0" fontId="0" fillId="0" borderId="25" xfId="0" applyBorder="1" applyAlignment="1"/>
    <xf numFmtId="0" fontId="3" fillId="0" borderId="3" xfId="0" applyFont="1" applyBorder="1" applyAlignment="1">
      <alignment horizontal="center" vertical="center"/>
    </xf>
    <xf numFmtId="0" fontId="0" fillId="0" borderId="13" xfId="0" applyBorder="1"/>
    <xf numFmtId="0" fontId="0" fillId="3" borderId="13" xfId="4" applyNumberFormat="1" applyFont="1" applyFill="1" applyBorder="1" applyAlignment="1">
      <alignment horizontal="center" vertical="center"/>
    </xf>
    <xf numFmtId="49" fontId="0" fillId="3" borderId="14" xfId="4" applyNumberFormat="1" applyFont="1" applyFill="1" applyBorder="1" applyAlignment="1">
      <alignment horizontal="center" vertical="center"/>
    </xf>
    <xf numFmtId="0" fontId="0" fillId="3" borderId="13" xfId="4" applyNumberFormat="1" applyFont="1" applyFill="1" applyBorder="1" applyAlignment="1" applyProtection="1">
      <alignment horizontal="center" vertical="center"/>
    </xf>
    <xf numFmtId="0" fontId="0" fillId="3" borderId="13" xfId="4" applyNumberFormat="1" applyFont="1" applyFill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0" fontId="0" fillId="4" borderId="13" xfId="4" applyNumberFormat="1" applyFont="1" applyFill="1" applyBorder="1" applyAlignment="1" applyProtection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44" fontId="0" fillId="0" borderId="13" xfId="2" applyFont="1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/>
    </xf>
    <xf numFmtId="49" fontId="0" fillId="3" borderId="13" xfId="4" applyNumberFormat="1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3" borderId="14" xfId="4" applyNumberFormat="1" applyFont="1" applyFill="1" applyBorder="1" applyAlignment="1">
      <alignment horizontal="center" vertical="center"/>
    </xf>
    <xf numFmtId="49" fontId="0" fillId="0" borderId="14" xfId="4" applyNumberFormat="1" applyFont="1" applyFill="1" applyBorder="1" applyAlignment="1">
      <alignment horizontal="center" vertical="center"/>
    </xf>
    <xf numFmtId="1" fontId="0" fillId="0" borderId="14" xfId="4" applyNumberFormat="1" applyFont="1" applyFill="1" applyBorder="1" applyAlignment="1">
      <alignment horizontal="center" vertical="center"/>
    </xf>
    <xf numFmtId="0" fontId="0" fillId="0" borderId="13" xfId="4" applyNumberFormat="1" applyFont="1" applyFill="1" applyBorder="1" applyAlignment="1" applyProtection="1">
      <alignment horizontal="center" vertical="center"/>
    </xf>
    <xf numFmtId="0" fontId="0" fillId="0" borderId="13" xfId="4" applyNumberFormat="1" applyFont="1" applyFill="1" applyBorder="1" applyAlignment="1">
      <alignment horizontal="center" vertical="center"/>
    </xf>
    <xf numFmtId="44" fontId="0" fillId="0" borderId="13" xfId="2" applyFont="1" applyFill="1" applyBorder="1" applyAlignment="1">
      <alignment horizontal="center" vertical="center"/>
    </xf>
    <xf numFmtId="0" fontId="0" fillId="0" borderId="13" xfId="4" applyNumberFormat="1" applyFont="1" applyFill="1" applyBorder="1" applyAlignment="1">
      <alignment horizontal="left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9" fontId="0" fillId="3" borderId="13" xfId="3" applyFont="1" applyFill="1" applyBorder="1" applyAlignment="1">
      <alignment horizontal="center" vertical="center"/>
    </xf>
    <xf numFmtId="0" fontId="0" fillId="3" borderId="25" xfId="4" applyNumberFormat="1" applyFont="1" applyFill="1" applyBorder="1" applyAlignment="1">
      <alignment horizontal="center" vertical="center"/>
    </xf>
    <xf numFmtId="9" fontId="0" fillId="0" borderId="13" xfId="3" applyFont="1" applyBorder="1" applyAlignment="1">
      <alignment horizontal="center" vertical="center"/>
    </xf>
    <xf numFmtId="49" fontId="0" fillId="0" borderId="13" xfId="4" applyNumberFormat="1" applyFont="1" applyFill="1" applyBorder="1" applyAlignment="1">
      <alignment horizontal="center" vertical="center"/>
    </xf>
    <xf numFmtId="164" fontId="0" fillId="0" borderId="13" xfId="4" applyFont="1" applyBorder="1" applyAlignment="1">
      <alignment horizontal="center"/>
    </xf>
    <xf numFmtId="1" fontId="0" fillId="3" borderId="15" xfId="4" applyNumberFormat="1" applyFont="1" applyFill="1" applyBorder="1" applyAlignment="1">
      <alignment horizontal="center" vertical="center"/>
    </xf>
    <xf numFmtId="2" fontId="0" fillId="3" borderId="15" xfId="4" applyNumberFormat="1" applyFont="1" applyFill="1" applyBorder="1" applyAlignment="1">
      <alignment vertical="center"/>
    </xf>
    <xf numFmtId="2" fontId="0" fillId="3" borderId="15" xfId="4" applyNumberFormat="1" applyFont="1" applyFill="1" applyBorder="1" applyAlignment="1">
      <alignment horizontal="center" vertical="center"/>
    </xf>
    <xf numFmtId="44" fontId="0" fillId="3" borderId="15" xfId="2" applyFont="1" applyFill="1" applyBorder="1" applyAlignment="1">
      <alignment horizontal="center" vertical="center"/>
    </xf>
    <xf numFmtId="16" fontId="0" fillId="0" borderId="26" xfId="0" applyNumberFormat="1" applyBorder="1"/>
    <xf numFmtId="16" fontId="0" fillId="0" borderId="1" xfId="0" applyNumberFormat="1" applyBorder="1"/>
    <xf numFmtId="16" fontId="0" fillId="0" borderId="27" xfId="0" applyNumberFormat="1" applyBorder="1"/>
    <xf numFmtId="0" fontId="0" fillId="0" borderId="13" xfId="0" applyBorder="1" applyAlignment="1"/>
    <xf numFmtId="2" fontId="0" fillId="3" borderId="22" xfId="4" applyNumberFormat="1" applyFont="1" applyFill="1" applyBorder="1" applyAlignment="1">
      <alignment vertical="center"/>
    </xf>
    <xf numFmtId="2" fontId="0" fillId="3" borderId="13" xfId="4" applyNumberFormat="1" applyFont="1" applyFill="1" applyBorder="1" applyAlignment="1">
      <alignment vertical="center"/>
    </xf>
    <xf numFmtId="1" fontId="0" fillId="4" borderId="13" xfId="4" applyNumberFormat="1" applyFont="1" applyFill="1" applyBorder="1" applyAlignment="1">
      <alignment horizontal="center" vertical="center"/>
    </xf>
    <xf numFmtId="2" fontId="0" fillId="4" borderId="13" xfId="4" applyNumberFormat="1" applyFont="1" applyFill="1" applyBorder="1" applyAlignment="1">
      <alignment vertical="center"/>
    </xf>
    <xf numFmtId="44" fontId="0" fillId="4" borderId="13" xfId="2" applyFont="1" applyFill="1" applyBorder="1" applyAlignment="1">
      <alignment horizontal="center" vertical="center"/>
    </xf>
    <xf numFmtId="16" fontId="0" fillId="0" borderId="28" xfId="0" applyNumberFormat="1" applyBorder="1"/>
    <xf numFmtId="44" fontId="0" fillId="0" borderId="5" xfId="2" applyFont="1" applyBorder="1"/>
    <xf numFmtId="16" fontId="0" fillId="0" borderId="29" xfId="0" applyNumberFormat="1" applyBorder="1"/>
    <xf numFmtId="16" fontId="0" fillId="0" borderId="30" xfId="0" applyNumberFormat="1" applyBorder="1"/>
    <xf numFmtId="0" fontId="0" fillId="0" borderId="4" xfId="0" applyFill="1" applyBorder="1"/>
    <xf numFmtId="16" fontId="0" fillId="0" borderId="1" xfId="0" applyNumberFormat="1" applyFill="1" applyBorder="1"/>
    <xf numFmtId="0" fontId="0" fillId="0" borderId="0" xfId="0" applyFill="1" applyBorder="1"/>
    <xf numFmtId="16" fontId="0" fillId="0" borderId="2" xfId="0" applyNumberFormat="1" applyFill="1" applyBorder="1"/>
    <xf numFmtId="1" fontId="0" fillId="0" borderId="12" xfId="0" applyNumberFormat="1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center"/>
    </xf>
    <xf numFmtId="44" fontId="0" fillId="0" borderId="12" xfId="2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49" fontId="0" fillId="3" borderId="14" xfId="4" applyNumberFormat="1" applyFont="1" applyFill="1" applyBorder="1" applyAlignment="1">
      <alignment horizontal="left" vertical="center"/>
    </xf>
    <xf numFmtId="44" fontId="0" fillId="0" borderId="0" xfId="2" applyFont="1"/>
    <xf numFmtId="49" fontId="0" fillId="0" borderId="14" xfId="0" applyNumberFormat="1" applyBorder="1" applyAlignment="1">
      <alignment horizontal="left" vertical="center"/>
    </xf>
    <xf numFmtId="16" fontId="0" fillId="0" borderId="35" xfId="0" applyNumberFormat="1" applyBorder="1"/>
    <xf numFmtId="49" fontId="0" fillId="0" borderId="14" xfId="4" applyNumberFormat="1" applyFont="1" applyFill="1" applyBorder="1" applyAlignment="1">
      <alignment horizontal="left" vertical="center"/>
    </xf>
    <xf numFmtId="1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3" borderId="13" xfId="4" applyNumberFormat="1" applyFont="1" applyFill="1" applyBorder="1" applyAlignment="1">
      <alignment horizontal="left" vertical="center"/>
    </xf>
    <xf numFmtId="16" fontId="0" fillId="0" borderId="36" xfId="0" applyNumberFormat="1" applyBorder="1"/>
    <xf numFmtId="16" fontId="0" fillId="0" borderId="33" xfId="0" applyNumberFormat="1" applyBorder="1"/>
    <xf numFmtId="0" fontId="0" fillId="0" borderId="37" xfId="0" applyNumberFormat="1" applyBorder="1" applyAlignment="1">
      <alignment horizontal="center" vertical="center"/>
    </xf>
    <xf numFmtId="16" fontId="0" fillId="0" borderId="0" xfId="0" applyNumberFormat="1" applyBorder="1"/>
    <xf numFmtId="43" fontId="0" fillId="0" borderId="0" xfId="1" applyFont="1" applyBorder="1"/>
    <xf numFmtId="0" fontId="0" fillId="3" borderId="37" xfId="4" applyNumberFormat="1" applyFont="1" applyFill="1" applyBorder="1" applyAlignment="1">
      <alignment horizontal="center" vertical="center"/>
    </xf>
    <xf numFmtId="49" fontId="0" fillId="3" borderId="14" xfId="4" applyNumberFormat="1" applyFon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4" xfId="4" applyNumberFormat="1" applyFont="1" applyFill="1" applyBorder="1" applyAlignment="1">
      <alignment vertical="center"/>
    </xf>
    <xf numFmtId="9" fontId="0" fillId="0" borderId="13" xfId="3" applyFont="1" applyFill="1" applyBorder="1" applyAlignment="1">
      <alignment horizontal="center" vertical="center"/>
    </xf>
    <xf numFmtId="49" fontId="0" fillId="3" borderId="14" xfId="0" applyNumberFormat="1" applyFill="1" applyBorder="1" applyAlignment="1">
      <alignment vertical="center"/>
    </xf>
    <xf numFmtId="0" fontId="0" fillId="0" borderId="18" xfId="0" applyBorder="1"/>
    <xf numFmtId="2" fontId="0" fillId="0" borderId="0" xfId="0" applyNumberFormat="1"/>
    <xf numFmtId="0" fontId="5" fillId="0" borderId="16" xfId="5" applyNumberFormat="1" applyBorder="1" applyAlignment="1">
      <alignment horizontal="center" vertical="center"/>
    </xf>
    <xf numFmtId="16" fontId="0" fillId="0" borderId="38" xfId="0" applyNumberFormat="1" applyBorder="1"/>
    <xf numFmtId="16" fontId="0" fillId="0" borderId="24" xfId="0" applyNumberFormat="1" applyBorder="1"/>
    <xf numFmtId="44" fontId="0" fillId="0" borderId="0" xfId="0" applyNumberFormat="1"/>
    <xf numFmtId="44" fontId="0" fillId="0" borderId="18" xfId="2" applyFont="1" applyBorder="1"/>
    <xf numFmtId="43" fontId="0" fillId="0" borderId="39" xfId="1" applyFont="1" applyFill="1" applyBorder="1"/>
    <xf numFmtId="43" fontId="0" fillId="0" borderId="0" xfId="1" applyFont="1"/>
    <xf numFmtId="43" fontId="0" fillId="0" borderId="0" xfId="0" applyNumberFormat="1"/>
    <xf numFmtId="44" fontId="0" fillId="0" borderId="24" xfId="2" applyFont="1" applyBorder="1"/>
    <xf numFmtId="9" fontId="0" fillId="0" borderId="0" xfId="3" applyFont="1"/>
    <xf numFmtId="16" fontId="0" fillId="0" borderId="40" xfId="0" applyNumberFormat="1" applyBorder="1" applyAlignment="1"/>
    <xf numFmtId="16" fontId="0" fillId="0" borderId="41" xfId="0" applyNumberFormat="1" applyBorder="1" applyAlignment="1"/>
    <xf numFmtId="16" fontId="0" fillId="0" borderId="42" xfId="0" applyNumberFormat="1" applyBorder="1" applyAlignment="1"/>
    <xf numFmtId="16" fontId="0" fillId="0" borderId="39" xfId="0" applyNumberFormat="1" applyBorder="1" applyAlignment="1"/>
    <xf numFmtId="16" fontId="0" fillId="0" borderId="38" xfId="0" applyNumberFormat="1" applyBorder="1" applyAlignment="1"/>
    <xf numFmtId="16" fontId="0" fillId="0" borderId="17" xfId="0" applyNumberFormat="1" applyBorder="1" applyAlignment="1"/>
    <xf numFmtId="44" fontId="0" fillId="0" borderId="13" xfId="2" applyFont="1" applyBorder="1" applyAlignment="1">
      <alignment horizontal="left" vertical="center"/>
    </xf>
    <xf numFmtId="44" fontId="0" fillId="3" borderId="13" xfId="2" applyFont="1" applyFill="1" applyBorder="1" applyAlignment="1">
      <alignment horizontal="left" vertical="center"/>
    </xf>
    <xf numFmtId="44" fontId="0" fillId="0" borderId="13" xfId="2" applyFont="1" applyFill="1" applyBorder="1" applyAlignment="1">
      <alignment horizontal="left" vertical="center"/>
    </xf>
    <xf numFmtId="43" fontId="0" fillId="0" borderId="18" xfId="1" applyFont="1" applyBorder="1"/>
    <xf numFmtId="165" fontId="0" fillId="3" borderId="13" xfId="3" applyNumberFormat="1" applyFont="1" applyFill="1" applyBorder="1" applyAlignment="1">
      <alignment horizontal="center" vertical="center"/>
    </xf>
    <xf numFmtId="165" fontId="0" fillId="0" borderId="13" xfId="3" applyNumberFormat="1" applyFont="1" applyBorder="1" applyAlignment="1">
      <alignment horizontal="center"/>
    </xf>
    <xf numFmtId="165" fontId="0" fillId="3" borderId="22" xfId="3" applyNumberFormat="1" applyFont="1" applyFill="1" applyBorder="1" applyAlignment="1">
      <alignment horizontal="center" vertical="center"/>
    </xf>
    <xf numFmtId="165" fontId="0" fillId="0" borderId="13" xfId="2" applyNumberFormat="1" applyFont="1" applyBorder="1" applyAlignment="1">
      <alignment horizontal="center"/>
    </xf>
    <xf numFmtId="165" fontId="0" fillId="3" borderId="22" xfId="2" applyNumberFormat="1" applyFon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3" borderId="22" xfId="4" applyNumberFormat="1" applyFont="1" applyFill="1" applyBorder="1" applyAlignment="1">
      <alignment horizontal="center" vertical="center"/>
    </xf>
    <xf numFmtId="16" fontId="0" fillId="0" borderId="43" xfId="0" applyNumberFormat="1" applyBorder="1"/>
    <xf numFmtId="44" fontId="0" fillId="0" borderId="24" xfId="2" applyFont="1" applyBorder="1" applyAlignment="1">
      <alignment vertical="center"/>
    </xf>
    <xf numFmtId="166" fontId="0" fillId="3" borderId="13" xfId="3" applyNumberFormat="1" applyFont="1" applyFill="1" applyBorder="1" applyAlignment="1">
      <alignment horizontal="center" vertical="center"/>
    </xf>
    <xf numFmtId="44" fontId="0" fillId="0" borderId="18" xfId="2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49" fontId="0" fillId="0" borderId="13" xfId="0" applyNumberFormat="1" applyBorder="1" applyAlignment="1">
      <alignment vertical="center"/>
    </xf>
    <xf numFmtId="49" fontId="0" fillId="3" borderId="13" xfId="4" applyNumberFormat="1" applyFont="1" applyFill="1" applyBorder="1" applyAlignment="1">
      <alignment vertical="center"/>
    </xf>
    <xf numFmtId="9" fontId="0" fillId="0" borderId="13" xfId="0" applyNumberFormat="1" applyBorder="1" applyAlignment="1">
      <alignment horizontal="center" vertical="center"/>
    </xf>
    <xf numFmtId="9" fontId="0" fillId="3" borderId="13" xfId="4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3" borderId="7" xfId="4" applyNumberFormat="1" applyFont="1" applyFill="1" applyBorder="1" applyAlignment="1">
      <alignment horizontal="center" vertical="center"/>
    </xf>
    <xf numFmtId="44" fontId="0" fillId="0" borderId="0" xfId="2" applyNumberFormat="1" applyFont="1"/>
    <xf numFmtId="164" fontId="0" fillId="0" borderId="13" xfId="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16" fontId="0" fillId="0" borderId="44" xfId="0" applyNumberFormat="1" applyBorder="1"/>
    <xf numFmtId="44" fontId="0" fillId="0" borderId="13" xfId="2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0" fillId="0" borderId="0" xfId="0" applyNumberFormat="1"/>
    <xf numFmtId="1" fontId="0" fillId="3" borderId="13" xfId="2" applyNumberFormat="1" applyFont="1" applyFill="1" applyBorder="1" applyAlignment="1">
      <alignment horizontal="center" vertical="center"/>
    </xf>
    <xf numFmtId="1" fontId="0" fillId="0" borderId="13" xfId="2" applyNumberFormat="1" applyFont="1" applyBorder="1" applyAlignment="1">
      <alignment horizontal="center"/>
    </xf>
    <xf numFmtId="1" fontId="0" fillId="3" borderId="22" xfId="2" applyNumberFormat="1" applyFont="1" applyFill="1" applyBorder="1" applyAlignment="1">
      <alignment horizontal="center" vertical="center"/>
    </xf>
    <xf numFmtId="16" fontId="0" fillId="0" borderId="27" xfId="0" applyNumberFormat="1" applyFill="1" applyBorder="1"/>
    <xf numFmtId="16" fontId="0" fillId="0" borderId="44" xfId="0" applyNumberFormat="1" applyFill="1" applyBorder="1"/>
    <xf numFmtId="44" fontId="0" fillId="0" borderId="13" xfId="2" applyFont="1" applyBorder="1"/>
    <xf numFmtId="44" fontId="0" fillId="0" borderId="13" xfId="2" applyFont="1" applyBorder="1" applyAlignment="1">
      <alignment vertical="center"/>
    </xf>
    <xf numFmtId="44" fontId="0" fillId="0" borderId="38" xfId="2" applyFont="1" applyBorder="1"/>
    <xf numFmtId="0" fontId="3" fillId="0" borderId="37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/>
    <xf numFmtId="14" fontId="0" fillId="3" borderId="13" xfId="0" applyNumberForma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0" fillId="3" borderId="13" xfId="4" quotePrefix="1" applyNumberFormat="1" applyFont="1" applyFill="1" applyBorder="1" applyAlignment="1">
      <alignment horizontal="center" vertical="center"/>
    </xf>
    <xf numFmtId="1" fontId="0" fillId="0" borderId="13" xfId="0" quotePrefix="1" applyNumberFormat="1" applyBorder="1" applyAlignment="1">
      <alignment horizontal="center"/>
    </xf>
    <xf numFmtId="1" fontId="0" fillId="0" borderId="13" xfId="0" quotePrefix="1" applyNumberFormat="1" applyBorder="1" applyAlignment="1">
      <alignment horizontal="center" vertical="center"/>
    </xf>
    <xf numFmtId="1" fontId="0" fillId="3" borderId="14" xfId="4" quotePrefix="1" applyNumberFormat="1" applyFont="1" applyFill="1" applyBorder="1" applyAlignment="1">
      <alignment horizontal="center" vertical="center"/>
    </xf>
    <xf numFmtId="44" fontId="0" fillId="0" borderId="18" xfId="2" applyFont="1" applyBorder="1" applyAlignment="1">
      <alignment horizontal="center" vertical="center"/>
    </xf>
    <xf numFmtId="44" fontId="0" fillId="0" borderId="22" xfId="2" applyFont="1" applyBorder="1" applyAlignment="1">
      <alignment horizontal="center" vertical="center"/>
    </xf>
    <xf numFmtId="44" fontId="0" fillId="0" borderId="12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44" fontId="0" fillId="0" borderId="24" xfId="2" applyFont="1" applyBorder="1" applyAlignment="1">
      <alignment horizontal="center" vertical="center"/>
    </xf>
    <xf numFmtId="44" fontId="0" fillId="0" borderId="18" xfId="2" applyFont="1" applyBorder="1" applyAlignment="1">
      <alignment vertical="center"/>
    </xf>
    <xf numFmtId="44" fontId="0" fillId="0" borderId="12" xfId="2" applyFont="1" applyBorder="1" applyAlignment="1">
      <alignment vertical="center"/>
    </xf>
    <xf numFmtId="44" fontId="0" fillId="0" borderId="21" xfId="2" applyFont="1" applyBorder="1" applyAlignment="1">
      <alignment vertical="center"/>
    </xf>
    <xf numFmtId="44" fontId="0" fillId="0" borderId="22" xfId="2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9" xfId="2" applyFont="1" applyBorder="1" applyAlignment="1">
      <alignment horizontal="center" vertical="center"/>
    </xf>
    <xf numFmtId="44" fontId="0" fillId="0" borderId="21" xfId="2" applyFont="1" applyBorder="1" applyAlignment="1">
      <alignment horizontal="center" vertical="center"/>
    </xf>
    <xf numFmtId="44" fontId="0" fillId="0" borderId="18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64" fontId="0" fillId="0" borderId="14" xfId="4" applyFont="1" applyBorder="1" applyAlignment="1">
      <alignment horizontal="center"/>
    </xf>
    <xf numFmtId="164" fontId="0" fillId="0" borderId="25" xfId="4" applyFont="1" applyBorder="1" applyAlignment="1">
      <alignment horizontal="center"/>
    </xf>
    <xf numFmtId="44" fontId="0" fillId="0" borderId="15" xfId="2" applyFont="1" applyFill="1" applyBorder="1" applyAlignment="1">
      <alignment horizontal="center" vertical="center"/>
    </xf>
    <xf numFmtId="44" fontId="0" fillId="0" borderId="22" xfId="2" applyFont="1" applyFill="1" applyBorder="1" applyAlignment="1">
      <alignment horizontal="center" vertical="center"/>
    </xf>
    <xf numFmtId="44" fontId="0" fillId="0" borderId="12" xfId="2" applyFont="1" applyFill="1" applyBorder="1" applyAlignment="1">
      <alignment horizontal="center" vertical="center"/>
    </xf>
    <xf numFmtId="44" fontId="0" fillId="0" borderId="5" xfId="2" applyFont="1" applyFill="1" applyBorder="1" applyAlignment="1">
      <alignment horizontal="center" vertical="center"/>
    </xf>
    <xf numFmtId="44" fontId="0" fillId="0" borderId="8" xfId="2" applyFont="1" applyFill="1" applyBorder="1" applyAlignment="1">
      <alignment horizontal="center" vertical="center"/>
    </xf>
    <xf numFmtId="44" fontId="0" fillId="0" borderId="11" xfId="2" applyFont="1" applyFill="1" applyBorder="1" applyAlignment="1">
      <alignment horizontal="center" vertical="center"/>
    </xf>
    <xf numFmtId="44" fontId="0" fillId="0" borderId="15" xfId="2" applyFont="1" applyBorder="1" applyAlignment="1">
      <alignment horizontal="center" vertical="center"/>
    </xf>
    <xf numFmtId="44" fontId="0" fillId="0" borderId="22" xfId="2" applyFont="1" applyBorder="1" applyAlignment="1">
      <alignment horizontal="center" vertical="center"/>
    </xf>
    <xf numFmtId="44" fontId="0" fillId="0" borderId="12" xfId="2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44" fontId="0" fillId="0" borderId="28" xfId="2" applyFont="1" applyBorder="1" applyAlignment="1">
      <alignment horizontal="center" vertical="center"/>
    </xf>
    <xf numFmtId="44" fontId="0" fillId="0" borderId="24" xfId="2" applyFont="1" applyBorder="1" applyAlignment="1">
      <alignment horizontal="center" vertical="center"/>
    </xf>
    <xf numFmtId="16" fontId="0" fillId="0" borderId="40" xfId="0" applyNumberFormat="1" applyBorder="1" applyAlignment="1">
      <alignment horizontal="center"/>
    </xf>
    <xf numFmtId="16" fontId="0" fillId="0" borderId="41" xfId="0" applyNumberFormat="1" applyBorder="1" applyAlignment="1">
      <alignment horizontal="center"/>
    </xf>
    <xf numFmtId="16" fontId="0" fillId="0" borderId="42" xfId="0" applyNumberForma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16" fontId="0" fillId="0" borderId="38" xfId="0" applyNumberFormat="1" applyBorder="1" applyAlignment="1">
      <alignment horizontal="center"/>
    </xf>
    <xf numFmtId="16" fontId="0" fillId="0" borderId="17" xfId="0" applyNumberFormat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44" fontId="0" fillId="0" borderId="19" xfId="2" applyFont="1" applyBorder="1" applyAlignment="1">
      <alignment vertical="center"/>
    </xf>
    <xf numFmtId="44" fontId="0" fillId="0" borderId="18" xfId="2" applyFont="1" applyBorder="1" applyAlignment="1">
      <alignment vertical="center"/>
    </xf>
    <xf numFmtId="44" fontId="0" fillId="0" borderId="15" xfId="2" applyFont="1" applyBorder="1" applyAlignment="1">
      <alignment vertical="center"/>
    </xf>
    <xf numFmtId="44" fontId="0" fillId="0" borderId="12" xfId="2" applyFont="1" applyBorder="1" applyAlignment="1">
      <alignment vertical="center"/>
    </xf>
    <xf numFmtId="44" fontId="0" fillId="0" borderId="16" xfId="2" applyFont="1" applyBorder="1" applyAlignment="1">
      <alignment horizontal="center" vertical="center"/>
    </xf>
    <xf numFmtId="44" fontId="0" fillId="0" borderId="23" xfId="2" applyFont="1" applyBorder="1" applyAlignment="1">
      <alignment horizontal="center" vertical="center"/>
    </xf>
    <xf numFmtId="44" fontId="0" fillId="0" borderId="28" xfId="2" applyFont="1" applyBorder="1" applyAlignment="1">
      <alignment vertical="center"/>
    </xf>
    <xf numFmtId="44" fontId="0" fillId="0" borderId="21" xfId="2" applyFont="1" applyBorder="1" applyAlignment="1">
      <alignment vertical="center"/>
    </xf>
    <xf numFmtId="44" fontId="0" fillId="0" borderId="22" xfId="2" applyFont="1" applyBorder="1" applyAlignment="1">
      <alignment vertical="center"/>
    </xf>
    <xf numFmtId="16" fontId="0" fillId="0" borderId="24" xfId="0" applyNumberFormat="1" applyBorder="1" applyAlignment="1">
      <alignment horizontal="center" vertical="center"/>
    </xf>
    <xf numFmtId="43" fontId="0" fillId="0" borderId="24" xfId="1" applyFont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0" borderId="18" xfId="0" applyNumberForma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4" fontId="0" fillId="0" borderId="30" xfId="2" applyFont="1" applyBorder="1" applyAlignment="1">
      <alignment horizontal="center" vertical="center"/>
    </xf>
    <xf numFmtId="44" fontId="0" fillId="0" borderId="42" xfId="2" applyFont="1" applyBorder="1" applyAlignment="1">
      <alignment horizontal="center" vertical="center"/>
    </xf>
    <xf numFmtId="44" fontId="0" fillId="0" borderId="38" xfId="2" applyFont="1" applyBorder="1" applyAlignment="1">
      <alignment horizontal="center" vertical="center"/>
    </xf>
    <xf numFmtId="44" fontId="0" fillId="0" borderId="31" xfId="2" applyFont="1" applyBorder="1" applyAlignment="1">
      <alignment horizontal="center" vertical="center"/>
    </xf>
    <xf numFmtId="44" fontId="0" fillId="0" borderId="32" xfId="2" applyFont="1" applyBorder="1" applyAlignment="1">
      <alignment horizontal="center" vertical="center"/>
    </xf>
    <xf numFmtId="44" fontId="0" fillId="0" borderId="34" xfId="2" applyFont="1" applyBorder="1" applyAlignment="1">
      <alignment horizontal="center" vertical="center"/>
    </xf>
    <xf numFmtId="44" fontId="0" fillId="0" borderId="20" xfId="2" applyFont="1" applyBorder="1" applyAlignment="1">
      <alignment horizontal="center" vertical="center"/>
    </xf>
    <xf numFmtId="44" fontId="0" fillId="0" borderId="44" xfId="2" applyFont="1" applyBorder="1" applyAlignment="1">
      <alignment horizontal="center" vertical="center"/>
    </xf>
    <xf numFmtId="164" fontId="0" fillId="0" borderId="14" xfId="4" applyFont="1" applyFill="1" applyBorder="1" applyAlignment="1">
      <alignment horizontal="center"/>
    </xf>
    <xf numFmtId="164" fontId="0" fillId="0" borderId="25" xfId="4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44" fontId="0" fillId="0" borderId="22" xfId="2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" fontId="0" fillId="0" borderId="4" xfId="0" applyNumberFormat="1" applyBorder="1"/>
    <xf numFmtId="44" fontId="0" fillId="0" borderId="4" xfId="2" applyFont="1" applyBorder="1"/>
    <xf numFmtId="0" fontId="0" fillId="0" borderId="10" xfId="0" applyFill="1" applyBorder="1" applyAlignment="1"/>
    <xf numFmtId="16" fontId="0" fillId="0" borderId="6" xfId="0" applyNumberFormat="1" applyFill="1" applyBorder="1" applyAlignment="1"/>
    <xf numFmtId="16" fontId="0" fillId="0" borderId="45" xfId="0" applyNumberFormat="1" applyFill="1" applyBorder="1" applyAlignment="1"/>
    <xf numFmtId="2" fontId="0" fillId="3" borderId="8" xfId="4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  <xf numFmtId="165" fontId="0" fillId="0" borderId="15" xfId="0" applyNumberFormat="1" applyBorder="1" applyAlignment="1">
      <alignment horizontal="center"/>
    </xf>
    <xf numFmtId="2" fontId="0" fillId="3" borderId="24" xfId="4" applyNumberFormat="1" applyFont="1" applyFill="1" applyBorder="1" applyAlignment="1">
      <alignment horizontal="center" vertical="center"/>
    </xf>
    <xf numFmtId="2" fontId="0" fillId="3" borderId="24" xfId="4" applyNumberFormat="1" applyFont="1" applyFill="1" applyBorder="1" applyAlignment="1">
      <alignment vertical="center"/>
    </xf>
    <xf numFmtId="1" fontId="0" fillId="3" borderId="24" xfId="4" applyNumberFormat="1" applyFont="1" applyFill="1" applyBorder="1" applyAlignment="1">
      <alignment horizontal="center" vertical="center"/>
    </xf>
    <xf numFmtId="165" fontId="0" fillId="3" borderId="24" xfId="4" applyNumberFormat="1" applyFont="1" applyFill="1" applyBorder="1" applyAlignment="1">
      <alignment horizontal="center" vertical="center"/>
    </xf>
    <xf numFmtId="1" fontId="0" fillId="0" borderId="24" xfId="0" applyNumberFormat="1" applyBorder="1" applyAlignment="1">
      <alignment horizontal="center"/>
    </xf>
    <xf numFmtId="0" fontId="0" fillId="0" borderId="24" xfId="0" applyBorder="1" applyAlignment="1"/>
    <xf numFmtId="0" fontId="0" fillId="0" borderId="24" xfId="0" applyBorder="1" applyAlignment="1">
      <alignment horizontal="center"/>
    </xf>
    <xf numFmtId="165" fontId="0" fillId="0" borderId="24" xfId="0" applyNumberFormat="1" applyBorder="1" applyAlignment="1">
      <alignment horizontal="center"/>
    </xf>
  </cellXfs>
  <cellStyles count="8">
    <cellStyle name="Hiperlink" xfId="5" builtinId="8"/>
    <cellStyle name="Moeda" xfId="2" builtinId="4"/>
    <cellStyle name="Moeda 2" xfId="4" xr:uid="{00000000-0005-0000-0000-000002000000}"/>
    <cellStyle name="Normal" xfId="0" builtinId="0"/>
    <cellStyle name="Porcentagem" xfId="3" builtinId="5"/>
    <cellStyle name="SAPBEXstdItem" xfId="6" xr:uid="{00000000-0005-0000-0000-000005000000}"/>
    <cellStyle name="Vírgula" xfId="1" builtinId="3"/>
    <cellStyle name="Vírgula 2" xfId="7" xr:uid="{00000000-0005-0000-0000-000007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13</xdr:row>
      <xdr:rowOff>19050</xdr:rowOff>
    </xdr:from>
    <xdr:to>
      <xdr:col>11</xdr:col>
      <xdr:colOff>304800</xdr:colOff>
      <xdr:row>14</xdr:row>
      <xdr:rowOff>123825</xdr:rowOff>
    </xdr:to>
    <xdr:sp macro="" textlink="">
      <xdr:nvSpPr>
        <xdr:cNvPr id="2" name="AutoShape 4" descr="https://email.grupomateus.com.br/service/home/~/?auth=co&amp;loc=pt_BR&amp;id=1948&amp;part=1.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163175" y="25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314325</xdr:colOff>
      <xdr:row>3</xdr:row>
      <xdr:rowOff>95250</xdr:rowOff>
    </xdr:from>
    <xdr:to>
      <xdr:col>28</xdr:col>
      <xdr:colOff>29726</xdr:colOff>
      <xdr:row>13</xdr:row>
      <xdr:rowOff>38358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676275"/>
          <a:ext cx="8249801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-americanas.b2w.io/produtos/01/00/img/1497133/2/1497133254_1GG.jpg" TargetMode="External"/><Relationship Id="rId13" Type="http://schemas.openxmlformats.org/officeDocument/2006/relationships/hyperlink" Target="https://images-americanas.b2w.io/produtos/01/00/img/42845/9/42845952_1GG.jpg" TargetMode="External"/><Relationship Id="rId3" Type="http://schemas.openxmlformats.org/officeDocument/2006/relationships/hyperlink" Target="https://images-submarino.b2w.io/produtos/01/00/img/1496992/7/1496992794_1SZ.jpg" TargetMode="External"/><Relationship Id="rId7" Type="http://schemas.openxmlformats.org/officeDocument/2006/relationships/hyperlink" Target="https://images-americanas.b2w.io/produtos/01/00/img/1497136/0/1497136041_1GG.jpg" TargetMode="External"/><Relationship Id="rId12" Type="http://schemas.openxmlformats.org/officeDocument/2006/relationships/hyperlink" Target="https://companhiadocabelo.com.br/media/catalog/product/cache/1/image/560x560/9df78eab33525d08d6e5fb8d27136e95/o/l/oleo_de_alecrim_com_60ml.jpg" TargetMode="External"/><Relationship Id="rId2" Type="http://schemas.openxmlformats.org/officeDocument/2006/relationships/hyperlink" Target="https://images-americanas.b2w.io/produtos/01/00/img/1651429/6/1651429644_1SZ.jpg" TargetMode="External"/><Relationship Id="rId1" Type="http://schemas.openxmlformats.org/officeDocument/2006/relationships/hyperlink" Target="https://static.wixstatic.com/media/bfe3f7_85804e0395694ac8bee71adbf57095e4~mv2.png/v1/fill/w_1000,h_1000,al_c/bfe3f7_85804e0395694ac8bee71adbf57095e4~mv2.png" TargetMode="External"/><Relationship Id="rId6" Type="http://schemas.openxmlformats.org/officeDocument/2006/relationships/hyperlink" Target="https://companhiadocabelo.com.br/media/catalog/product/cache/1/image/800x800/9df78eab33525d08d6e5fb8d27136e95/c/r/cr_pent_ricino.jpg" TargetMode="External"/><Relationship Id="rId11" Type="http://schemas.openxmlformats.org/officeDocument/2006/relationships/hyperlink" Target="http://produtos.ebccosmeticos.com.br/img/imagens_produto/7896229906581.JPG" TargetMode="External"/><Relationship Id="rId5" Type="http://schemas.openxmlformats.org/officeDocument/2006/relationships/hyperlink" Target="https://static.wixstatic.com/media/bfe3f7_1974e509a837452da33888f5bf42d78b~mv2.png/v1/fill/w_1000,h_1000,al_c/bfe3f7_1974e509a837452da33888f5bf42d78b~mv2.png" TargetMode="External"/><Relationship Id="rId10" Type="http://schemas.openxmlformats.org/officeDocument/2006/relationships/hyperlink" Target="https://images-submarino.b2w.io/produtos/01/00/sku/18441/7/18441774_1GG.jpg" TargetMode="External"/><Relationship Id="rId4" Type="http://schemas.openxmlformats.org/officeDocument/2006/relationships/hyperlink" Target="https://static.wixstatic.com/media/bfe3f7_48e80571bd8445b4a38008f69394c2cc~mv2.png/v1/fill/w_1000,h_1000,al_c/bfe3f7_48e80571bd8445b4a38008f69394c2cc~mv2.png" TargetMode="External"/><Relationship Id="rId9" Type="http://schemas.openxmlformats.org/officeDocument/2006/relationships/hyperlink" Target="https://cdn-cosmos.bluesoft.com.br/products/78962299063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6">
    <tabColor rgb="FF00B050"/>
  </sheetPr>
  <dimension ref="A3:H125"/>
  <sheetViews>
    <sheetView topLeftCell="A7" workbookViewId="0">
      <selection activeCell="C13" sqref="C13"/>
    </sheetView>
  </sheetViews>
  <sheetFormatPr defaultRowHeight="15" x14ac:dyDescent="0.25"/>
  <cols>
    <col min="2" max="2" width="21.42578125" customWidth="1"/>
    <col min="3" max="3" width="20.85546875" bestFit="1" customWidth="1"/>
    <col min="4" max="4" width="40.85546875" bestFit="1" customWidth="1"/>
    <col min="5" max="5" width="20.28515625" bestFit="1" customWidth="1"/>
    <col min="6" max="6" width="14.140625" bestFit="1" customWidth="1"/>
    <col min="7" max="7" width="10.42578125" bestFit="1" customWidth="1"/>
    <col min="8" max="8" width="18.140625" customWidth="1"/>
  </cols>
  <sheetData>
    <row r="3" spans="1:8" ht="15.75" thickBot="1" x14ac:dyDescent="0.3"/>
    <row r="4" spans="1:8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1:8" ht="14.45" customHeight="1" x14ac:dyDescent="0.25">
      <c r="B5" s="4"/>
      <c r="C5" s="5"/>
      <c r="D5" s="5"/>
      <c r="E5" s="5"/>
      <c r="F5" s="5"/>
      <c r="G5" s="5"/>
      <c r="H5" s="6"/>
    </row>
    <row r="6" spans="1:8" ht="15" customHeight="1" thickBot="1" x14ac:dyDescent="0.3">
      <c r="B6" s="7"/>
      <c r="C6" s="8"/>
      <c r="D6" s="8"/>
      <c r="E6" s="8"/>
      <c r="F6" s="8"/>
      <c r="G6" s="8"/>
      <c r="H6" s="9"/>
    </row>
    <row r="7" spans="1:8" ht="15.75" thickBot="1" x14ac:dyDescent="0.3">
      <c r="B7" s="189" t="s">
        <v>1</v>
      </c>
      <c r="C7" s="11" t="s">
        <v>2</v>
      </c>
      <c r="D7" s="11" t="s">
        <v>3</v>
      </c>
      <c r="E7" s="12" t="s">
        <v>4</v>
      </c>
      <c r="F7" s="11"/>
      <c r="G7" s="203" t="s">
        <v>6</v>
      </c>
      <c r="H7" s="204"/>
    </row>
    <row r="8" spans="1:8" ht="15.75" thickBot="1" x14ac:dyDescent="0.3">
      <c r="B8" s="18">
        <v>24</v>
      </c>
      <c r="C8" s="14" t="s">
        <v>7</v>
      </c>
      <c r="D8" s="81">
        <v>27</v>
      </c>
      <c r="E8" s="50">
        <v>30000</v>
      </c>
      <c r="F8" s="50"/>
      <c r="G8" s="205"/>
      <c r="H8" s="206"/>
    </row>
    <row r="9" spans="1:8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1:8" ht="14.45" customHeight="1" x14ac:dyDescent="0.25">
      <c r="B10" s="4"/>
      <c r="C10" s="5"/>
      <c r="D10" s="5"/>
      <c r="E10" s="5"/>
      <c r="F10" s="5"/>
      <c r="G10" s="5"/>
      <c r="H10" s="6"/>
    </row>
    <row r="11" spans="1:8" ht="15" customHeight="1" thickBot="1" x14ac:dyDescent="0.3">
      <c r="B11" s="7"/>
      <c r="C11" s="8"/>
      <c r="D11" s="8"/>
      <c r="E11" s="8"/>
      <c r="F11" s="8"/>
      <c r="G11" s="8"/>
      <c r="H11" s="9"/>
    </row>
    <row r="12" spans="1:8" ht="15.75" thickBot="1" x14ac:dyDescent="0.3">
      <c r="B12" s="19" t="s">
        <v>9</v>
      </c>
      <c r="C12" s="47" t="s">
        <v>10</v>
      </c>
      <c r="D12" s="184" t="s">
        <v>11</v>
      </c>
      <c r="E12" s="47" t="s">
        <v>12</v>
      </c>
      <c r="F12" s="47" t="s">
        <v>13</v>
      </c>
      <c r="G12" s="47" t="s">
        <v>14</v>
      </c>
      <c r="H12" s="11" t="s">
        <v>1264</v>
      </c>
    </row>
    <row r="13" spans="1:8" ht="15.75" thickBot="1" x14ac:dyDescent="0.3">
      <c r="B13" s="25">
        <v>1</v>
      </c>
      <c r="C13" s="36">
        <v>7896045505340</v>
      </c>
      <c r="D13" s="35" t="s">
        <v>1255</v>
      </c>
      <c r="E13" s="35" t="s">
        <v>7</v>
      </c>
      <c r="F13" s="36">
        <v>1</v>
      </c>
      <c r="G13" s="38">
        <v>0.75</v>
      </c>
      <c r="H13" s="35" t="s">
        <v>1254</v>
      </c>
    </row>
    <row r="14" spans="1:8" ht="15.75" thickBot="1" x14ac:dyDescent="0.3">
      <c r="B14" s="32">
        <f>B13+1</f>
        <v>2</v>
      </c>
      <c r="C14" s="32">
        <v>7896045505784</v>
      </c>
      <c r="D14" s="170" t="s">
        <v>1270</v>
      </c>
      <c r="E14" s="14" t="s">
        <v>7</v>
      </c>
      <c r="F14" s="32">
        <v>1</v>
      </c>
      <c r="G14" s="15">
        <v>0.75</v>
      </c>
      <c r="H14" s="185" t="s">
        <v>1254</v>
      </c>
    </row>
    <row r="15" spans="1:8" ht="15.75" thickBot="1" x14ac:dyDescent="0.3">
      <c r="A15" s="186"/>
      <c r="B15" s="36">
        <f>B14+1</f>
        <v>3</v>
      </c>
      <c r="C15" s="36">
        <v>7898230710201</v>
      </c>
      <c r="D15" s="35" t="s">
        <v>1256</v>
      </c>
      <c r="E15" s="35" t="s">
        <v>7</v>
      </c>
      <c r="F15" s="36">
        <v>1</v>
      </c>
      <c r="G15" s="38">
        <v>2.6</v>
      </c>
      <c r="H15" s="35" t="s">
        <v>1254</v>
      </c>
    </row>
    <row r="16" spans="1:8" ht="15.75" thickBot="1" x14ac:dyDescent="0.3">
      <c r="A16" s="186"/>
      <c r="B16" s="32">
        <f t="shared" ref="B16:B80" si="0">B15+1</f>
        <v>4</v>
      </c>
      <c r="C16" s="32">
        <v>7898230715268</v>
      </c>
      <c r="D16" s="170" t="s">
        <v>1271</v>
      </c>
      <c r="E16" s="14" t="s">
        <v>7</v>
      </c>
      <c r="F16" s="32">
        <v>1</v>
      </c>
      <c r="G16" s="15">
        <v>2.6</v>
      </c>
      <c r="H16" s="185" t="s">
        <v>1254</v>
      </c>
    </row>
    <row r="17" spans="2:8" ht="15.75" thickBot="1" x14ac:dyDescent="0.3">
      <c r="B17" s="36">
        <f t="shared" si="0"/>
        <v>5</v>
      </c>
      <c r="C17" s="36">
        <v>7898230715558</v>
      </c>
      <c r="D17" s="35" t="s">
        <v>1257</v>
      </c>
      <c r="E17" s="35" t="s">
        <v>7</v>
      </c>
      <c r="F17" s="36">
        <v>1</v>
      </c>
      <c r="G17" s="38">
        <v>2.6</v>
      </c>
      <c r="H17" s="35" t="s">
        <v>1254</v>
      </c>
    </row>
    <row r="18" spans="2:8" ht="15.75" thickBot="1" x14ac:dyDescent="0.3">
      <c r="B18" s="32">
        <f t="shared" si="0"/>
        <v>6</v>
      </c>
      <c r="C18" s="32">
        <v>7898230715565</v>
      </c>
      <c r="D18" s="170" t="s">
        <v>1272</v>
      </c>
      <c r="E18" s="14" t="s">
        <v>7</v>
      </c>
      <c r="F18" s="32">
        <v>1</v>
      </c>
      <c r="G18" s="15">
        <v>2.6</v>
      </c>
      <c r="H18" s="185" t="s">
        <v>1254</v>
      </c>
    </row>
    <row r="19" spans="2:8" ht="15.75" thickBot="1" x14ac:dyDescent="0.3">
      <c r="B19" s="36">
        <f t="shared" si="0"/>
        <v>7</v>
      </c>
      <c r="C19" s="36">
        <v>7898230710102</v>
      </c>
      <c r="D19" s="35" t="s">
        <v>1258</v>
      </c>
      <c r="E19" s="35" t="s">
        <v>7</v>
      </c>
      <c r="F19" s="36">
        <v>1</v>
      </c>
      <c r="G19" s="38">
        <v>2.6</v>
      </c>
      <c r="H19" s="35" t="s">
        <v>1254</v>
      </c>
    </row>
    <row r="20" spans="2:8" ht="15.75" thickBot="1" x14ac:dyDescent="0.3">
      <c r="B20" s="32">
        <f t="shared" si="0"/>
        <v>8</v>
      </c>
      <c r="C20" s="32">
        <v>7898230715244</v>
      </c>
      <c r="D20" s="170" t="s">
        <v>1273</v>
      </c>
      <c r="E20" s="14" t="s">
        <v>7</v>
      </c>
      <c r="F20" s="32">
        <v>1</v>
      </c>
      <c r="G20" s="15">
        <v>2.6</v>
      </c>
      <c r="H20" s="185" t="s">
        <v>1254</v>
      </c>
    </row>
    <row r="21" spans="2:8" ht="15.75" thickBot="1" x14ac:dyDescent="0.3">
      <c r="B21" s="36">
        <f t="shared" si="0"/>
        <v>9</v>
      </c>
      <c r="C21" s="36">
        <v>7898230715213</v>
      </c>
      <c r="D21" s="35" t="s">
        <v>1259</v>
      </c>
      <c r="E21" s="35" t="s">
        <v>7</v>
      </c>
      <c r="F21" s="36">
        <v>1</v>
      </c>
      <c r="G21" s="38">
        <v>2.6</v>
      </c>
      <c r="H21" s="35" t="s">
        <v>1254</v>
      </c>
    </row>
    <row r="22" spans="2:8" ht="15.75" thickBot="1" x14ac:dyDescent="0.3">
      <c r="B22" s="32">
        <f t="shared" si="0"/>
        <v>10</v>
      </c>
      <c r="C22" s="32">
        <v>7898230715527</v>
      </c>
      <c r="D22" s="170" t="s">
        <v>1274</v>
      </c>
      <c r="E22" s="14" t="s">
        <v>7</v>
      </c>
      <c r="F22" s="32">
        <v>1</v>
      </c>
      <c r="G22" s="15">
        <v>2.6</v>
      </c>
      <c r="H22" s="185" t="s">
        <v>1254</v>
      </c>
    </row>
    <row r="23" spans="2:8" ht="15.75" thickBot="1" x14ac:dyDescent="0.3">
      <c r="B23" s="36">
        <f t="shared" si="0"/>
        <v>11</v>
      </c>
      <c r="C23" s="36">
        <v>7896045504831</v>
      </c>
      <c r="D23" s="35" t="s">
        <v>1253</v>
      </c>
      <c r="E23" s="35" t="s">
        <v>7</v>
      </c>
      <c r="F23" s="36">
        <v>1</v>
      </c>
      <c r="G23" s="38">
        <v>0.52</v>
      </c>
      <c r="H23" s="35" t="s">
        <v>1254</v>
      </c>
    </row>
    <row r="24" spans="2:8" ht="15.75" thickBot="1" x14ac:dyDescent="0.3">
      <c r="B24" s="32">
        <f t="shared" si="0"/>
        <v>12</v>
      </c>
      <c r="C24" s="32">
        <v>7896045506323</v>
      </c>
      <c r="D24" s="170" t="s">
        <v>1275</v>
      </c>
      <c r="E24" s="14" t="s">
        <v>7</v>
      </c>
      <c r="F24" s="32">
        <v>1</v>
      </c>
      <c r="G24" s="15">
        <v>0.52</v>
      </c>
      <c r="H24" s="185" t="s">
        <v>1254</v>
      </c>
    </row>
    <row r="25" spans="2:8" x14ac:dyDescent="0.25">
      <c r="B25" s="271"/>
      <c r="C25" s="271"/>
      <c r="D25" s="272"/>
      <c r="E25" s="273"/>
      <c r="F25" s="271"/>
      <c r="G25" s="274"/>
      <c r="H25" s="275"/>
    </row>
    <row r="26" spans="2:8" ht="15.75" thickBot="1" x14ac:dyDescent="0.3">
      <c r="B26" s="36">
        <f>B24+1</f>
        <v>13</v>
      </c>
      <c r="C26" s="36">
        <v>7898367983790</v>
      </c>
      <c r="D26" s="35" t="s">
        <v>1260</v>
      </c>
      <c r="E26" s="35" t="s">
        <v>7</v>
      </c>
      <c r="F26" s="36">
        <v>1</v>
      </c>
      <c r="G26" s="38">
        <v>0.7</v>
      </c>
      <c r="H26" s="35" t="s">
        <v>1261</v>
      </c>
    </row>
    <row r="27" spans="2:8" ht="15.75" thickBot="1" x14ac:dyDescent="0.3">
      <c r="B27" s="32">
        <f t="shared" si="0"/>
        <v>14</v>
      </c>
      <c r="C27" s="32">
        <v>7898367983806</v>
      </c>
      <c r="D27" s="170" t="s">
        <v>1276</v>
      </c>
      <c r="E27" s="14" t="s">
        <v>7</v>
      </c>
      <c r="F27" s="32">
        <v>1</v>
      </c>
      <c r="G27" s="15">
        <v>0.7</v>
      </c>
      <c r="H27" s="185" t="s">
        <v>1261</v>
      </c>
    </row>
    <row r="28" spans="2:8" ht="15.75" thickBot="1" x14ac:dyDescent="0.3">
      <c r="B28" s="36">
        <f t="shared" si="0"/>
        <v>15</v>
      </c>
      <c r="C28" s="36">
        <v>7898367980010</v>
      </c>
      <c r="D28" s="35" t="s">
        <v>1262</v>
      </c>
      <c r="E28" s="35" t="s">
        <v>7</v>
      </c>
      <c r="F28" s="36">
        <v>1</v>
      </c>
      <c r="G28" s="38">
        <v>0.83800000000000008</v>
      </c>
      <c r="H28" s="35" t="s">
        <v>1261</v>
      </c>
    </row>
    <row r="29" spans="2:8" ht="15.75" thickBot="1" x14ac:dyDescent="0.3">
      <c r="B29" s="32">
        <f t="shared" si="0"/>
        <v>16</v>
      </c>
      <c r="C29" s="32">
        <v>7898367980850</v>
      </c>
      <c r="D29" s="170" t="s">
        <v>1277</v>
      </c>
      <c r="E29" s="14" t="s">
        <v>7</v>
      </c>
      <c r="F29" s="32">
        <v>1</v>
      </c>
      <c r="G29" s="15">
        <v>0.83800000000000008</v>
      </c>
      <c r="H29" s="185" t="s">
        <v>1261</v>
      </c>
    </row>
    <row r="30" spans="2:8" ht="15.75" thickBot="1" x14ac:dyDescent="0.3">
      <c r="B30" s="36">
        <f t="shared" si="0"/>
        <v>17</v>
      </c>
      <c r="C30" s="36">
        <v>7898367983615</v>
      </c>
      <c r="D30" s="35" t="s">
        <v>1263</v>
      </c>
      <c r="E30" s="35" t="s">
        <v>7</v>
      </c>
      <c r="F30" s="36">
        <v>1</v>
      </c>
      <c r="G30" s="38">
        <v>1.4</v>
      </c>
      <c r="H30" s="35" t="s">
        <v>1261</v>
      </c>
    </row>
    <row r="31" spans="2:8" ht="15.75" thickBot="1" x14ac:dyDescent="0.3">
      <c r="B31" s="32">
        <f t="shared" si="0"/>
        <v>18</v>
      </c>
      <c r="C31" s="32">
        <v>7898367983639</v>
      </c>
      <c r="D31" s="170" t="s">
        <v>1278</v>
      </c>
      <c r="E31" s="14" t="s">
        <v>7</v>
      </c>
      <c r="F31" s="32">
        <v>1</v>
      </c>
      <c r="G31" s="15">
        <v>1.4</v>
      </c>
      <c r="H31" s="185" t="s">
        <v>1261</v>
      </c>
    </row>
    <row r="32" spans="2:8" ht="15.75" thickBot="1" x14ac:dyDescent="0.3">
      <c r="B32" s="36">
        <f t="shared" si="0"/>
        <v>19</v>
      </c>
      <c r="C32" s="36">
        <v>7898367983813</v>
      </c>
      <c r="D32" s="35" t="s">
        <v>1265</v>
      </c>
      <c r="E32" s="35" t="s">
        <v>7</v>
      </c>
      <c r="F32" s="36">
        <v>1</v>
      </c>
      <c r="G32" s="38">
        <v>1</v>
      </c>
      <c r="H32" s="35" t="s">
        <v>1261</v>
      </c>
    </row>
    <row r="33" spans="2:8" ht="15.75" thickBot="1" x14ac:dyDescent="0.3">
      <c r="B33" s="32">
        <f t="shared" si="0"/>
        <v>20</v>
      </c>
      <c r="C33" s="32">
        <v>7898367983820</v>
      </c>
      <c r="D33" s="170" t="s">
        <v>1279</v>
      </c>
      <c r="E33" s="14" t="s">
        <v>7</v>
      </c>
      <c r="F33" s="32">
        <v>1</v>
      </c>
      <c r="G33" s="15">
        <v>1</v>
      </c>
      <c r="H33" s="185" t="s">
        <v>1261</v>
      </c>
    </row>
    <row r="34" spans="2:8" ht="15.75" thickBot="1" x14ac:dyDescent="0.3">
      <c r="B34" s="36">
        <f t="shared" si="0"/>
        <v>21</v>
      </c>
      <c r="C34" s="36">
        <v>7898367980034</v>
      </c>
      <c r="D34" s="35" t="s">
        <v>1266</v>
      </c>
      <c r="E34" s="35" t="s">
        <v>7</v>
      </c>
      <c r="F34" s="36">
        <v>1</v>
      </c>
      <c r="G34" s="38">
        <v>1</v>
      </c>
      <c r="H34" s="35" t="s">
        <v>1261</v>
      </c>
    </row>
    <row r="35" spans="2:8" ht="15.75" thickBot="1" x14ac:dyDescent="0.3">
      <c r="B35" s="32">
        <f t="shared" si="0"/>
        <v>22</v>
      </c>
      <c r="C35" s="32">
        <v>7898367980805</v>
      </c>
      <c r="D35" s="170" t="s">
        <v>1280</v>
      </c>
      <c r="E35" s="14" t="s">
        <v>7</v>
      </c>
      <c r="F35" s="32">
        <v>1</v>
      </c>
      <c r="G35" s="15">
        <v>1</v>
      </c>
      <c r="H35" s="185" t="s">
        <v>1261</v>
      </c>
    </row>
    <row r="36" spans="2:8" ht="15.75" thickBot="1" x14ac:dyDescent="0.3">
      <c r="B36" s="36">
        <f t="shared" si="0"/>
        <v>23</v>
      </c>
      <c r="C36" s="36">
        <v>7898367980041</v>
      </c>
      <c r="D36" s="35" t="s">
        <v>1267</v>
      </c>
      <c r="E36" s="35" t="s">
        <v>7</v>
      </c>
      <c r="F36" s="36">
        <v>1</v>
      </c>
      <c r="G36" s="38">
        <v>1</v>
      </c>
      <c r="H36" s="35" t="s">
        <v>1261</v>
      </c>
    </row>
    <row r="37" spans="2:8" ht="15.75" thickBot="1" x14ac:dyDescent="0.3">
      <c r="B37" s="32">
        <f t="shared" si="0"/>
        <v>24</v>
      </c>
      <c r="C37" s="32">
        <v>7898367980829</v>
      </c>
      <c r="D37" s="170" t="s">
        <v>1281</v>
      </c>
      <c r="E37" s="14" t="s">
        <v>7</v>
      </c>
      <c r="F37" s="14">
        <v>1</v>
      </c>
      <c r="G37" s="15">
        <v>1</v>
      </c>
      <c r="H37" s="185" t="s">
        <v>1261</v>
      </c>
    </row>
    <row r="38" spans="2:8" ht="15.75" hidden="1" thickBot="1" x14ac:dyDescent="0.3">
      <c r="B38" s="36">
        <f t="shared" si="0"/>
        <v>25</v>
      </c>
      <c r="C38" s="36">
        <v>7896045523412</v>
      </c>
      <c r="D38" s="35" t="s">
        <v>1268</v>
      </c>
      <c r="E38" s="35" t="s">
        <v>7</v>
      </c>
      <c r="F38" s="36">
        <v>1</v>
      </c>
      <c r="G38" s="38">
        <v>0.75</v>
      </c>
      <c r="H38" s="187">
        <v>44345</v>
      </c>
    </row>
    <row r="39" spans="2:8" ht="15.75" hidden="1" thickBot="1" x14ac:dyDescent="0.3">
      <c r="B39" s="32">
        <f t="shared" si="0"/>
        <v>26</v>
      </c>
      <c r="C39" s="32">
        <v>7896045501038</v>
      </c>
      <c r="D39" s="170" t="s">
        <v>1269</v>
      </c>
      <c r="E39" s="14" t="s">
        <v>7</v>
      </c>
      <c r="F39" s="14">
        <v>1</v>
      </c>
      <c r="G39" s="15">
        <v>0.75</v>
      </c>
      <c r="H39" s="188">
        <v>44345</v>
      </c>
    </row>
    <row r="40" spans="2:8" ht="15.75" thickBot="1" x14ac:dyDescent="0.3">
      <c r="B40" s="36">
        <f t="shared" si="0"/>
        <v>27</v>
      </c>
      <c r="C40" s="36"/>
      <c r="D40" s="35"/>
      <c r="E40" s="35"/>
      <c r="F40" s="35"/>
      <c r="G40" s="38"/>
      <c r="H40" s="35"/>
    </row>
    <row r="41" spans="2:8" ht="15.75" thickBot="1" x14ac:dyDescent="0.3">
      <c r="B41" s="64">
        <f t="shared" si="0"/>
        <v>28</v>
      </c>
      <c r="C41" s="32"/>
      <c r="D41" s="170"/>
      <c r="E41" s="14"/>
      <c r="F41" s="14"/>
      <c r="G41" s="15"/>
      <c r="H41" s="14"/>
    </row>
    <row r="42" spans="2:8" ht="15.75" thickBot="1" x14ac:dyDescent="0.3">
      <c r="B42" s="55">
        <f t="shared" si="0"/>
        <v>29</v>
      </c>
      <c r="C42" s="36"/>
      <c r="D42" s="35"/>
      <c r="E42" s="35"/>
      <c r="F42" s="35"/>
      <c r="G42" s="38"/>
      <c r="H42" s="35"/>
    </row>
    <row r="43" spans="2:8" ht="15.75" thickBot="1" x14ac:dyDescent="0.3">
      <c r="B43" s="64">
        <f t="shared" si="0"/>
        <v>30</v>
      </c>
      <c r="C43" s="32"/>
      <c r="D43" s="170"/>
      <c r="E43" s="14"/>
      <c r="F43" s="14"/>
      <c r="G43" s="15"/>
      <c r="H43" s="14"/>
    </row>
    <row r="44" spans="2:8" ht="15.75" thickBot="1" x14ac:dyDescent="0.3">
      <c r="B44" s="55">
        <f t="shared" si="0"/>
        <v>31</v>
      </c>
      <c r="C44" s="36"/>
      <c r="D44" s="35"/>
      <c r="E44" s="35"/>
      <c r="F44" s="35"/>
      <c r="G44" s="38"/>
      <c r="H44" s="35"/>
    </row>
    <row r="45" spans="2:8" ht="15.75" thickBot="1" x14ac:dyDescent="0.3">
      <c r="B45" s="64">
        <f t="shared" si="0"/>
        <v>32</v>
      </c>
      <c r="C45" s="32"/>
      <c r="D45" s="170"/>
      <c r="E45" s="14"/>
      <c r="F45" s="14"/>
      <c r="G45" s="15"/>
      <c r="H45" s="14"/>
    </row>
    <row r="46" spans="2:8" ht="15.75" thickBot="1" x14ac:dyDescent="0.3">
      <c r="B46" s="55">
        <f t="shared" si="0"/>
        <v>33</v>
      </c>
      <c r="C46" s="36"/>
      <c r="D46" s="35"/>
      <c r="E46" s="35"/>
      <c r="F46" s="35"/>
      <c r="G46" s="38"/>
      <c r="H46" s="35"/>
    </row>
    <row r="47" spans="2:8" ht="15.75" thickBot="1" x14ac:dyDescent="0.3">
      <c r="B47" s="64">
        <f t="shared" si="0"/>
        <v>34</v>
      </c>
      <c r="C47" s="32"/>
      <c r="D47" s="170"/>
      <c r="E47" s="14"/>
      <c r="F47" s="14"/>
      <c r="G47" s="15"/>
      <c r="H47" s="14"/>
    </row>
    <row r="48" spans="2:8" ht="15.75" thickBot="1" x14ac:dyDescent="0.3">
      <c r="B48" s="55">
        <f t="shared" si="0"/>
        <v>35</v>
      </c>
      <c r="C48" s="36"/>
      <c r="D48" s="35"/>
      <c r="E48" s="35"/>
      <c r="F48" s="35"/>
      <c r="G48" s="38"/>
      <c r="H48" s="35"/>
    </row>
    <row r="49" spans="2:8" ht="15.75" thickBot="1" x14ac:dyDescent="0.3">
      <c r="B49" s="64">
        <f t="shared" si="0"/>
        <v>36</v>
      </c>
      <c r="C49" s="32"/>
      <c r="D49" s="170"/>
      <c r="E49" s="14"/>
      <c r="F49" s="14"/>
      <c r="G49" s="15"/>
      <c r="H49" s="14"/>
    </row>
    <row r="50" spans="2:8" ht="15.75" thickBot="1" x14ac:dyDescent="0.3">
      <c r="B50" s="55">
        <f t="shared" si="0"/>
        <v>37</v>
      </c>
      <c r="C50" s="36"/>
      <c r="D50" s="35"/>
      <c r="E50" s="35"/>
      <c r="F50" s="35"/>
      <c r="G50" s="38"/>
      <c r="H50" s="35"/>
    </row>
    <row r="51" spans="2:8" ht="15.75" thickBot="1" x14ac:dyDescent="0.3">
      <c r="B51" s="64">
        <f t="shared" si="0"/>
        <v>38</v>
      </c>
      <c r="C51" s="32"/>
      <c r="D51" s="170"/>
      <c r="E51" s="14"/>
      <c r="F51" s="14"/>
      <c r="G51" s="15"/>
      <c r="H51" s="14"/>
    </row>
    <row r="52" spans="2:8" ht="15.75" thickBot="1" x14ac:dyDescent="0.3">
      <c r="B52" s="55">
        <f t="shared" si="0"/>
        <v>39</v>
      </c>
      <c r="C52" s="36"/>
      <c r="D52" s="35"/>
      <c r="E52" s="35"/>
      <c r="F52" s="35"/>
      <c r="G52" s="38"/>
      <c r="H52" s="35"/>
    </row>
    <row r="53" spans="2:8" ht="15.75" thickBot="1" x14ac:dyDescent="0.3">
      <c r="B53" s="64">
        <f t="shared" si="0"/>
        <v>40</v>
      </c>
      <c r="C53" s="32"/>
      <c r="D53" s="170"/>
      <c r="E53" s="14"/>
      <c r="F53" s="14"/>
      <c r="G53" s="15"/>
      <c r="H53" s="14"/>
    </row>
    <row r="54" spans="2:8" ht="15.75" thickBot="1" x14ac:dyDescent="0.3">
      <c r="B54" s="55">
        <f t="shared" si="0"/>
        <v>41</v>
      </c>
      <c r="C54" s="36"/>
      <c r="D54" s="35"/>
      <c r="E54" s="35"/>
      <c r="F54" s="35"/>
      <c r="G54" s="38"/>
      <c r="H54" s="35"/>
    </row>
    <row r="55" spans="2:8" ht="15.75" thickBot="1" x14ac:dyDescent="0.3">
      <c r="B55" s="64">
        <f t="shared" si="0"/>
        <v>42</v>
      </c>
      <c r="C55" s="32"/>
      <c r="D55" s="170"/>
      <c r="E55" s="14"/>
      <c r="F55" s="14"/>
      <c r="G55" s="15"/>
      <c r="H55" s="14"/>
    </row>
    <row r="56" spans="2:8" ht="15.75" thickBot="1" x14ac:dyDescent="0.3">
      <c r="B56" s="55">
        <f t="shared" si="0"/>
        <v>43</v>
      </c>
      <c r="C56" s="36"/>
      <c r="D56" s="35"/>
      <c r="E56" s="35"/>
      <c r="F56" s="35"/>
      <c r="G56" s="38"/>
      <c r="H56" s="35"/>
    </row>
    <row r="57" spans="2:8" ht="15.75" thickBot="1" x14ac:dyDescent="0.3">
      <c r="B57" s="64">
        <f t="shared" si="0"/>
        <v>44</v>
      </c>
      <c r="C57" s="32"/>
      <c r="D57" s="170"/>
      <c r="E57" s="14"/>
      <c r="F57" s="14"/>
      <c r="G57" s="15"/>
      <c r="H57" s="14"/>
    </row>
    <row r="58" spans="2:8" ht="15.75" thickBot="1" x14ac:dyDescent="0.3">
      <c r="B58" s="55">
        <f t="shared" si="0"/>
        <v>45</v>
      </c>
      <c r="C58" s="36"/>
      <c r="D58" s="35"/>
      <c r="E58" s="35"/>
      <c r="F58" s="35"/>
      <c r="G58" s="38"/>
      <c r="H58" s="35"/>
    </row>
    <row r="59" spans="2:8" ht="15.75" thickBot="1" x14ac:dyDescent="0.3">
      <c r="B59" s="64">
        <f t="shared" si="0"/>
        <v>46</v>
      </c>
      <c r="C59" s="32"/>
      <c r="D59" s="170"/>
      <c r="E59" s="14"/>
      <c r="F59" s="14"/>
      <c r="G59" s="15"/>
      <c r="H59" s="14"/>
    </row>
    <row r="60" spans="2:8" ht="15.75" thickBot="1" x14ac:dyDescent="0.3">
      <c r="B60" s="55">
        <f t="shared" si="0"/>
        <v>47</v>
      </c>
      <c r="C60" s="36"/>
      <c r="D60" s="35"/>
      <c r="E60" s="35"/>
      <c r="F60" s="35"/>
      <c r="G60" s="38"/>
      <c r="H60" s="35"/>
    </row>
    <row r="61" spans="2:8" ht="15.75" thickBot="1" x14ac:dyDescent="0.3">
      <c r="B61" s="64">
        <f t="shared" si="0"/>
        <v>48</v>
      </c>
      <c r="C61" s="32"/>
      <c r="D61" s="170"/>
      <c r="E61" s="14"/>
      <c r="F61" s="14"/>
      <c r="G61" s="15"/>
      <c r="H61" s="14"/>
    </row>
    <row r="62" spans="2:8" ht="15.75" thickBot="1" x14ac:dyDescent="0.3">
      <c r="B62" s="55">
        <f t="shared" si="0"/>
        <v>49</v>
      </c>
      <c r="C62" s="36"/>
      <c r="D62" s="35"/>
      <c r="E62" s="35"/>
      <c r="F62" s="35"/>
      <c r="G62" s="38"/>
      <c r="H62" s="35"/>
    </row>
    <row r="63" spans="2:8" ht="15.75" thickBot="1" x14ac:dyDescent="0.3">
      <c r="B63" s="64">
        <f t="shared" si="0"/>
        <v>50</v>
      </c>
      <c r="C63" s="32"/>
      <c r="D63" s="170"/>
      <c r="E63" s="14"/>
      <c r="F63" s="14"/>
      <c r="G63" s="15"/>
      <c r="H63" s="14"/>
    </row>
    <row r="64" spans="2:8" ht="15.75" thickBot="1" x14ac:dyDescent="0.3">
      <c r="B64" s="55">
        <f t="shared" si="0"/>
        <v>51</v>
      </c>
      <c r="C64" s="36"/>
      <c r="D64" s="35"/>
      <c r="E64" s="35"/>
      <c r="F64" s="35"/>
      <c r="G64" s="38"/>
      <c r="H64" s="35"/>
    </row>
    <row r="65" spans="2:8" ht="15.75" thickBot="1" x14ac:dyDescent="0.3">
      <c r="B65" s="64">
        <f t="shared" si="0"/>
        <v>52</v>
      </c>
      <c r="C65" s="32"/>
      <c r="D65" s="170"/>
      <c r="E65" s="14"/>
      <c r="F65" s="14"/>
      <c r="G65" s="15"/>
      <c r="H65" s="14"/>
    </row>
    <row r="66" spans="2:8" ht="15.75" thickBot="1" x14ac:dyDescent="0.3">
      <c r="B66" s="55">
        <f t="shared" si="0"/>
        <v>53</v>
      </c>
      <c r="C66" s="36"/>
      <c r="D66" s="35"/>
      <c r="E66" s="35"/>
      <c r="F66" s="35"/>
      <c r="G66" s="38"/>
      <c r="H66" s="35"/>
    </row>
    <row r="67" spans="2:8" ht="15.75" thickBot="1" x14ac:dyDescent="0.3">
      <c r="B67" s="64">
        <f t="shared" si="0"/>
        <v>54</v>
      </c>
      <c r="C67" s="32"/>
      <c r="D67" s="170"/>
      <c r="E67" s="14"/>
      <c r="F67" s="14"/>
      <c r="G67" s="15"/>
      <c r="H67" s="14"/>
    </row>
    <row r="68" spans="2:8" ht="15.75" thickBot="1" x14ac:dyDescent="0.3">
      <c r="B68" s="55">
        <f t="shared" si="0"/>
        <v>55</v>
      </c>
      <c r="C68" s="36"/>
      <c r="D68" s="35"/>
      <c r="E68" s="35"/>
      <c r="F68" s="35"/>
      <c r="G68" s="38"/>
      <c r="H68" s="35"/>
    </row>
    <row r="69" spans="2:8" ht="15.75" thickBot="1" x14ac:dyDescent="0.3">
      <c r="B69" s="64">
        <f t="shared" si="0"/>
        <v>56</v>
      </c>
      <c r="C69" s="32"/>
      <c r="D69" s="170"/>
      <c r="E69" s="14"/>
      <c r="F69" s="14"/>
      <c r="G69" s="15"/>
      <c r="H69" s="14"/>
    </row>
    <row r="70" spans="2:8" ht="15.75" thickBot="1" x14ac:dyDescent="0.3">
      <c r="B70" s="55">
        <f t="shared" si="0"/>
        <v>57</v>
      </c>
      <c r="C70" s="36"/>
      <c r="D70" s="35"/>
      <c r="E70" s="35"/>
      <c r="F70" s="35"/>
      <c r="G70" s="38"/>
      <c r="H70" s="35"/>
    </row>
    <row r="71" spans="2:8" ht="15.75" thickBot="1" x14ac:dyDescent="0.3">
      <c r="B71" s="64">
        <f t="shared" si="0"/>
        <v>58</v>
      </c>
      <c r="C71" s="32"/>
      <c r="D71" s="170"/>
      <c r="E71" s="14"/>
      <c r="F71" s="14"/>
      <c r="G71" s="15"/>
      <c r="H71" s="14"/>
    </row>
    <row r="72" spans="2:8" ht="15.75" thickBot="1" x14ac:dyDescent="0.3">
      <c r="B72" s="55">
        <f t="shared" si="0"/>
        <v>59</v>
      </c>
      <c r="C72" s="36"/>
      <c r="D72" s="35"/>
      <c r="E72" s="35"/>
      <c r="F72" s="35"/>
      <c r="G72" s="38"/>
      <c r="H72" s="35"/>
    </row>
    <row r="73" spans="2:8" ht="15.75" thickBot="1" x14ac:dyDescent="0.3">
      <c r="B73" s="64">
        <f t="shared" si="0"/>
        <v>60</v>
      </c>
      <c r="C73" s="32"/>
      <c r="D73" s="170"/>
      <c r="E73" s="14"/>
      <c r="F73" s="14"/>
      <c r="G73" s="15"/>
      <c r="H73" s="14"/>
    </row>
    <row r="74" spans="2:8" ht="15.75" thickBot="1" x14ac:dyDescent="0.3">
      <c r="B74" s="55">
        <f t="shared" si="0"/>
        <v>61</v>
      </c>
      <c r="C74" s="36"/>
      <c r="D74" s="35"/>
      <c r="E74" s="35"/>
      <c r="F74" s="35"/>
      <c r="G74" s="38"/>
      <c r="H74" s="35"/>
    </row>
    <row r="75" spans="2:8" ht="15.75" thickBot="1" x14ac:dyDescent="0.3">
      <c r="B75" s="64">
        <f t="shared" si="0"/>
        <v>62</v>
      </c>
      <c r="C75" s="32"/>
      <c r="D75" s="170"/>
      <c r="E75" s="14"/>
      <c r="F75" s="14"/>
      <c r="G75" s="15"/>
      <c r="H75" s="14"/>
    </row>
    <row r="76" spans="2:8" ht="15.75" thickBot="1" x14ac:dyDescent="0.3">
      <c r="B76" s="55">
        <f t="shared" si="0"/>
        <v>63</v>
      </c>
      <c r="C76" s="36"/>
      <c r="D76" s="35"/>
      <c r="E76" s="35"/>
      <c r="F76" s="35"/>
      <c r="G76" s="38"/>
      <c r="H76" s="35"/>
    </row>
    <row r="77" spans="2:8" ht="15.75" thickBot="1" x14ac:dyDescent="0.3">
      <c r="B77" s="64">
        <f t="shared" si="0"/>
        <v>64</v>
      </c>
      <c r="C77" s="32"/>
      <c r="D77" s="170"/>
      <c r="E77" s="14"/>
      <c r="F77" s="14"/>
      <c r="G77" s="15"/>
      <c r="H77" s="14"/>
    </row>
    <row r="78" spans="2:8" ht="15.75" thickBot="1" x14ac:dyDescent="0.3">
      <c r="B78" s="55">
        <f t="shared" si="0"/>
        <v>65</v>
      </c>
      <c r="C78" s="36"/>
      <c r="D78" s="35"/>
      <c r="E78" s="35"/>
      <c r="F78" s="35"/>
      <c r="G78" s="38"/>
      <c r="H78" s="35"/>
    </row>
    <row r="79" spans="2:8" ht="15.75" thickBot="1" x14ac:dyDescent="0.3">
      <c r="B79" s="64">
        <f t="shared" si="0"/>
        <v>66</v>
      </c>
      <c r="C79" s="32"/>
      <c r="D79" s="170"/>
      <c r="E79" s="14"/>
      <c r="F79" s="14"/>
      <c r="G79" s="15"/>
      <c r="H79" s="14"/>
    </row>
    <row r="80" spans="2:8" ht="15.75" thickBot="1" x14ac:dyDescent="0.3">
      <c r="B80" s="55">
        <f t="shared" si="0"/>
        <v>67</v>
      </c>
      <c r="C80" s="36"/>
      <c r="D80" s="35"/>
      <c r="E80" s="35"/>
      <c r="F80" s="35"/>
      <c r="G80" s="38"/>
      <c r="H80" s="35"/>
    </row>
    <row r="81" spans="2:8" ht="15.75" thickBot="1" x14ac:dyDescent="0.3">
      <c r="B81" s="64">
        <f t="shared" ref="B81:B124" si="1">B80+1</f>
        <v>68</v>
      </c>
      <c r="C81" s="32"/>
      <c r="D81" s="170"/>
      <c r="E81" s="14"/>
      <c r="F81" s="14"/>
      <c r="G81" s="15"/>
      <c r="H81" s="14"/>
    </row>
    <row r="82" spans="2:8" ht="15.75" thickBot="1" x14ac:dyDescent="0.3">
      <c r="B82" s="55">
        <f t="shared" si="1"/>
        <v>69</v>
      </c>
      <c r="C82" s="36"/>
      <c r="D82" s="35"/>
      <c r="E82" s="35"/>
      <c r="F82" s="35"/>
      <c r="G82" s="38"/>
      <c r="H82" s="35"/>
    </row>
    <row r="83" spans="2:8" ht="15.75" thickBot="1" x14ac:dyDescent="0.3">
      <c r="B83" s="64">
        <f t="shared" si="1"/>
        <v>70</v>
      </c>
      <c r="C83" s="32"/>
      <c r="D83" s="170"/>
      <c r="E83" s="14"/>
      <c r="F83" s="14"/>
      <c r="G83" s="15"/>
      <c r="H83" s="14"/>
    </row>
    <row r="84" spans="2:8" ht="15.75" thickBot="1" x14ac:dyDescent="0.3">
      <c r="B84" s="55">
        <f t="shared" si="1"/>
        <v>71</v>
      </c>
      <c r="C84" s="36"/>
      <c r="D84" s="35"/>
      <c r="E84" s="35"/>
      <c r="F84" s="35"/>
      <c r="G84" s="38"/>
      <c r="H84" s="35"/>
    </row>
    <row r="85" spans="2:8" ht="15.75" thickBot="1" x14ac:dyDescent="0.3">
      <c r="B85" s="64">
        <f t="shared" si="1"/>
        <v>72</v>
      </c>
      <c r="C85" s="32"/>
      <c r="D85" s="170"/>
      <c r="E85" s="14"/>
      <c r="F85" s="14"/>
      <c r="G85" s="15"/>
      <c r="H85" s="14"/>
    </row>
    <row r="86" spans="2:8" ht="15.75" thickBot="1" x14ac:dyDescent="0.3">
      <c r="B86" s="55">
        <f t="shared" si="1"/>
        <v>73</v>
      </c>
      <c r="C86" s="36"/>
      <c r="D86" s="35"/>
      <c r="E86" s="35"/>
      <c r="F86" s="35"/>
      <c r="G86" s="38"/>
      <c r="H86" s="35"/>
    </row>
    <row r="87" spans="2:8" ht="15.75" thickBot="1" x14ac:dyDescent="0.3">
      <c r="B87" s="64">
        <f t="shared" si="1"/>
        <v>74</v>
      </c>
      <c r="C87" s="32"/>
      <c r="D87" s="170"/>
      <c r="E87" s="14"/>
      <c r="F87" s="14"/>
      <c r="G87" s="15"/>
      <c r="H87" s="14"/>
    </row>
    <row r="88" spans="2:8" ht="15.75" thickBot="1" x14ac:dyDescent="0.3">
      <c r="B88" s="55">
        <f t="shared" si="1"/>
        <v>75</v>
      </c>
      <c r="C88" s="36"/>
      <c r="D88" s="35"/>
      <c r="E88" s="35"/>
      <c r="F88" s="35"/>
      <c r="G88" s="38"/>
      <c r="H88" s="35"/>
    </row>
    <row r="89" spans="2:8" ht="15.75" thickBot="1" x14ac:dyDescent="0.3">
      <c r="B89" s="64">
        <f t="shared" si="1"/>
        <v>76</v>
      </c>
      <c r="C89" s="32"/>
      <c r="D89" s="170"/>
      <c r="E89" s="14"/>
      <c r="F89" s="14"/>
      <c r="G89" s="15"/>
      <c r="H89" s="14"/>
    </row>
    <row r="90" spans="2:8" ht="15.75" thickBot="1" x14ac:dyDescent="0.3">
      <c r="B90" s="55">
        <f t="shared" si="1"/>
        <v>77</v>
      </c>
      <c r="C90" s="36"/>
      <c r="D90" s="35"/>
      <c r="E90" s="35"/>
      <c r="F90" s="35"/>
      <c r="G90" s="38"/>
      <c r="H90" s="35"/>
    </row>
    <row r="91" spans="2:8" ht="15.75" thickBot="1" x14ac:dyDescent="0.3">
      <c r="B91" s="64">
        <f t="shared" si="1"/>
        <v>78</v>
      </c>
      <c r="C91" s="32"/>
      <c r="D91" s="170"/>
      <c r="E91" s="14"/>
      <c r="F91" s="14"/>
      <c r="G91" s="15"/>
      <c r="H91" s="14"/>
    </row>
    <row r="92" spans="2:8" ht="15.75" thickBot="1" x14ac:dyDescent="0.3">
      <c r="B92" s="55">
        <f t="shared" si="1"/>
        <v>79</v>
      </c>
      <c r="C92" s="36"/>
      <c r="D92" s="35"/>
      <c r="E92" s="35"/>
      <c r="F92" s="35"/>
      <c r="G92" s="38"/>
      <c r="H92" s="35"/>
    </row>
    <row r="93" spans="2:8" ht="15.75" thickBot="1" x14ac:dyDescent="0.3">
      <c r="B93" s="64">
        <f t="shared" si="1"/>
        <v>80</v>
      </c>
      <c r="C93" s="32"/>
      <c r="D93" s="170"/>
      <c r="E93" s="14"/>
      <c r="F93" s="14"/>
      <c r="G93" s="15"/>
      <c r="H93" s="14"/>
    </row>
    <row r="94" spans="2:8" ht="15.75" thickBot="1" x14ac:dyDescent="0.3">
      <c r="B94" s="55">
        <f t="shared" si="1"/>
        <v>81</v>
      </c>
      <c r="C94" s="36"/>
      <c r="D94" s="35"/>
      <c r="E94" s="35"/>
      <c r="F94" s="35"/>
      <c r="G94" s="38"/>
      <c r="H94" s="35"/>
    </row>
    <row r="95" spans="2:8" ht="15.75" thickBot="1" x14ac:dyDescent="0.3">
      <c r="B95" s="64">
        <f t="shared" si="1"/>
        <v>82</v>
      </c>
      <c r="C95" s="32"/>
      <c r="D95" s="170"/>
      <c r="E95" s="14"/>
      <c r="F95" s="14"/>
      <c r="G95" s="15"/>
      <c r="H95" s="14"/>
    </row>
    <row r="96" spans="2:8" ht="15.75" thickBot="1" x14ac:dyDescent="0.3">
      <c r="B96" s="55">
        <f t="shared" si="1"/>
        <v>83</v>
      </c>
      <c r="C96" s="36"/>
      <c r="D96" s="35"/>
      <c r="E96" s="35"/>
      <c r="F96" s="35"/>
      <c r="G96" s="38"/>
      <c r="H96" s="35"/>
    </row>
    <row r="97" spans="2:8" ht="15.75" thickBot="1" x14ac:dyDescent="0.3">
      <c r="B97" s="64">
        <f t="shared" si="1"/>
        <v>84</v>
      </c>
      <c r="C97" s="32"/>
      <c r="D97" s="170"/>
      <c r="E97" s="14"/>
      <c r="F97" s="14"/>
      <c r="G97" s="15"/>
      <c r="H97" s="14"/>
    </row>
    <row r="98" spans="2:8" ht="15.75" thickBot="1" x14ac:dyDescent="0.3">
      <c r="B98" s="55">
        <f t="shared" si="1"/>
        <v>85</v>
      </c>
      <c r="C98" s="36"/>
      <c r="D98" s="35"/>
      <c r="E98" s="35"/>
      <c r="F98" s="35"/>
      <c r="G98" s="38"/>
      <c r="H98" s="35"/>
    </row>
    <row r="99" spans="2:8" ht="15.75" thickBot="1" x14ac:dyDescent="0.3">
      <c r="B99" s="64">
        <f t="shared" si="1"/>
        <v>86</v>
      </c>
      <c r="C99" s="32"/>
      <c r="D99" s="170"/>
      <c r="E99" s="14"/>
      <c r="F99" s="14"/>
      <c r="G99" s="15"/>
      <c r="H99" s="14"/>
    </row>
    <row r="100" spans="2:8" ht="15.75" thickBot="1" x14ac:dyDescent="0.3">
      <c r="B100" s="55">
        <f t="shared" si="1"/>
        <v>87</v>
      </c>
      <c r="C100" s="36"/>
      <c r="D100" s="35"/>
      <c r="E100" s="35"/>
      <c r="F100" s="35"/>
      <c r="G100" s="38"/>
      <c r="H100" s="35"/>
    </row>
    <row r="101" spans="2:8" ht="15.75" thickBot="1" x14ac:dyDescent="0.3">
      <c r="B101" s="64">
        <f t="shared" si="1"/>
        <v>88</v>
      </c>
      <c r="C101" s="32"/>
      <c r="D101" s="170"/>
      <c r="E101" s="14"/>
      <c r="F101" s="14"/>
      <c r="G101" s="15"/>
      <c r="H101" s="14"/>
    </row>
    <row r="102" spans="2:8" ht="15.75" thickBot="1" x14ac:dyDescent="0.3">
      <c r="B102" s="55">
        <f t="shared" si="1"/>
        <v>89</v>
      </c>
      <c r="C102" s="36"/>
      <c r="D102" s="35"/>
      <c r="E102" s="35"/>
      <c r="F102" s="35"/>
      <c r="G102" s="38"/>
      <c r="H102" s="35"/>
    </row>
    <row r="103" spans="2:8" ht="15.75" thickBot="1" x14ac:dyDescent="0.3">
      <c r="B103" s="64">
        <f t="shared" si="1"/>
        <v>90</v>
      </c>
      <c r="C103" s="32"/>
      <c r="D103" s="170"/>
      <c r="E103" s="14"/>
      <c r="F103" s="14"/>
      <c r="G103" s="15"/>
      <c r="H103" s="14"/>
    </row>
    <row r="104" spans="2:8" ht="15.75" thickBot="1" x14ac:dyDescent="0.3">
      <c r="B104" s="55">
        <f t="shared" si="1"/>
        <v>91</v>
      </c>
      <c r="C104" s="36"/>
      <c r="D104" s="35"/>
      <c r="E104" s="35"/>
      <c r="F104" s="35"/>
      <c r="G104" s="38"/>
      <c r="H104" s="35"/>
    </row>
    <row r="105" spans="2:8" ht="15.75" thickBot="1" x14ac:dyDescent="0.3">
      <c r="B105" s="64">
        <f t="shared" si="1"/>
        <v>92</v>
      </c>
      <c r="C105" s="32"/>
      <c r="D105" s="170"/>
      <c r="E105" s="14"/>
      <c r="F105" s="14"/>
      <c r="G105" s="15"/>
      <c r="H105" s="14"/>
    </row>
    <row r="106" spans="2:8" ht="15.75" thickBot="1" x14ac:dyDescent="0.3">
      <c r="B106" s="55">
        <f t="shared" si="1"/>
        <v>93</v>
      </c>
      <c r="C106" s="36"/>
      <c r="D106" s="35"/>
      <c r="E106" s="35"/>
      <c r="F106" s="35"/>
      <c r="G106" s="38"/>
      <c r="H106" s="35"/>
    </row>
    <row r="107" spans="2:8" ht="15.75" thickBot="1" x14ac:dyDescent="0.3">
      <c r="B107" s="64">
        <f t="shared" si="1"/>
        <v>94</v>
      </c>
      <c r="C107" s="32"/>
      <c r="D107" s="170"/>
      <c r="E107" s="14"/>
      <c r="F107" s="14"/>
      <c r="G107" s="15"/>
      <c r="H107" s="14"/>
    </row>
    <row r="108" spans="2:8" ht="15.75" thickBot="1" x14ac:dyDescent="0.3">
      <c r="B108" s="55">
        <f t="shared" si="1"/>
        <v>95</v>
      </c>
      <c r="C108" s="36"/>
      <c r="D108" s="35"/>
      <c r="E108" s="35"/>
      <c r="F108" s="35"/>
      <c r="G108" s="38"/>
      <c r="H108" s="35"/>
    </row>
    <row r="109" spans="2:8" ht="15.75" thickBot="1" x14ac:dyDescent="0.3">
      <c r="B109" s="64">
        <f t="shared" si="1"/>
        <v>96</v>
      </c>
      <c r="C109" s="32"/>
      <c r="D109" s="170"/>
      <c r="E109" s="14"/>
      <c r="F109" s="14"/>
      <c r="G109" s="15"/>
      <c r="H109" s="14"/>
    </row>
    <row r="110" spans="2:8" ht="15.75" thickBot="1" x14ac:dyDescent="0.3">
      <c r="B110" s="55">
        <f t="shared" si="1"/>
        <v>97</v>
      </c>
      <c r="C110" s="36"/>
      <c r="D110" s="35"/>
      <c r="E110" s="35"/>
      <c r="F110" s="35"/>
      <c r="G110" s="38"/>
      <c r="H110" s="35"/>
    </row>
    <row r="111" spans="2:8" ht="15.75" thickBot="1" x14ac:dyDescent="0.3">
      <c r="B111" s="64">
        <f t="shared" si="1"/>
        <v>98</v>
      </c>
      <c r="C111" s="32"/>
      <c r="D111" s="170"/>
      <c r="E111" s="14"/>
      <c r="F111" s="14"/>
      <c r="G111" s="15"/>
      <c r="H111" s="14"/>
    </row>
    <row r="112" spans="2:8" ht="15.75" thickBot="1" x14ac:dyDescent="0.3">
      <c r="B112" s="55">
        <f t="shared" si="1"/>
        <v>99</v>
      </c>
      <c r="C112" s="36"/>
      <c r="D112" s="35"/>
      <c r="E112" s="35"/>
      <c r="F112" s="35"/>
      <c r="G112" s="38"/>
      <c r="H112" s="35"/>
    </row>
    <row r="113" spans="2:8" ht="15.75" thickBot="1" x14ac:dyDescent="0.3">
      <c r="B113" s="64">
        <f t="shared" si="1"/>
        <v>100</v>
      </c>
      <c r="C113" s="32"/>
      <c r="D113" s="170"/>
      <c r="E113" s="14"/>
      <c r="F113" s="14"/>
      <c r="G113" s="15"/>
      <c r="H113" s="14"/>
    </row>
    <row r="114" spans="2:8" ht="15.75" thickBot="1" x14ac:dyDescent="0.3">
      <c r="B114" s="55">
        <f t="shared" si="1"/>
        <v>101</v>
      </c>
      <c r="C114" s="36"/>
      <c r="D114" s="35"/>
      <c r="E114" s="35"/>
      <c r="F114" s="35"/>
      <c r="G114" s="38"/>
      <c r="H114" s="35"/>
    </row>
    <row r="115" spans="2:8" ht="15.75" thickBot="1" x14ac:dyDescent="0.3">
      <c r="B115" s="64">
        <f t="shared" si="1"/>
        <v>102</v>
      </c>
      <c r="C115" s="32"/>
      <c r="D115" s="170"/>
      <c r="E115" s="14"/>
      <c r="F115" s="14"/>
      <c r="G115" s="15"/>
      <c r="H115" s="14"/>
    </row>
    <row r="116" spans="2:8" ht="15.75" thickBot="1" x14ac:dyDescent="0.3">
      <c r="B116" s="55">
        <f t="shared" si="1"/>
        <v>103</v>
      </c>
      <c r="C116" s="36"/>
      <c r="D116" s="35"/>
      <c r="E116" s="35"/>
      <c r="F116" s="35"/>
      <c r="G116" s="38"/>
      <c r="H116" s="35"/>
    </row>
    <row r="117" spans="2:8" ht="15.75" thickBot="1" x14ac:dyDescent="0.3">
      <c r="B117" s="64">
        <f t="shared" si="1"/>
        <v>104</v>
      </c>
      <c r="C117" s="32"/>
      <c r="D117" s="170"/>
      <c r="E117" s="14"/>
      <c r="F117" s="14"/>
      <c r="G117" s="15"/>
      <c r="H117" s="14"/>
    </row>
    <row r="118" spans="2:8" ht="15.75" thickBot="1" x14ac:dyDescent="0.3">
      <c r="B118" s="55">
        <f t="shared" si="1"/>
        <v>105</v>
      </c>
      <c r="C118" s="36"/>
      <c r="D118" s="35"/>
      <c r="E118" s="35"/>
      <c r="F118" s="35"/>
      <c r="G118" s="38"/>
      <c r="H118" s="35"/>
    </row>
    <row r="119" spans="2:8" ht="15.75" thickBot="1" x14ac:dyDescent="0.3">
      <c r="B119" s="64">
        <f t="shared" si="1"/>
        <v>106</v>
      </c>
      <c r="C119" s="32"/>
      <c r="D119" s="170"/>
      <c r="E119" s="14"/>
      <c r="F119" s="14"/>
      <c r="G119" s="15"/>
      <c r="H119" s="14"/>
    </row>
    <row r="120" spans="2:8" ht="15.75" thickBot="1" x14ac:dyDescent="0.3">
      <c r="B120" s="55">
        <f t="shared" si="1"/>
        <v>107</v>
      </c>
      <c r="C120" s="36"/>
      <c r="D120" s="35"/>
      <c r="E120" s="35"/>
      <c r="F120" s="35"/>
      <c r="G120" s="38"/>
      <c r="H120" s="35"/>
    </row>
    <row r="121" spans="2:8" ht="15.75" thickBot="1" x14ac:dyDescent="0.3">
      <c r="B121" s="64">
        <f t="shared" si="1"/>
        <v>108</v>
      </c>
      <c r="C121" s="32"/>
      <c r="D121" s="170"/>
      <c r="E121" s="14"/>
      <c r="F121" s="14"/>
      <c r="G121" s="15"/>
      <c r="H121" s="14"/>
    </row>
    <row r="122" spans="2:8" ht="15.75" thickBot="1" x14ac:dyDescent="0.3">
      <c r="B122" s="55">
        <f t="shared" si="1"/>
        <v>109</v>
      </c>
      <c r="C122" s="36"/>
      <c r="D122" s="35"/>
      <c r="E122" s="35"/>
      <c r="F122" s="35"/>
      <c r="G122" s="38"/>
      <c r="H122" s="35"/>
    </row>
    <row r="123" spans="2:8" ht="15.75" thickBot="1" x14ac:dyDescent="0.3">
      <c r="B123" s="64">
        <f t="shared" si="1"/>
        <v>110</v>
      </c>
      <c r="C123" s="32"/>
      <c r="D123" s="170"/>
      <c r="E123" s="14"/>
      <c r="F123" s="14"/>
      <c r="G123" s="15"/>
      <c r="H123" s="14"/>
    </row>
    <row r="124" spans="2:8" ht="15.75" thickBot="1" x14ac:dyDescent="0.3">
      <c r="B124" s="55">
        <f t="shared" si="1"/>
        <v>111</v>
      </c>
      <c r="C124" s="36"/>
      <c r="D124" s="35"/>
      <c r="E124" s="35"/>
      <c r="F124" s="35"/>
      <c r="G124" s="38"/>
      <c r="H124" s="35"/>
    </row>
    <row r="125" spans="2:8" ht="15.75" thickBot="1" x14ac:dyDescent="0.3">
      <c r="B125" s="64"/>
      <c r="C125" s="32"/>
      <c r="D125" s="170"/>
      <c r="E125" s="14"/>
      <c r="F125" s="14"/>
      <c r="G125" s="15"/>
      <c r="H125" s="14"/>
    </row>
  </sheetData>
  <mergeCells count="2">
    <mergeCell ref="G7:H7"/>
    <mergeCell ref="G8:H8"/>
  </mergeCells>
  <dataValidations count="2">
    <dataValidation type="list" allowBlank="1" showInputMessage="1" showErrorMessage="1" sqref="E13:E31" xr:uid="{00000000-0002-0000-0000-000000000000}">
      <formula1>"PRODUTO, PACK VIRTUAL, "</formula1>
    </dataValidation>
    <dataValidation type="list" allowBlank="1" showInputMessage="1" showErrorMessage="1" sqref="C8" xr:uid="{00000000-0002-0000-00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9">
    <tabColor rgb="FF00B050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47.5703125" bestFit="1" customWidth="1"/>
    <col min="5" max="5" width="18.5703125" bestFit="1" customWidth="1"/>
    <col min="6" max="6" width="12.28515625" bestFit="1" customWidth="1"/>
    <col min="7" max="7" width="14.7109375" customWidth="1"/>
    <col min="8" max="8" width="14.28515625" customWidth="1"/>
    <col min="9" max="9" width="23.42578125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9" ht="13.9" customHeight="1" thickBot="1" x14ac:dyDescent="0.3">
      <c r="B8" s="212">
        <f>COUNTA(D13:D112)</f>
        <v>14</v>
      </c>
      <c r="C8" s="213"/>
      <c r="D8" s="49" t="s">
        <v>7</v>
      </c>
      <c r="E8" s="15">
        <v>10</v>
      </c>
      <c r="F8" s="214">
        <v>10000</v>
      </c>
      <c r="G8" s="215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9" ht="15.75" thickBot="1" x14ac:dyDescent="0.3">
      <c r="B13" s="54">
        <v>1</v>
      </c>
      <c r="C13" s="25">
        <v>7894650937730</v>
      </c>
      <c r="D13" s="123" t="s">
        <v>540</v>
      </c>
      <c r="E13" s="56" t="s">
        <v>7</v>
      </c>
      <c r="F13" s="54">
        <v>1</v>
      </c>
      <c r="G13" s="27">
        <v>4.3</v>
      </c>
      <c r="H13" s="57"/>
      <c r="I13" s="54"/>
    </row>
    <row r="14" spans="2:9" ht="15.75" thickBot="1" x14ac:dyDescent="0.3">
      <c r="B14" s="14">
        <f>B13+1</f>
        <v>2</v>
      </c>
      <c r="C14" s="32">
        <v>7894650937747</v>
      </c>
      <c r="D14" s="124" t="s">
        <v>541</v>
      </c>
      <c r="E14" s="59" t="s">
        <v>7</v>
      </c>
      <c r="F14" s="60">
        <v>1</v>
      </c>
      <c r="G14" s="61">
        <v>4.3</v>
      </c>
      <c r="H14" s="62"/>
      <c r="I14" s="60"/>
    </row>
    <row r="15" spans="2:9" ht="15.75" thickBot="1" x14ac:dyDescent="0.3">
      <c r="B15" s="63">
        <f t="shared" ref="B15:B78" si="0">B14+1</f>
        <v>3</v>
      </c>
      <c r="C15" s="25">
        <v>7894650937723</v>
      </c>
      <c r="D15" s="123" t="s">
        <v>542</v>
      </c>
      <c r="E15" s="56" t="s">
        <v>7</v>
      </c>
      <c r="F15" s="54">
        <v>1</v>
      </c>
      <c r="G15" s="27">
        <v>4.3</v>
      </c>
      <c r="H15" s="57"/>
      <c r="I15" s="54"/>
    </row>
    <row r="16" spans="2:9" ht="15.75" thickBot="1" x14ac:dyDescent="0.3">
      <c r="B16" s="64">
        <f t="shared" si="0"/>
        <v>4</v>
      </c>
      <c r="C16" s="65">
        <v>7894650014219</v>
      </c>
      <c r="D16" s="124" t="s">
        <v>543</v>
      </c>
      <c r="E16" s="59" t="s">
        <v>7</v>
      </c>
      <c r="F16" s="60">
        <v>1</v>
      </c>
      <c r="G16" s="61">
        <v>2.1</v>
      </c>
      <c r="H16" s="62"/>
      <c r="I16" s="60"/>
    </row>
    <row r="17" spans="2:9" ht="15.75" thickBot="1" x14ac:dyDescent="0.3">
      <c r="B17" s="63">
        <f t="shared" si="0"/>
        <v>5</v>
      </c>
      <c r="C17" s="25">
        <v>7894650014202</v>
      </c>
      <c r="D17" s="123" t="s">
        <v>544</v>
      </c>
      <c r="E17" s="56" t="s">
        <v>7</v>
      </c>
      <c r="F17" s="54">
        <v>1</v>
      </c>
      <c r="G17" s="27">
        <v>2.1</v>
      </c>
      <c r="H17" s="57"/>
      <c r="I17" s="54"/>
    </row>
    <row r="18" spans="2:9" ht="15.75" thickBot="1" x14ac:dyDescent="0.3">
      <c r="B18" s="64">
        <f t="shared" si="0"/>
        <v>6</v>
      </c>
      <c r="C18" s="65">
        <v>7897000800548</v>
      </c>
      <c r="D18" s="124" t="s">
        <v>545</v>
      </c>
      <c r="E18" s="59" t="s">
        <v>7</v>
      </c>
      <c r="F18" s="60">
        <v>1</v>
      </c>
      <c r="G18" s="61">
        <v>2.1</v>
      </c>
      <c r="H18" s="62"/>
      <c r="I18" s="60"/>
    </row>
    <row r="19" spans="2:9" ht="15.75" thickBot="1" x14ac:dyDescent="0.3">
      <c r="B19" s="63">
        <f t="shared" si="0"/>
        <v>7</v>
      </c>
      <c r="C19" s="25">
        <v>7897000800814</v>
      </c>
      <c r="D19" s="123" t="s">
        <v>546</v>
      </c>
      <c r="E19" s="56" t="s">
        <v>7</v>
      </c>
      <c r="F19" s="54">
        <v>1</v>
      </c>
      <c r="G19" s="27">
        <v>2.1</v>
      </c>
      <c r="H19" s="57"/>
      <c r="I19" s="54"/>
    </row>
    <row r="20" spans="2:9" ht="15.75" thickBot="1" x14ac:dyDescent="0.3">
      <c r="B20" s="64">
        <f t="shared" si="0"/>
        <v>8</v>
      </c>
      <c r="C20" s="65">
        <v>7894650013861</v>
      </c>
      <c r="D20" s="124" t="s">
        <v>547</v>
      </c>
      <c r="E20" s="59" t="s">
        <v>7</v>
      </c>
      <c r="F20" s="60">
        <v>1</v>
      </c>
      <c r="G20" s="61">
        <v>1.6</v>
      </c>
      <c r="H20" s="62"/>
      <c r="I20" s="60"/>
    </row>
    <row r="21" spans="2:9" ht="15.75" thickBot="1" x14ac:dyDescent="0.3">
      <c r="B21" s="55">
        <f t="shared" si="0"/>
        <v>9</v>
      </c>
      <c r="C21" s="66">
        <v>7894650014448</v>
      </c>
      <c r="D21" s="123" t="s">
        <v>548</v>
      </c>
      <c r="E21" s="56" t="s">
        <v>7</v>
      </c>
      <c r="F21" s="54">
        <v>1</v>
      </c>
      <c r="G21" s="27">
        <v>1.6</v>
      </c>
      <c r="H21" s="57"/>
      <c r="I21" s="54"/>
    </row>
    <row r="22" spans="2:9" ht="15.75" thickBot="1" x14ac:dyDescent="0.3">
      <c r="B22" s="64">
        <f t="shared" si="0"/>
        <v>10</v>
      </c>
      <c r="C22" s="65">
        <v>7894650938430</v>
      </c>
      <c r="D22" s="124" t="s">
        <v>549</v>
      </c>
      <c r="E22" s="59" t="s">
        <v>7</v>
      </c>
      <c r="F22" s="60">
        <v>1</v>
      </c>
      <c r="G22" s="61">
        <v>2</v>
      </c>
      <c r="H22" s="62"/>
      <c r="I22" s="60"/>
    </row>
    <row r="23" spans="2:9" ht="15.75" thickBot="1" x14ac:dyDescent="0.3">
      <c r="B23" s="55">
        <f t="shared" si="0"/>
        <v>11</v>
      </c>
      <c r="C23" s="66">
        <v>7894650938928</v>
      </c>
      <c r="D23" s="123" t="s">
        <v>550</v>
      </c>
      <c r="E23" s="56" t="s">
        <v>7</v>
      </c>
      <c r="F23" s="54">
        <v>1</v>
      </c>
      <c r="G23" s="27">
        <v>2</v>
      </c>
      <c r="H23" s="57"/>
      <c r="I23" s="54"/>
    </row>
    <row r="24" spans="2:9" ht="15.75" thickBot="1" x14ac:dyDescent="0.3">
      <c r="B24" s="64">
        <f t="shared" si="0"/>
        <v>12</v>
      </c>
      <c r="C24" s="65">
        <v>7894650937761</v>
      </c>
      <c r="D24" s="124" t="s">
        <v>551</v>
      </c>
      <c r="E24" s="59" t="s">
        <v>7</v>
      </c>
      <c r="F24" s="60">
        <v>1</v>
      </c>
      <c r="G24" s="61">
        <v>2.1</v>
      </c>
      <c r="H24" s="62"/>
      <c r="I24" s="60"/>
    </row>
    <row r="25" spans="2:9" ht="15.75" thickBot="1" x14ac:dyDescent="0.3">
      <c r="B25" s="55">
        <f t="shared" si="0"/>
        <v>13</v>
      </c>
      <c r="C25" s="66">
        <v>7894650938621</v>
      </c>
      <c r="D25" s="123" t="s">
        <v>552</v>
      </c>
      <c r="E25" s="56" t="s">
        <v>7</v>
      </c>
      <c r="F25" s="54">
        <v>1</v>
      </c>
      <c r="G25" s="27">
        <v>2.1</v>
      </c>
      <c r="H25" s="57"/>
      <c r="I25" s="54"/>
    </row>
    <row r="26" spans="2:9" ht="15.75" thickBot="1" x14ac:dyDescent="0.3">
      <c r="B26" s="64">
        <f t="shared" si="0"/>
        <v>14</v>
      </c>
      <c r="C26" s="65">
        <v>7894650013281</v>
      </c>
      <c r="D26" s="124" t="s">
        <v>553</v>
      </c>
      <c r="E26" s="59" t="s">
        <v>7</v>
      </c>
      <c r="F26" s="60">
        <v>1</v>
      </c>
      <c r="G26" s="61">
        <v>2.6</v>
      </c>
      <c r="H26" s="62"/>
      <c r="I26" s="60"/>
    </row>
    <row r="27" spans="2:9" ht="15.75" thickBot="1" x14ac:dyDescent="0.3">
      <c r="B27" s="55">
        <f t="shared" si="0"/>
        <v>15</v>
      </c>
      <c r="C27" s="66"/>
      <c r="D27" s="123"/>
      <c r="E27" s="56"/>
      <c r="F27" s="54"/>
      <c r="G27" s="77"/>
      <c r="H27" s="57"/>
      <c r="I27" s="54"/>
    </row>
    <row r="28" spans="2:9" ht="15.75" thickBot="1" x14ac:dyDescent="0.3">
      <c r="B28" s="64">
        <f t="shared" si="0"/>
        <v>16</v>
      </c>
      <c r="C28" s="65"/>
      <c r="D28" s="124"/>
      <c r="E28" s="59"/>
      <c r="F28" s="60"/>
      <c r="G28" s="79"/>
      <c r="H28" s="62"/>
      <c r="I28" s="60"/>
    </row>
    <row r="29" spans="2:9" ht="15.75" thickBot="1" x14ac:dyDescent="0.3">
      <c r="B29" s="55">
        <f t="shared" si="0"/>
        <v>17</v>
      </c>
      <c r="C29" s="66"/>
      <c r="D29" s="123"/>
      <c r="E29" s="56"/>
      <c r="F29" s="54"/>
      <c r="G29" s="77"/>
      <c r="H29" s="57"/>
      <c r="I29" s="54"/>
    </row>
    <row r="30" spans="2:9" ht="15.75" thickBot="1" x14ac:dyDescent="0.3">
      <c r="B30" s="64">
        <f t="shared" si="0"/>
        <v>18</v>
      </c>
      <c r="C30" s="65"/>
      <c r="D30" s="124"/>
      <c r="E30" s="59"/>
      <c r="F30" s="60"/>
      <c r="G30" s="79"/>
      <c r="H30" s="62"/>
      <c r="I30" s="60"/>
    </row>
    <row r="31" spans="2:9" ht="15.75" thickBot="1" x14ac:dyDescent="0.3">
      <c r="B31" s="55">
        <f t="shared" si="0"/>
        <v>19</v>
      </c>
      <c r="C31" s="66"/>
      <c r="D31" s="123"/>
      <c r="E31" s="56"/>
      <c r="F31" s="54"/>
      <c r="G31" s="77"/>
      <c r="H31" s="57"/>
      <c r="I31" s="54"/>
    </row>
    <row r="32" spans="2:9" ht="15.75" thickBot="1" x14ac:dyDescent="0.3">
      <c r="B32" s="64">
        <f t="shared" si="0"/>
        <v>20</v>
      </c>
      <c r="C32" s="65"/>
      <c r="D32" s="124"/>
      <c r="E32" s="59"/>
      <c r="F32" s="60"/>
      <c r="G32" s="79"/>
      <c r="H32" s="62"/>
      <c r="I32" s="60"/>
    </row>
    <row r="33" spans="2:9" ht="15.75" thickBot="1" x14ac:dyDescent="0.3">
      <c r="B33" s="55">
        <f t="shared" si="0"/>
        <v>21</v>
      </c>
      <c r="C33" s="66"/>
      <c r="D33" s="123"/>
      <c r="E33" s="56"/>
      <c r="F33" s="54"/>
      <c r="G33" s="77"/>
      <c r="H33" s="57"/>
      <c r="I33" s="54"/>
    </row>
    <row r="34" spans="2:9" ht="15.75" thickBot="1" x14ac:dyDescent="0.3">
      <c r="B34" s="64">
        <f t="shared" si="0"/>
        <v>22</v>
      </c>
      <c r="C34" s="65"/>
      <c r="D34" s="124"/>
      <c r="E34" s="59"/>
      <c r="F34" s="60"/>
      <c r="G34" s="79"/>
      <c r="H34" s="62"/>
      <c r="I34" s="60"/>
    </row>
    <row r="35" spans="2:9" ht="15.75" thickBot="1" x14ac:dyDescent="0.3">
      <c r="B35" s="55">
        <f t="shared" si="0"/>
        <v>23</v>
      </c>
      <c r="C35" s="66"/>
      <c r="D35" s="123"/>
      <c r="E35" s="56"/>
      <c r="F35" s="54"/>
      <c r="G35" s="77"/>
      <c r="H35" s="57"/>
      <c r="I35" s="54"/>
    </row>
    <row r="36" spans="2:9" ht="15.75" thickBot="1" x14ac:dyDescent="0.3">
      <c r="B36" s="64">
        <f t="shared" si="0"/>
        <v>24</v>
      </c>
      <c r="C36" s="65"/>
      <c r="D36" s="124"/>
      <c r="E36" s="59"/>
      <c r="F36" s="60"/>
      <c r="G36" s="79"/>
      <c r="H36" s="62"/>
      <c r="I36" s="60"/>
    </row>
    <row r="37" spans="2:9" ht="15.75" thickBot="1" x14ac:dyDescent="0.3">
      <c r="B37" s="55">
        <f t="shared" si="0"/>
        <v>25</v>
      </c>
      <c r="C37" s="66"/>
      <c r="D37" s="123"/>
      <c r="E37" s="56"/>
      <c r="F37" s="54"/>
      <c r="G37" s="77"/>
      <c r="H37" s="57"/>
      <c r="I37" s="54"/>
    </row>
    <row r="38" spans="2:9" ht="15.75" thickBot="1" x14ac:dyDescent="0.3">
      <c r="B38" s="64">
        <f t="shared" si="0"/>
        <v>26</v>
      </c>
      <c r="C38" s="65"/>
      <c r="D38" s="124"/>
      <c r="E38" s="59"/>
      <c r="F38" s="60"/>
      <c r="G38" s="79"/>
      <c r="H38" s="62"/>
      <c r="I38" s="60"/>
    </row>
    <row r="39" spans="2:9" ht="15.75" thickBot="1" x14ac:dyDescent="0.3">
      <c r="B39" s="55">
        <f t="shared" si="0"/>
        <v>27</v>
      </c>
      <c r="C39" s="66"/>
      <c r="D39" s="123"/>
      <c r="E39" s="56"/>
      <c r="F39" s="54"/>
      <c r="G39" s="77"/>
      <c r="H39" s="57"/>
      <c r="I39" s="54"/>
    </row>
    <row r="40" spans="2:9" ht="15.75" thickBot="1" x14ac:dyDescent="0.3">
      <c r="B40" s="64">
        <f t="shared" si="0"/>
        <v>28</v>
      </c>
      <c r="C40" s="65"/>
      <c r="D40" s="124"/>
      <c r="E40" s="59"/>
      <c r="F40" s="60"/>
      <c r="G40" s="79"/>
      <c r="H40" s="62"/>
      <c r="I40" s="60"/>
    </row>
    <row r="41" spans="2:9" ht="15.75" thickBot="1" x14ac:dyDescent="0.3">
      <c r="B41" s="55">
        <f t="shared" si="0"/>
        <v>29</v>
      </c>
      <c r="C41" s="66"/>
      <c r="D41" s="123"/>
      <c r="E41" s="56"/>
      <c r="F41" s="54"/>
      <c r="G41" s="77"/>
      <c r="H41" s="57"/>
      <c r="I41" s="54"/>
    </row>
    <row r="42" spans="2:9" ht="15.75" thickBot="1" x14ac:dyDescent="0.3">
      <c r="B42" s="64">
        <f t="shared" si="0"/>
        <v>30</v>
      </c>
      <c r="C42" s="65"/>
      <c r="D42" s="124"/>
      <c r="E42" s="59"/>
      <c r="F42" s="60"/>
      <c r="G42" s="79"/>
      <c r="H42" s="62"/>
      <c r="I42" s="60"/>
    </row>
    <row r="43" spans="2:9" ht="15.75" thickBot="1" x14ac:dyDescent="0.3">
      <c r="B43" s="55">
        <f t="shared" si="0"/>
        <v>31</v>
      </c>
      <c r="C43" s="66"/>
      <c r="D43" s="123"/>
      <c r="E43" s="56"/>
      <c r="F43" s="54"/>
      <c r="G43" s="77"/>
      <c r="H43" s="57"/>
      <c r="I43" s="54"/>
    </row>
    <row r="44" spans="2:9" ht="15.75" thickBot="1" x14ac:dyDescent="0.3">
      <c r="B44" s="64">
        <f t="shared" si="0"/>
        <v>32</v>
      </c>
      <c r="C44" s="65"/>
      <c r="D44" s="124"/>
      <c r="E44" s="59"/>
      <c r="F44" s="60"/>
      <c r="G44" s="79"/>
      <c r="H44" s="62"/>
      <c r="I44" s="60"/>
    </row>
    <row r="45" spans="2:9" ht="15.75" thickBot="1" x14ac:dyDescent="0.3">
      <c r="B45" s="55">
        <f t="shared" si="0"/>
        <v>33</v>
      </c>
      <c r="C45" s="66"/>
      <c r="D45" s="123"/>
      <c r="E45" s="56"/>
      <c r="F45" s="54"/>
      <c r="G45" s="77"/>
      <c r="H45" s="57"/>
      <c r="I45" s="54"/>
    </row>
    <row r="46" spans="2:9" ht="15.75" thickBot="1" x14ac:dyDescent="0.3">
      <c r="B46" s="67">
        <f t="shared" si="0"/>
        <v>34</v>
      </c>
      <c r="C46" s="68"/>
      <c r="D46" s="125"/>
      <c r="E46" s="69"/>
      <c r="F46" s="70"/>
      <c r="G46" s="126"/>
      <c r="H46" s="72"/>
      <c r="I46" s="70"/>
    </row>
    <row r="47" spans="2:9" ht="15.75" thickBot="1" x14ac:dyDescent="0.3">
      <c r="B47" s="73">
        <f t="shared" si="0"/>
        <v>35</v>
      </c>
      <c r="C47" s="73"/>
      <c r="D47" s="127"/>
      <c r="E47" s="56"/>
      <c r="F47" s="75"/>
      <c r="G47" s="77"/>
      <c r="H47" s="75"/>
      <c r="I47" s="75"/>
    </row>
    <row r="48" spans="2:9" ht="15.75" thickBot="1" x14ac:dyDescent="0.3">
      <c r="B48" s="64">
        <f t="shared" si="0"/>
        <v>36</v>
      </c>
      <c r="C48" s="64"/>
      <c r="D48" s="64"/>
      <c r="E48" s="64"/>
      <c r="F48" s="60"/>
      <c r="G48" s="79"/>
      <c r="H48" s="60"/>
      <c r="I48" s="76"/>
    </row>
    <row r="49" spans="2:9" ht="15.75" thickBot="1" x14ac:dyDescent="0.3">
      <c r="B49" s="63">
        <f t="shared" si="0"/>
        <v>37</v>
      </c>
      <c r="C49" s="63"/>
      <c r="D49" s="63"/>
      <c r="E49" s="63"/>
      <c r="F49" s="56"/>
      <c r="G49" s="54"/>
      <c r="H49" s="77"/>
      <c r="I49" s="78"/>
    </row>
    <row r="50" spans="2:9" ht="15.75" thickBot="1" x14ac:dyDescent="0.3">
      <c r="B50" s="64">
        <f t="shared" si="0"/>
        <v>38</v>
      </c>
      <c r="C50" s="64"/>
      <c r="D50" s="64"/>
      <c r="E50" s="64"/>
      <c r="F50" s="59"/>
      <c r="G50" s="60"/>
      <c r="H50" s="79"/>
      <c r="I50" s="76"/>
    </row>
    <row r="51" spans="2:9" ht="15.75" thickBot="1" x14ac:dyDescent="0.3">
      <c r="B51" s="63">
        <f t="shared" si="0"/>
        <v>39</v>
      </c>
      <c r="C51" s="63"/>
      <c r="D51" s="63"/>
      <c r="E51" s="63"/>
      <c r="F51" s="56"/>
      <c r="G51" s="54"/>
      <c r="H51" s="77"/>
      <c r="I51" s="78"/>
    </row>
    <row r="52" spans="2:9" ht="15.75" thickBot="1" x14ac:dyDescent="0.3">
      <c r="B52" s="64">
        <f t="shared" si="0"/>
        <v>40</v>
      </c>
      <c r="C52" s="64"/>
      <c r="D52" s="64"/>
      <c r="E52" s="64"/>
      <c r="F52" s="59"/>
      <c r="G52" s="60"/>
      <c r="H52" s="79"/>
      <c r="I52" s="76"/>
    </row>
    <row r="53" spans="2:9" ht="15.75" thickBot="1" x14ac:dyDescent="0.3">
      <c r="B53" s="63">
        <f t="shared" si="0"/>
        <v>41</v>
      </c>
      <c r="C53" s="63"/>
      <c r="D53" s="63"/>
      <c r="E53" s="63"/>
      <c r="F53" s="56"/>
      <c r="G53" s="54"/>
      <c r="H53" s="77"/>
      <c r="I53" s="78"/>
    </row>
    <row r="54" spans="2:9" ht="15.75" thickBot="1" x14ac:dyDescent="0.3">
      <c r="B54" s="64">
        <f t="shared" si="0"/>
        <v>42</v>
      </c>
      <c r="C54" s="64"/>
      <c r="D54" s="64"/>
      <c r="E54" s="64"/>
      <c r="F54" s="59"/>
      <c r="G54" s="60"/>
      <c r="H54" s="79"/>
      <c r="I54" s="76"/>
    </row>
    <row r="55" spans="2:9" ht="15.75" thickBot="1" x14ac:dyDescent="0.3">
      <c r="B55" s="63">
        <f t="shared" si="0"/>
        <v>43</v>
      </c>
      <c r="C55" s="63"/>
      <c r="D55" s="63"/>
      <c r="E55" s="63"/>
      <c r="F55" s="56"/>
      <c r="G55" s="54"/>
      <c r="H55" s="77"/>
      <c r="I55" s="78"/>
    </row>
    <row r="56" spans="2:9" ht="15.75" thickBot="1" x14ac:dyDescent="0.3">
      <c r="B56" s="64">
        <f t="shared" si="0"/>
        <v>44</v>
      </c>
      <c r="C56" s="64"/>
      <c r="D56" s="64"/>
      <c r="E56" s="64"/>
      <c r="F56" s="59"/>
      <c r="G56" s="60"/>
      <c r="H56" s="79"/>
      <c r="I56" s="76"/>
    </row>
    <row r="57" spans="2:9" ht="15.75" thickBot="1" x14ac:dyDescent="0.3">
      <c r="B57" s="63">
        <f t="shared" si="0"/>
        <v>45</v>
      </c>
      <c r="C57" s="63"/>
      <c r="D57" s="63"/>
      <c r="E57" s="63"/>
      <c r="F57" s="56"/>
      <c r="G57" s="54"/>
      <c r="H57" s="77"/>
      <c r="I57" s="78"/>
    </row>
    <row r="58" spans="2:9" ht="15.75" thickBot="1" x14ac:dyDescent="0.3">
      <c r="B58" s="64">
        <f t="shared" si="0"/>
        <v>46</v>
      </c>
      <c r="C58" s="64"/>
      <c r="D58" s="64"/>
      <c r="E58" s="64"/>
      <c r="F58" s="59"/>
      <c r="G58" s="60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F49:F112 E13:E48" xr:uid="{00000000-0002-0000-0900-000000000000}">
      <formula1>"PRODUTO, PACK VIRTUAL, "</formula1>
    </dataValidation>
    <dataValidation type="list" allowBlank="1" showInputMessage="1" showErrorMessage="1" sqref="D8" xr:uid="{00000000-0002-0000-09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22">
    <tabColor rgb="FF00B050"/>
  </sheetPr>
  <dimension ref="B3:K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53" bestFit="1" customWidth="1"/>
    <col min="5" max="5" width="18.5703125" bestFit="1" customWidth="1"/>
    <col min="6" max="6" width="12.28515625" bestFit="1" customWidth="1"/>
    <col min="7" max="7" width="10.42578125" bestFit="1" customWidth="1"/>
    <col min="8" max="8" width="25.7109375" bestFit="1" customWidth="1"/>
    <col min="9" max="9" width="23.42578125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9" ht="13.9" customHeight="1" thickBot="1" x14ac:dyDescent="0.3">
      <c r="B8" s="212">
        <v>10</v>
      </c>
      <c r="C8" s="213"/>
      <c r="D8" s="49" t="s">
        <v>7</v>
      </c>
      <c r="E8" s="15">
        <v>15</v>
      </c>
      <c r="F8" s="214">
        <v>8000</v>
      </c>
      <c r="G8" s="215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53"/>
    </row>
    <row r="13" spans="2:9" ht="15.75" thickBot="1" x14ac:dyDescent="0.3">
      <c r="B13" s="54">
        <v>1</v>
      </c>
      <c r="C13" s="25" t="s">
        <v>554</v>
      </c>
      <c r="D13" s="55" t="s">
        <v>555</v>
      </c>
      <c r="E13" s="56" t="s">
        <v>7</v>
      </c>
      <c r="F13" s="54">
        <v>1</v>
      </c>
      <c r="G13" s="27">
        <v>4</v>
      </c>
      <c r="H13" s="57" t="s">
        <v>556</v>
      </c>
      <c r="I13" s="54" t="s">
        <v>557</v>
      </c>
    </row>
    <row r="14" spans="2:9" ht="15.75" thickBot="1" x14ac:dyDescent="0.3">
      <c r="B14" s="14">
        <f>B13+1</f>
        <v>2</v>
      </c>
      <c r="C14" s="32" t="s">
        <v>558</v>
      </c>
      <c r="D14" s="58" t="s">
        <v>559</v>
      </c>
      <c r="E14" s="59" t="s">
        <v>7</v>
      </c>
      <c r="F14" s="60">
        <v>1</v>
      </c>
      <c r="G14" s="61">
        <v>4</v>
      </c>
      <c r="H14" s="62" t="s">
        <v>560</v>
      </c>
      <c r="I14" s="60" t="s">
        <v>557</v>
      </c>
    </row>
    <row r="15" spans="2:9" ht="15.75" thickBot="1" x14ac:dyDescent="0.3">
      <c r="B15" s="63">
        <f t="shared" ref="B15:B78" si="0">B14+1</f>
        <v>3</v>
      </c>
      <c r="C15" s="25" t="s">
        <v>561</v>
      </c>
      <c r="D15" s="55" t="s">
        <v>562</v>
      </c>
      <c r="E15" s="56" t="s">
        <v>7</v>
      </c>
      <c r="F15" s="54">
        <v>1</v>
      </c>
      <c r="G15" s="27">
        <v>4</v>
      </c>
      <c r="H15" s="57" t="s">
        <v>563</v>
      </c>
      <c r="I15" s="54" t="s">
        <v>557</v>
      </c>
    </row>
    <row r="16" spans="2:9" ht="15.75" thickBot="1" x14ac:dyDescent="0.3">
      <c r="B16" s="64">
        <f t="shared" si="0"/>
        <v>4</v>
      </c>
      <c r="C16" s="65" t="s">
        <v>564</v>
      </c>
      <c r="D16" s="58" t="s">
        <v>565</v>
      </c>
      <c r="E16" s="59" t="s">
        <v>7</v>
      </c>
      <c r="F16" s="60">
        <v>1</v>
      </c>
      <c r="G16" s="61">
        <v>4</v>
      </c>
      <c r="H16" s="62" t="s">
        <v>566</v>
      </c>
      <c r="I16" s="60" t="s">
        <v>557</v>
      </c>
    </row>
    <row r="17" spans="2:11" ht="15.75" thickBot="1" x14ac:dyDescent="0.3">
      <c r="B17" s="63">
        <f t="shared" si="0"/>
        <v>5</v>
      </c>
      <c r="C17" s="25" t="s">
        <v>567</v>
      </c>
      <c r="D17" s="55" t="s">
        <v>568</v>
      </c>
      <c r="E17" s="56" t="s">
        <v>7</v>
      </c>
      <c r="F17" s="54">
        <v>1</v>
      </c>
      <c r="G17" s="27">
        <v>4</v>
      </c>
      <c r="H17" s="57" t="s">
        <v>569</v>
      </c>
      <c r="I17" s="54" t="s">
        <v>557</v>
      </c>
    </row>
    <row r="18" spans="2:11" ht="15.75" thickBot="1" x14ac:dyDescent="0.3">
      <c r="B18" s="64">
        <f t="shared" si="0"/>
        <v>6</v>
      </c>
      <c r="C18" s="65" t="s">
        <v>570</v>
      </c>
      <c r="D18" s="58" t="s">
        <v>571</v>
      </c>
      <c r="E18" s="59" t="s">
        <v>7</v>
      </c>
      <c r="F18" s="60">
        <v>1</v>
      </c>
      <c r="G18" s="61">
        <v>4</v>
      </c>
      <c r="H18" s="62" t="s">
        <v>572</v>
      </c>
      <c r="I18" s="60" t="s">
        <v>557</v>
      </c>
    </row>
    <row r="19" spans="2:11" ht="15.75" thickBot="1" x14ac:dyDescent="0.3">
      <c r="B19" s="63">
        <f t="shared" si="0"/>
        <v>7</v>
      </c>
      <c r="C19" s="25" t="s">
        <v>573</v>
      </c>
      <c r="D19" s="55" t="s">
        <v>574</v>
      </c>
      <c r="E19" s="56" t="s">
        <v>7</v>
      </c>
      <c r="F19" s="54">
        <v>1</v>
      </c>
      <c r="G19" s="27">
        <v>4</v>
      </c>
      <c r="H19" s="57" t="s">
        <v>575</v>
      </c>
      <c r="I19" s="54" t="s">
        <v>557</v>
      </c>
    </row>
    <row r="20" spans="2:11" ht="15.75" thickBot="1" x14ac:dyDescent="0.3">
      <c r="B20" s="64">
        <f t="shared" si="0"/>
        <v>8</v>
      </c>
      <c r="C20" s="65" t="s">
        <v>576</v>
      </c>
      <c r="D20" s="58" t="s">
        <v>577</v>
      </c>
      <c r="E20" s="59" t="s">
        <v>7</v>
      </c>
      <c r="F20" s="60">
        <v>1</v>
      </c>
      <c r="G20" s="61">
        <v>4</v>
      </c>
      <c r="H20" s="62" t="s">
        <v>578</v>
      </c>
      <c r="I20" s="60" t="s">
        <v>557</v>
      </c>
    </row>
    <row r="21" spans="2:11" ht="15.75" thickBot="1" x14ac:dyDescent="0.3">
      <c r="B21" s="55">
        <f t="shared" si="0"/>
        <v>9</v>
      </c>
      <c r="C21" s="66" t="s">
        <v>579</v>
      </c>
      <c r="D21" s="55" t="s">
        <v>580</v>
      </c>
      <c r="E21" s="56" t="s">
        <v>7</v>
      </c>
      <c r="F21" s="54">
        <v>1</v>
      </c>
      <c r="G21" s="27">
        <v>4</v>
      </c>
      <c r="H21" s="57" t="s">
        <v>581</v>
      </c>
      <c r="I21" s="54" t="s">
        <v>557</v>
      </c>
    </row>
    <row r="22" spans="2:11" ht="15.75" thickBot="1" x14ac:dyDescent="0.3">
      <c r="B22" s="64">
        <f t="shared" si="0"/>
        <v>10</v>
      </c>
      <c r="C22" s="65" t="s">
        <v>582</v>
      </c>
      <c r="D22" s="58" t="s">
        <v>583</v>
      </c>
      <c r="E22" s="59" t="s">
        <v>7</v>
      </c>
      <c r="F22" s="60">
        <v>1</v>
      </c>
      <c r="G22" s="61">
        <v>4</v>
      </c>
      <c r="H22" s="62" t="s">
        <v>584</v>
      </c>
      <c r="I22" s="60" t="s">
        <v>557</v>
      </c>
    </row>
    <row r="23" spans="2:11" ht="15.75" hidden="1" customHeight="1" thickBot="1" x14ac:dyDescent="0.3">
      <c r="B23" s="55">
        <f t="shared" si="0"/>
        <v>11</v>
      </c>
      <c r="C23" s="66" t="s">
        <v>585</v>
      </c>
      <c r="D23" s="55" t="s">
        <v>586</v>
      </c>
      <c r="E23" s="56" t="s">
        <v>7</v>
      </c>
      <c r="F23" s="54">
        <v>1</v>
      </c>
      <c r="G23" s="77">
        <v>0.15</v>
      </c>
      <c r="H23" s="57" t="s">
        <v>587</v>
      </c>
      <c r="I23" s="54" t="s">
        <v>557</v>
      </c>
      <c r="K23" t="s">
        <v>588</v>
      </c>
    </row>
    <row r="24" spans="2:11" ht="15.75" hidden="1" customHeight="1" thickBot="1" x14ac:dyDescent="0.3">
      <c r="B24" s="64">
        <f t="shared" si="0"/>
        <v>12</v>
      </c>
      <c r="C24" s="65" t="s">
        <v>589</v>
      </c>
      <c r="D24" s="58" t="s">
        <v>590</v>
      </c>
      <c r="E24" s="59" t="s">
        <v>7</v>
      </c>
      <c r="F24" s="60">
        <v>1</v>
      </c>
      <c r="G24" s="79">
        <v>0.15</v>
      </c>
      <c r="H24" s="62" t="s">
        <v>591</v>
      </c>
      <c r="I24" s="60" t="s">
        <v>557</v>
      </c>
    </row>
    <row r="25" spans="2:11" ht="15.75" hidden="1" customHeight="1" thickBot="1" x14ac:dyDescent="0.3">
      <c r="B25" s="55">
        <f t="shared" si="0"/>
        <v>13</v>
      </c>
      <c r="C25" s="66" t="s">
        <v>592</v>
      </c>
      <c r="D25" s="55" t="s">
        <v>593</v>
      </c>
      <c r="E25" s="56" t="s">
        <v>7</v>
      </c>
      <c r="F25" s="54">
        <v>1</v>
      </c>
      <c r="G25" s="77">
        <v>0.15</v>
      </c>
      <c r="H25" s="57" t="s">
        <v>594</v>
      </c>
      <c r="I25" s="54" t="s">
        <v>557</v>
      </c>
    </row>
    <row r="26" spans="2:11" ht="15.75" hidden="1" customHeight="1" thickBot="1" x14ac:dyDescent="0.3">
      <c r="B26" s="64">
        <f t="shared" si="0"/>
        <v>14</v>
      </c>
      <c r="C26" s="65" t="s">
        <v>595</v>
      </c>
      <c r="D26" s="58" t="s">
        <v>596</v>
      </c>
      <c r="E26" s="59" t="s">
        <v>7</v>
      </c>
      <c r="F26" s="60">
        <v>1</v>
      </c>
      <c r="G26" s="79">
        <v>0.15</v>
      </c>
      <c r="H26" s="62" t="s">
        <v>597</v>
      </c>
      <c r="I26" s="60" t="s">
        <v>557</v>
      </c>
    </row>
    <row r="27" spans="2:11" ht="15.75" hidden="1" customHeight="1" thickBot="1" x14ac:dyDescent="0.3">
      <c r="B27" s="55">
        <f t="shared" si="0"/>
        <v>15</v>
      </c>
      <c r="C27" s="66" t="s">
        <v>598</v>
      </c>
      <c r="D27" s="55" t="s">
        <v>599</v>
      </c>
      <c r="E27" s="56" t="s">
        <v>7</v>
      </c>
      <c r="F27" s="54">
        <v>1</v>
      </c>
      <c r="G27" s="77">
        <v>0.15</v>
      </c>
      <c r="H27" s="57" t="s">
        <v>600</v>
      </c>
      <c r="I27" s="54" t="s">
        <v>557</v>
      </c>
    </row>
    <row r="28" spans="2:11" ht="15.75" hidden="1" customHeight="1" thickBot="1" x14ac:dyDescent="0.3">
      <c r="B28" s="64">
        <f t="shared" si="0"/>
        <v>16</v>
      </c>
      <c r="C28" s="65" t="s">
        <v>601</v>
      </c>
      <c r="D28" s="58" t="s">
        <v>602</v>
      </c>
      <c r="E28" s="59" t="s">
        <v>7</v>
      </c>
      <c r="F28" s="60">
        <v>1</v>
      </c>
      <c r="G28" s="79">
        <v>0.15</v>
      </c>
      <c r="H28" s="62" t="s">
        <v>603</v>
      </c>
      <c r="I28" s="60" t="s">
        <v>557</v>
      </c>
    </row>
    <row r="29" spans="2:11" ht="15.75" hidden="1" customHeight="1" thickBot="1" x14ac:dyDescent="0.3">
      <c r="B29" s="55">
        <f t="shared" si="0"/>
        <v>17</v>
      </c>
      <c r="C29" s="66" t="s">
        <v>604</v>
      </c>
      <c r="D29" s="55" t="s">
        <v>605</v>
      </c>
      <c r="E29" s="56" t="s">
        <v>7</v>
      </c>
      <c r="F29" s="54">
        <v>1</v>
      </c>
      <c r="G29" s="77">
        <v>0.15</v>
      </c>
      <c r="H29" s="57" t="s">
        <v>606</v>
      </c>
      <c r="I29" s="54" t="s">
        <v>557</v>
      </c>
    </row>
    <row r="30" spans="2:11" ht="15.75" hidden="1" customHeight="1" thickBot="1" x14ac:dyDescent="0.3">
      <c r="B30" s="64">
        <f t="shared" si="0"/>
        <v>18</v>
      </c>
      <c r="C30" s="65" t="s">
        <v>607</v>
      </c>
      <c r="D30" s="58" t="s">
        <v>608</v>
      </c>
      <c r="E30" s="59" t="s">
        <v>7</v>
      </c>
      <c r="F30" s="60">
        <v>1</v>
      </c>
      <c r="G30" s="79">
        <v>0.15</v>
      </c>
      <c r="H30" s="62" t="s">
        <v>609</v>
      </c>
      <c r="I30" s="60" t="s">
        <v>557</v>
      </c>
    </row>
    <row r="31" spans="2:11" ht="15.75" thickBot="1" x14ac:dyDescent="0.3">
      <c r="B31" s="55">
        <f t="shared" si="0"/>
        <v>19</v>
      </c>
      <c r="C31" s="66"/>
      <c r="D31" s="55"/>
      <c r="E31" s="56"/>
      <c r="F31" s="54"/>
      <c r="G31" s="77"/>
      <c r="H31" s="57"/>
      <c r="I31" s="54"/>
    </row>
    <row r="32" spans="2:11" ht="15.75" thickBot="1" x14ac:dyDescent="0.3">
      <c r="B32" s="64">
        <f t="shared" si="0"/>
        <v>20</v>
      </c>
      <c r="C32" s="65"/>
      <c r="D32" s="58"/>
      <c r="E32" s="59"/>
      <c r="F32" s="60"/>
      <c r="G32" s="79"/>
      <c r="H32" s="62"/>
      <c r="I32" s="60"/>
    </row>
    <row r="33" spans="2:9" ht="15.75" thickBot="1" x14ac:dyDescent="0.3">
      <c r="B33" s="55">
        <f t="shared" si="0"/>
        <v>21</v>
      </c>
      <c r="C33" s="66"/>
      <c r="D33" s="55"/>
      <c r="E33" s="56"/>
      <c r="F33" s="54"/>
      <c r="G33" s="77"/>
      <c r="H33" s="57"/>
      <c r="I33" s="54"/>
    </row>
    <row r="34" spans="2:9" ht="15.75" thickBot="1" x14ac:dyDescent="0.3">
      <c r="B34" s="64">
        <f t="shared" si="0"/>
        <v>22</v>
      </c>
      <c r="C34" s="65"/>
      <c r="D34" s="58"/>
      <c r="E34" s="59"/>
      <c r="F34" s="60"/>
      <c r="G34" s="79"/>
      <c r="H34" s="62"/>
      <c r="I34" s="60"/>
    </row>
    <row r="35" spans="2:9" ht="15.75" thickBot="1" x14ac:dyDescent="0.3">
      <c r="B35" s="55">
        <f t="shared" si="0"/>
        <v>23</v>
      </c>
      <c r="C35" s="66"/>
      <c r="D35" s="55"/>
      <c r="E35" s="56"/>
      <c r="F35" s="54"/>
      <c r="G35" s="77"/>
      <c r="H35" s="57"/>
      <c r="I35" s="54"/>
    </row>
    <row r="36" spans="2:9" ht="15.75" thickBot="1" x14ac:dyDescent="0.3">
      <c r="B36" s="64">
        <f t="shared" si="0"/>
        <v>24</v>
      </c>
      <c r="C36" s="65"/>
      <c r="D36" s="58"/>
      <c r="E36" s="59"/>
      <c r="F36" s="60"/>
      <c r="G36" s="79"/>
      <c r="H36" s="62"/>
      <c r="I36" s="60"/>
    </row>
    <row r="37" spans="2:9" ht="15.75" thickBot="1" x14ac:dyDescent="0.3">
      <c r="B37" s="55">
        <f t="shared" si="0"/>
        <v>25</v>
      </c>
      <c r="C37" s="66"/>
      <c r="D37" s="55"/>
      <c r="E37" s="56"/>
      <c r="F37" s="54"/>
      <c r="G37" s="77"/>
      <c r="H37" s="57"/>
      <c r="I37" s="54"/>
    </row>
    <row r="38" spans="2:9" ht="15.75" thickBot="1" x14ac:dyDescent="0.3">
      <c r="B38" s="64">
        <f t="shared" si="0"/>
        <v>26</v>
      </c>
      <c r="C38" s="65"/>
      <c r="D38" s="58"/>
      <c r="E38" s="59"/>
      <c r="F38" s="60"/>
      <c r="G38" s="79"/>
      <c r="H38" s="62"/>
      <c r="I38" s="60"/>
    </row>
    <row r="39" spans="2:9" ht="15.75" thickBot="1" x14ac:dyDescent="0.3">
      <c r="B39" s="55">
        <f t="shared" si="0"/>
        <v>27</v>
      </c>
      <c r="C39" s="66"/>
      <c r="D39" s="55"/>
      <c r="E39" s="56"/>
      <c r="F39" s="54"/>
      <c r="G39" s="77"/>
      <c r="H39" s="57"/>
      <c r="I39" s="54"/>
    </row>
    <row r="40" spans="2:9" ht="15.75" thickBot="1" x14ac:dyDescent="0.3">
      <c r="B40" s="64">
        <f t="shared" si="0"/>
        <v>28</v>
      </c>
      <c r="C40" s="65"/>
      <c r="D40" s="58"/>
      <c r="E40" s="59"/>
      <c r="F40" s="60"/>
      <c r="G40" s="79"/>
      <c r="H40" s="62"/>
      <c r="I40" s="60"/>
    </row>
    <row r="41" spans="2:9" ht="15.75" thickBot="1" x14ac:dyDescent="0.3">
      <c r="B41" s="55">
        <f t="shared" si="0"/>
        <v>29</v>
      </c>
      <c r="C41" s="66"/>
      <c r="D41" s="55"/>
      <c r="E41" s="56"/>
      <c r="F41" s="54"/>
      <c r="G41" s="77"/>
      <c r="H41" s="57"/>
      <c r="I41" s="54"/>
    </row>
    <row r="42" spans="2:9" ht="15.75" thickBot="1" x14ac:dyDescent="0.3">
      <c r="B42" s="64">
        <f t="shared" si="0"/>
        <v>30</v>
      </c>
      <c r="C42" s="65"/>
      <c r="D42" s="58"/>
      <c r="E42" s="59"/>
      <c r="F42" s="60"/>
      <c r="G42" s="79"/>
      <c r="H42" s="62"/>
      <c r="I42" s="60"/>
    </row>
    <row r="43" spans="2:9" ht="15.75" thickBot="1" x14ac:dyDescent="0.3">
      <c r="B43" s="55">
        <f t="shared" si="0"/>
        <v>31</v>
      </c>
      <c r="C43" s="66"/>
      <c r="D43" s="55"/>
      <c r="E43" s="56"/>
      <c r="F43" s="54"/>
      <c r="G43" s="77"/>
      <c r="H43" s="57"/>
      <c r="I43" s="54"/>
    </row>
    <row r="44" spans="2:9" ht="15.75" thickBot="1" x14ac:dyDescent="0.3">
      <c r="B44" s="64">
        <f t="shared" si="0"/>
        <v>32</v>
      </c>
      <c r="C44" s="65"/>
      <c r="D44" s="58"/>
      <c r="E44" s="59"/>
      <c r="F44" s="60"/>
      <c r="G44" s="79"/>
      <c r="H44" s="62"/>
      <c r="I44" s="60"/>
    </row>
    <row r="45" spans="2:9" ht="15.75" thickBot="1" x14ac:dyDescent="0.3">
      <c r="B45" s="55">
        <f t="shared" si="0"/>
        <v>33</v>
      </c>
      <c r="C45" s="66"/>
      <c r="D45" s="55"/>
      <c r="E45" s="56"/>
      <c r="F45" s="54"/>
      <c r="G45" s="77"/>
      <c r="H45" s="57"/>
      <c r="I45" s="54"/>
    </row>
    <row r="46" spans="2:9" ht="15.75" thickBot="1" x14ac:dyDescent="0.3">
      <c r="B46" s="67">
        <f t="shared" si="0"/>
        <v>34</v>
      </c>
      <c r="C46" s="68"/>
      <c r="D46" s="67"/>
      <c r="E46" s="69"/>
      <c r="F46" s="70"/>
      <c r="G46" s="126"/>
      <c r="H46" s="72"/>
      <c r="I46" s="70"/>
    </row>
    <row r="47" spans="2:9" ht="15.75" thickBot="1" x14ac:dyDescent="0.3">
      <c r="B47" s="73">
        <f t="shared" si="0"/>
        <v>35</v>
      </c>
      <c r="C47" s="66"/>
      <c r="D47" s="74"/>
      <c r="E47" s="56"/>
      <c r="F47" s="75"/>
      <c r="G47" s="77"/>
      <c r="H47" s="75"/>
      <c r="I47" s="75"/>
    </row>
    <row r="48" spans="2:9" ht="15.75" thickBot="1" x14ac:dyDescent="0.3">
      <c r="B48" s="64">
        <f t="shared" si="0"/>
        <v>36</v>
      </c>
      <c r="C48" s="68"/>
      <c r="D48" s="64"/>
      <c r="E48" s="64"/>
      <c r="F48" s="60"/>
      <c r="G48" s="79"/>
      <c r="H48" s="60"/>
      <c r="I48" s="76"/>
    </row>
    <row r="49" spans="2:9" ht="15.75" thickBot="1" x14ac:dyDescent="0.3">
      <c r="B49" s="63">
        <f t="shared" si="0"/>
        <v>37</v>
      </c>
      <c r="C49" s="66"/>
      <c r="D49" s="63"/>
      <c r="E49" s="63"/>
      <c r="F49" s="56"/>
      <c r="G49" s="77"/>
      <c r="H49" s="77"/>
      <c r="I49" s="78"/>
    </row>
    <row r="50" spans="2:9" ht="15.75" thickBot="1" x14ac:dyDescent="0.3">
      <c r="B50" s="64">
        <f t="shared" si="0"/>
        <v>38</v>
      </c>
      <c r="C50" s="68"/>
      <c r="D50" s="64"/>
      <c r="E50" s="64"/>
      <c r="F50" s="59"/>
      <c r="G50" s="79"/>
      <c r="H50" s="79"/>
      <c r="I50" s="76"/>
    </row>
    <row r="51" spans="2:9" ht="15.75" thickBot="1" x14ac:dyDescent="0.3">
      <c r="B51" s="63">
        <f t="shared" si="0"/>
        <v>39</v>
      </c>
      <c r="C51" s="66"/>
      <c r="D51" s="63"/>
      <c r="E51" s="63"/>
      <c r="F51" s="56"/>
      <c r="G51" s="77"/>
      <c r="H51" s="77"/>
      <c r="I51" s="78"/>
    </row>
    <row r="52" spans="2:9" ht="15.75" thickBot="1" x14ac:dyDescent="0.3">
      <c r="B52" s="64">
        <f t="shared" si="0"/>
        <v>40</v>
      </c>
      <c r="C52" s="64"/>
      <c r="D52" s="64"/>
      <c r="E52" s="64"/>
      <c r="F52" s="59"/>
      <c r="G52" s="79"/>
      <c r="H52" s="79"/>
      <c r="I52" s="76"/>
    </row>
    <row r="53" spans="2:9" ht="15.75" thickBot="1" x14ac:dyDescent="0.3">
      <c r="B53" s="63">
        <f t="shared" si="0"/>
        <v>41</v>
      </c>
      <c r="C53" s="63"/>
      <c r="D53" s="63"/>
      <c r="E53" s="63"/>
      <c r="F53" s="56"/>
      <c r="G53" s="77"/>
      <c r="H53" s="77"/>
      <c r="I53" s="78"/>
    </row>
    <row r="54" spans="2:9" ht="15.75" thickBot="1" x14ac:dyDescent="0.3">
      <c r="B54" s="64">
        <f t="shared" si="0"/>
        <v>42</v>
      </c>
      <c r="C54" s="64"/>
      <c r="D54" s="64"/>
      <c r="E54" s="64"/>
      <c r="F54" s="59"/>
      <c r="G54" s="79"/>
      <c r="H54" s="79"/>
      <c r="I54" s="76"/>
    </row>
    <row r="55" spans="2:9" ht="15.75" thickBot="1" x14ac:dyDescent="0.3">
      <c r="B55" s="63">
        <f t="shared" si="0"/>
        <v>43</v>
      </c>
      <c r="C55" s="63"/>
      <c r="D55" s="63"/>
      <c r="E55" s="63"/>
      <c r="F55" s="56"/>
      <c r="G55" s="77"/>
      <c r="H55" s="77"/>
      <c r="I55" s="78"/>
    </row>
    <row r="56" spans="2:9" ht="15.75" thickBot="1" x14ac:dyDescent="0.3">
      <c r="B56" s="64">
        <f t="shared" si="0"/>
        <v>44</v>
      </c>
      <c r="C56" s="64"/>
      <c r="D56" s="64"/>
      <c r="E56" s="64"/>
      <c r="F56" s="59"/>
      <c r="G56" s="79"/>
      <c r="H56" s="79"/>
      <c r="I56" s="76"/>
    </row>
    <row r="57" spans="2:9" ht="15.75" thickBot="1" x14ac:dyDescent="0.3">
      <c r="B57" s="63">
        <f t="shared" si="0"/>
        <v>45</v>
      </c>
      <c r="C57" s="63"/>
      <c r="D57" s="63"/>
      <c r="E57" s="63"/>
      <c r="F57" s="56"/>
      <c r="G57" s="77"/>
      <c r="H57" s="77"/>
      <c r="I57" s="78"/>
    </row>
    <row r="58" spans="2:9" ht="15.75" thickBot="1" x14ac:dyDescent="0.3">
      <c r="B58" s="64">
        <f t="shared" si="0"/>
        <v>46</v>
      </c>
      <c r="C58" s="64"/>
      <c r="D58" s="64"/>
      <c r="E58" s="64"/>
      <c r="F58" s="59"/>
      <c r="G58" s="79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77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79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F49:F112 E13:E48" xr:uid="{00000000-0002-0000-0A00-000000000000}">
      <formula1>"PRODUTO, PACK VIRTUAL, "</formula1>
    </dataValidation>
    <dataValidation type="list" allowBlank="1" showInputMessage="1" showErrorMessage="1" sqref="D8" xr:uid="{00000000-0002-0000-0A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53">
    <tabColor rgb="FF00B050"/>
  </sheetPr>
  <dimension ref="B3:U112"/>
  <sheetViews>
    <sheetView topLeftCell="A9" zoomScaleNormal="100" workbookViewId="0">
      <selection activeCell="C13" sqref="C13"/>
    </sheetView>
  </sheetViews>
  <sheetFormatPr defaultRowHeight="15" x14ac:dyDescent="0.25"/>
  <cols>
    <col min="2" max="2" width="4.5703125" customWidth="1"/>
    <col min="3" max="3" width="16.42578125" customWidth="1"/>
    <col min="4" max="4" width="47" bestFit="1" customWidth="1"/>
    <col min="5" max="5" width="18.5703125" bestFit="1" customWidth="1"/>
    <col min="7" max="7" width="12.42578125" customWidth="1"/>
    <col min="8" max="8" width="12.85546875" bestFit="1" customWidth="1"/>
    <col min="9" max="9" width="30.28515625" customWidth="1"/>
    <col min="10" max="13" width="0" hidden="1" customWidth="1"/>
    <col min="14" max="14" width="14.7109375" hidden="1" customWidth="1"/>
    <col min="15" max="19" width="0" hidden="1" customWidth="1"/>
    <col min="20" max="20" width="12.28515625" hidden="1" customWidth="1"/>
    <col min="21" max="21" width="0" hidden="1" customWidth="1"/>
  </cols>
  <sheetData>
    <row r="3" spans="2:21" ht="15.75" thickBot="1" x14ac:dyDescent="0.3"/>
    <row r="4" spans="2:21" ht="16.14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1" ht="16.14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21" ht="16.14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1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21" ht="15.75" thickBot="1" x14ac:dyDescent="0.3">
      <c r="B8" s="212">
        <f>COUNTA(D13:D112)</f>
        <v>43</v>
      </c>
      <c r="C8" s="213"/>
      <c r="D8" s="49" t="s">
        <v>7</v>
      </c>
      <c r="E8" s="15">
        <v>25</v>
      </c>
      <c r="F8" s="214">
        <v>10000</v>
      </c>
      <c r="G8" s="215"/>
      <c r="H8" s="17" t="s">
        <v>8</v>
      </c>
      <c r="I8" s="51"/>
    </row>
    <row r="9" spans="2:21" ht="16.149999999999999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1" ht="16.149999999999999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1" ht="16.149999999999999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21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  <c r="J12" s="22" t="s">
        <v>16</v>
      </c>
      <c r="K12" s="22" t="s">
        <v>17</v>
      </c>
      <c r="L12" s="47" t="s">
        <v>470</v>
      </c>
      <c r="M12" s="47" t="s">
        <v>471</v>
      </c>
      <c r="N12" s="22" t="s">
        <v>18</v>
      </c>
      <c r="P12" s="22" t="s">
        <v>16</v>
      </c>
      <c r="Q12" s="22" t="s">
        <v>17</v>
      </c>
      <c r="R12" s="47" t="s">
        <v>470</v>
      </c>
      <c r="S12" s="47" t="s">
        <v>471</v>
      </c>
      <c r="T12" s="22" t="s">
        <v>18</v>
      </c>
    </row>
    <row r="13" spans="2:21" ht="15.75" thickBot="1" x14ac:dyDescent="0.3">
      <c r="B13" s="54">
        <v>1</v>
      </c>
      <c r="C13" s="25">
        <v>7898965666002</v>
      </c>
      <c r="D13" s="108" t="s">
        <v>610</v>
      </c>
      <c r="E13" s="56" t="s">
        <v>7</v>
      </c>
      <c r="F13" s="54">
        <v>1</v>
      </c>
      <c r="G13" s="27">
        <v>2.7</v>
      </c>
      <c r="H13" s="57">
        <f>LEN(D13)</f>
        <v>38</v>
      </c>
      <c r="I13" s="54"/>
      <c r="J13" s="30">
        <v>44284</v>
      </c>
      <c r="K13" s="30">
        <v>44290</v>
      </c>
      <c r="L13" s="30"/>
      <c r="M13" s="30"/>
      <c r="N13" s="231">
        <v>10000</v>
      </c>
      <c r="O13">
        <v>2.7</v>
      </c>
      <c r="P13" s="30">
        <v>44291</v>
      </c>
      <c r="Q13" s="30">
        <v>44297</v>
      </c>
      <c r="R13" s="30"/>
      <c r="S13" s="30"/>
      <c r="T13" s="231">
        <v>5000</v>
      </c>
      <c r="U13" s="109">
        <f>O13</f>
        <v>2.7</v>
      </c>
    </row>
    <row r="14" spans="2:21" ht="15.75" thickBot="1" x14ac:dyDescent="0.3">
      <c r="B14" s="14">
        <f>B13+1</f>
        <v>2</v>
      </c>
      <c r="C14" s="32">
        <v>7898965666293</v>
      </c>
      <c r="D14" s="110" t="s">
        <v>611</v>
      </c>
      <c r="E14" s="59" t="s">
        <v>7</v>
      </c>
      <c r="F14" s="60">
        <v>1</v>
      </c>
      <c r="G14" s="61">
        <v>2.7</v>
      </c>
      <c r="H14" s="57">
        <f t="shared" ref="H14:H77" si="0">LEN(D14)</f>
        <v>39</v>
      </c>
      <c r="I14" s="60"/>
      <c r="J14" s="30">
        <v>44284</v>
      </c>
      <c r="K14" s="30">
        <v>44290</v>
      </c>
      <c r="L14" s="30"/>
      <c r="M14" s="30"/>
      <c r="N14" s="208"/>
      <c r="O14">
        <v>2.7</v>
      </c>
      <c r="P14" s="30">
        <v>44291</v>
      </c>
      <c r="Q14" s="30">
        <v>44297</v>
      </c>
      <c r="R14" s="30"/>
      <c r="S14" s="30"/>
      <c r="T14" s="208"/>
      <c r="U14" s="109">
        <f t="shared" ref="U14:U55" si="1">O14</f>
        <v>2.7</v>
      </c>
    </row>
    <row r="15" spans="2:21" ht="15.75" thickBot="1" x14ac:dyDescent="0.3">
      <c r="B15" s="63">
        <f t="shared" ref="B15:B78" si="2">B14+1</f>
        <v>3</v>
      </c>
      <c r="C15" s="25">
        <v>7898965666309</v>
      </c>
      <c r="D15" s="108" t="s">
        <v>612</v>
      </c>
      <c r="E15" s="56" t="s">
        <v>7</v>
      </c>
      <c r="F15" s="54">
        <v>1</v>
      </c>
      <c r="G15" s="27">
        <v>2.7</v>
      </c>
      <c r="H15" s="57">
        <f t="shared" si="0"/>
        <v>40</v>
      </c>
      <c r="I15" s="54"/>
      <c r="J15" s="30">
        <v>44284</v>
      </c>
      <c r="K15" s="30">
        <v>44290</v>
      </c>
      <c r="L15" s="30"/>
      <c r="M15" s="30"/>
      <c r="N15" s="208"/>
      <c r="O15">
        <v>2.7</v>
      </c>
      <c r="P15" s="30">
        <v>44291</v>
      </c>
      <c r="Q15" s="30">
        <v>44297</v>
      </c>
      <c r="R15" s="30"/>
      <c r="S15" s="30"/>
      <c r="T15" s="208"/>
      <c r="U15" s="109">
        <f t="shared" si="1"/>
        <v>2.7</v>
      </c>
    </row>
    <row r="16" spans="2:21" ht="15.75" thickBot="1" x14ac:dyDescent="0.3">
      <c r="B16" s="64">
        <f t="shared" si="2"/>
        <v>4</v>
      </c>
      <c r="C16" s="65">
        <v>7898965666316</v>
      </c>
      <c r="D16" s="110" t="s">
        <v>613</v>
      </c>
      <c r="E16" s="59" t="s">
        <v>7</v>
      </c>
      <c r="F16" s="60">
        <v>1</v>
      </c>
      <c r="G16" s="61">
        <v>2.7</v>
      </c>
      <c r="H16" s="57">
        <f t="shared" si="0"/>
        <v>41</v>
      </c>
      <c r="I16" s="60"/>
      <c r="J16" s="30">
        <v>44284</v>
      </c>
      <c r="K16" s="30">
        <v>44290</v>
      </c>
      <c r="L16" s="30"/>
      <c r="M16" s="30"/>
      <c r="N16" s="208"/>
      <c r="O16">
        <v>2.7</v>
      </c>
      <c r="P16" s="30">
        <v>44291</v>
      </c>
      <c r="Q16" s="30">
        <v>44297</v>
      </c>
      <c r="R16" s="30"/>
      <c r="S16" s="30"/>
      <c r="T16" s="208"/>
      <c r="U16" s="109">
        <f t="shared" si="1"/>
        <v>2.7</v>
      </c>
    </row>
    <row r="17" spans="2:21" ht="15.75" thickBot="1" x14ac:dyDescent="0.3">
      <c r="B17" s="63">
        <f t="shared" si="2"/>
        <v>5</v>
      </c>
      <c r="C17" s="25">
        <v>7898965666323</v>
      </c>
      <c r="D17" s="108" t="s">
        <v>614</v>
      </c>
      <c r="E17" s="56" t="s">
        <v>7</v>
      </c>
      <c r="F17" s="54">
        <v>1</v>
      </c>
      <c r="G17" s="27">
        <v>2.7</v>
      </c>
      <c r="H17" s="57">
        <f t="shared" si="0"/>
        <v>40</v>
      </c>
      <c r="I17" s="54"/>
      <c r="J17" s="30">
        <v>44284</v>
      </c>
      <c r="K17" s="30">
        <v>44290</v>
      </c>
      <c r="L17" s="30"/>
      <c r="M17" s="30"/>
      <c r="N17" s="208"/>
      <c r="O17">
        <v>2.7</v>
      </c>
      <c r="P17" s="30">
        <v>44291</v>
      </c>
      <c r="Q17" s="30">
        <v>44297</v>
      </c>
      <c r="R17" s="30"/>
      <c r="S17" s="30"/>
      <c r="T17" s="208"/>
      <c r="U17" s="109">
        <f t="shared" si="1"/>
        <v>2.7</v>
      </c>
    </row>
    <row r="18" spans="2:21" ht="15.75" thickBot="1" x14ac:dyDescent="0.3">
      <c r="B18" s="64">
        <f t="shared" si="2"/>
        <v>6</v>
      </c>
      <c r="C18" s="65">
        <v>7898965666330</v>
      </c>
      <c r="D18" s="110" t="s">
        <v>615</v>
      </c>
      <c r="E18" s="59" t="s">
        <v>7</v>
      </c>
      <c r="F18" s="60">
        <v>1</v>
      </c>
      <c r="G18" s="61">
        <v>2.7</v>
      </c>
      <c r="H18" s="57">
        <f t="shared" si="0"/>
        <v>38</v>
      </c>
      <c r="I18" s="60"/>
      <c r="J18" s="30">
        <v>44284</v>
      </c>
      <c r="K18" s="30">
        <v>44290</v>
      </c>
      <c r="L18" s="30"/>
      <c r="M18" s="30"/>
      <c r="N18" s="208"/>
      <c r="O18">
        <v>2.7</v>
      </c>
      <c r="P18" s="30">
        <v>44291</v>
      </c>
      <c r="Q18" s="30">
        <v>44297</v>
      </c>
      <c r="R18" s="30"/>
      <c r="S18" s="30"/>
      <c r="T18" s="208"/>
      <c r="U18" s="109">
        <f t="shared" si="1"/>
        <v>2.7</v>
      </c>
    </row>
    <row r="19" spans="2:21" ht="15.75" thickBot="1" x14ac:dyDescent="0.3">
      <c r="B19" s="63">
        <f t="shared" si="2"/>
        <v>7</v>
      </c>
      <c r="C19" s="25">
        <v>7898965666958</v>
      </c>
      <c r="D19" s="108" t="s">
        <v>616</v>
      </c>
      <c r="E19" s="56" t="s">
        <v>7</v>
      </c>
      <c r="F19" s="54">
        <v>1</v>
      </c>
      <c r="G19" s="27">
        <v>3.2</v>
      </c>
      <c r="H19" s="57">
        <f t="shared" si="0"/>
        <v>44</v>
      </c>
      <c r="I19" s="54"/>
      <c r="J19" s="30">
        <v>44284</v>
      </c>
      <c r="K19" s="30">
        <v>44290</v>
      </c>
      <c r="L19" s="30"/>
      <c r="M19" s="30"/>
      <c r="N19" s="208"/>
      <c r="O19">
        <v>3.2</v>
      </c>
      <c r="P19" s="30">
        <v>44291</v>
      </c>
      <c r="Q19" s="30">
        <v>44297</v>
      </c>
      <c r="R19" s="30"/>
      <c r="S19" s="30"/>
      <c r="T19" s="208"/>
      <c r="U19" s="109">
        <f t="shared" si="1"/>
        <v>3.2</v>
      </c>
    </row>
    <row r="20" spans="2:21" ht="15.75" thickBot="1" x14ac:dyDescent="0.3">
      <c r="B20" s="64">
        <f t="shared" si="2"/>
        <v>8</v>
      </c>
      <c r="C20" s="65">
        <v>7898965666736</v>
      </c>
      <c r="D20" s="110" t="s">
        <v>617</v>
      </c>
      <c r="E20" s="59" t="s">
        <v>7</v>
      </c>
      <c r="F20" s="60">
        <v>1</v>
      </c>
      <c r="G20" s="61">
        <v>3.4</v>
      </c>
      <c r="H20" s="57">
        <f t="shared" si="0"/>
        <v>33</v>
      </c>
      <c r="I20" s="60"/>
      <c r="J20" s="30">
        <v>44284</v>
      </c>
      <c r="K20" s="30">
        <v>44290</v>
      </c>
      <c r="L20" s="30"/>
      <c r="M20" s="30"/>
      <c r="N20" s="208"/>
      <c r="O20">
        <v>3.4</v>
      </c>
      <c r="P20" s="30">
        <v>44291</v>
      </c>
      <c r="Q20" s="30">
        <v>44297</v>
      </c>
      <c r="R20" s="30"/>
      <c r="S20" s="30"/>
      <c r="T20" s="208"/>
      <c r="U20" s="109">
        <f t="shared" si="1"/>
        <v>3.4</v>
      </c>
    </row>
    <row r="21" spans="2:21" ht="15.75" thickBot="1" x14ac:dyDescent="0.3">
      <c r="B21" s="55">
        <f t="shared" si="2"/>
        <v>9</v>
      </c>
      <c r="C21" s="66">
        <v>7898965666477</v>
      </c>
      <c r="D21" s="108" t="s">
        <v>618</v>
      </c>
      <c r="E21" s="56" t="s">
        <v>7</v>
      </c>
      <c r="F21" s="54">
        <v>1</v>
      </c>
      <c r="G21" s="27">
        <v>3.4</v>
      </c>
      <c r="H21" s="57">
        <f t="shared" si="0"/>
        <v>34</v>
      </c>
      <c r="I21" s="54"/>
      <c r="J21" s="30">
        <v>44284</v>
      </c>
      <c r="K21" s="30">
        <v>44290</v>
      </c>
      <c r="L21" s="30"/>
      <c r="M21" s="30"/>
      <c r="N21" s="208"/>
      <c r="O21">
        <v>3.4</v>
      </c>
      <c r="P21" s="30">
        <v>44291</v>
      </c>
      <c r="Q21" s="30">
        <v>44297</v>
      </c>
      <c r="R21" s="30"/>
      <c r="S21" s="30"/>
      <c r="T21" s="208"/>
      <c r="U21" s="109">
        <f t="shared" si="1"/>
        <v>3.4</v>
      </c>
    </row>
    <row r="22" spans="2:21" ht="15.75" thickBot="1" x14ac:dyDescent="0.3">
      <c r="B22" s="64">
        <f t="shared" si="2"/>
        <v>10</v>
      </c>
      <c r="C22" s="65">
        <v>7898965666651</v>
      </c>
      <c r="D22" s="110" t="s">
        <v>619</v>
      </c>
      <c r="E22" s="59" t="s">
        <v>7</v>
      </c>
      <c r="F22" s="60">
        <v>1</v>
      </c>
      <c r="G22" s="61">
        <v>3.4</v>
      </c>
      <c r="H22" s="57">
        <f t="shared" si="0"/>
        <v>35</v>
      </c>
      <c r="I22" s="60"/>
      <c r="J22" s="30">
        <v>44284</v>
      </c>
      <c r="K22" s="30">
        <v>44290</v>
      </c>
      <c r="L22" s="30"/>
      <c r="M22" s="30"/>
      <c r="N22" s="208"/>
      <c r="O22">
        <v>3.4</v>
      </c>
      <c r="P22" s="30">
        <v>44291</v>
      </c>
      <c r="Q22" s="30">
        <v>44297</v>
      </c>
      <c r="R22" s="30"/>
      <c r="S22" s="30"/>
      <c r="T22" s="208"/>
      <c r="U22" s="109">
        <f t="shared" si="1"/>
        <v>3.4</v>
      </c>
    </row>
    <row r="23" spans="2:21" ht="15.75" thickBot="1" x14ac:dyDescent="0.3">
      <c r="B23" s="55">
        <f t="shared" si="2"/>
        <v>11</v>
      </c>
      <c r="C23" s="66">
        <v>7898965666484</v>
      </c>
      <c r="D23" s="108" t="s">
        <v>620</v>
      </c>
      <c r="E23" s="56" t="s">
        <v>7</v>
      </c>
      <c r="F23" s="54">
        <v>1</v>
      </c>
      <c r="G23" s="27">
        <v>3.4</v>
      </c>
      <c r="H23" s="57">
        <f t="shared" si="0"/>
        <v>36</v>
      </c>
      <c r="I23" s="54"/>
      <c r="J23" s="30">
        <v>44284</v>
      </c>
      <c r="K23" s="30">
        <v>44290</v>
      </c>
      <c r="L23" s="30"/>
      <c r="M23" s="30"/>
      <c r="N23" s="208"/>
      <c r="O23">
        <v>3.4</v>
      </c>
      <c r="P23" s="30">
        <v>44291</v>
      </c>
      <c r="Q23" s="30">
        <v>44297</v>
      </c>
      <c r="R23" s="30"/>
      <c r="S23" s="30"/>
      <c r="T23" s="208"/>
      <c r="U23" s="109">
        <f t="shared" si="1"/>
        <v>3.4</v>
      </c>
    </row>
    <row r="24" spans="2:21" ht="15.75" thickBot="1" x14ac:dyDescent="0.3">
      <c r="B24" s="64">
        <f t="shared" si="2"/>
        <v>12</v>
      </c>
      <c r="C24" s="65">
        <v>7898965666491</v>
      </c>
      <c r="D24" s="110" t="s">
        <v>621</v>
      </c>
      <c r="E24" s="59" t="s">
        <v>7</v>
      </c>
      <c r="F24" s="60">
        <v>1</v>
      </c>
      <c r="G24" s="61">
        <v>3.4</v>
      </c>
      <c r="H24" s="57">
        <f t="shared" si="0"/>
        <v>35</v>
      </c>
      <c r="I24" s="60"/>
      <c r="J24" s="30">
        <v>44284</v>
      </c>
      <c r="K24" s="30">
        <v>44290</v>
      </c>
      <c r="L24" s="30"/>
      <c r="M24" s="30"/>
      <c r="N24" s="208"/>
      <c r="O24">
        <v>3.4</v>
      </c>
      <c r="P24" s="30">
        <v>44291</v>
      </c>
      <c r="Q24" s="30">
        <v>44297</v>
      </c>
      <c r="R24" s="30"/>
      <c r="S24" s="30"/>
      <c r="T24" s="208"/>
      <c r="U24" s="109">
        <f t="shared" si="1"/>
        <v>3.4</v>
      </c>
    </row>
    <row r="25" spans="2:21" ht="15.75" thickBot="1" x14ac:dyDescent="0.3">
      <c r="B25" s="55">
        <f t="shared" si="2"/>
        <v>13</v>
      </c>
      <c r="C25" s="66">
        <v>7898965666507</v>
      </c>
      <c r="D25" s="108" t="s">
        <v>622</v>
      </c>
      <c r="E25" s="56" t="s">
        <v>7</v>
      </c>
      <c r="F25" s="54">
        <v>1</v>
      </c>
      <c r="G25" s="27">
        <v>3.4</v>
      </c>
      <c r="H25" s="57">
        <f t="shared" si="0"/>
        <v>37</v>
      </c>
      <c r="I25" s="54"/>
      <c r="J25" s="30">
        <v>44284</v>
      </c>
      <c r="K25" s="30">
        <v>44290</v>
      </c>
      <c r="L25" s="30"/>
      <c r="M25" s="30"/>
      <c r="N25" s="208"/>
      <c r="O25">
        <v>3.4</v>
      </c>
      <c r="P25" s="30">
        <v>44291</v>
      </c>
      <c r="Q25" s="30">
        <v>44297</v>
      </c>
      <c r="R25" s="30"/>
      <c r="S25" s="30"/>
      <c r="T25" s="208"/>
      <c r="U25" s="109">
        <f t="shared" si="1"/>
        <v>3.4</v>
      </c>
    </row>
    <row r="26" spans="2:21" ht="15.75" thickBot="1" x14ac:dyDescent="0.3">
      <c r="B26" s="64">
        <f t="shared" si="2"/>
        <v>14</v>
      </c>
      <c r="C26" s="65">
        <v>7898965666989</v>
      </c>
      <c r="D26" s="110" t="s">
        <v>623</v>
      </c>
      <c r="E26" s="59" t="s">
        <v>7</v>
      </c>
      <c r="F26" s="60">
        <v>1</v>
      </c>
      <c r="G26" s="61">
        <v>3.4</v>
      </c>
      <c r="H26" s="57">
        <f t="shared" si="0"/>
        <v>38</v>
      </c>
      <c r="I26" s="60"/>
      <c r="J26" s="30">
        <v>44284</v>
      </c>
      <c r="K26" s="30">
        <v>44290</v>
      </c>
      <c r="L26" s="30"/>
      <c r="M26" s="30"/>
      <c r="N26" s="208"/>
      <c r="O26">
        <v>3.4</v>
      </c>
      <c r="P26" s="30">
        <v>44291</v>
      </c>
      <c r="Q26" s="30">
        <v>44297</v>
      </c>
      <c r="R26" s="30"/>
      <c r="S26" s="30"/>
      <c r="T26" s="208"/>
      <c r="U26" s="109">
        <f t="shared" si="1"/>
        <v>3.4</v>
      </c>
    </row>
    <row r="27" spans="2:21" ht="15.75" thickBot="1" x14ac:dyDescent="0.3">
      <c r="B27" s="55">
        <f t="shared" si="2"/>
        <v>15</v>
      </c>
      <c r="C27" s="66" t="s">
        <v>624</v>
      </c>
      <c r="D27" s="108" t="s">
        <v>625</v>
      </c>
      <c r="E27" s="56" t="s">
        <v>7</v>
      </c>
      <c r="F27" s="54">
        <v>1</v>
      </c>
      <c r="G27" s="27">
        <v>1.9</v>
      </c>
      <c r="H27" s="57">
        <f t="shared" si="0"/>
        <v>39</v>
      </c>
      <c r="I27" s="54"/>
      <c r="J27" s="30">
        <v>44284</v>
      </c>
      <c r="K27" s="30">
        <v>44290</v>
      </c>
      <c r="L27" s="30"/>
      <c r="M27" s="30"/>
      <c r="N27" s="208"/>
      <c r="O27">
        <v>1.9</v>
      </c>
      <c r="P27" s="30">
        <v>44291</v>
      </c>
      <c r="Q27" s="30">
        <v>44297</v>
      </c>
      <c r="R27" s="30"/>
      <c r="S27" s="30"/>
      <c r="T27" s="208"/>
      <c r="U27" s="109">
        <f t="shared" si="1"/>
        <v>1.9</v>
      </c>
    </row>
    <row r="28" spans="2:21" ht="15.75" thickBot="1" x14ac:dyDescent="0.3">
      <c r="B28" s="64">
        <f t="shared" si="2"/>
        <v>16</v>
      </c>
      <c r="C28" s="65" t="s">
        <v>626</v>
      </c>
      <c r="D28" s="110" t="s">
        <v>627</v>
      </c>
      <c r="E28" s="59" t="s">
        <v>7</v>
      </c>
      <c r="F28" s="60">
        <v>1</v>
      </c>
      <c r="G28" s="61">
        <v>1.9</v>
      </c>
      <c r="H28" s="57">
        <f t="shared" si="0"/>
        <v>36</v>
      </c>
      <c r="I28" s="60"/>
      <c r="J28" s="30">
        <v>44284</v>
      </c>
      <c r="K28" s="30">
        <v>44290</v>
      </c>
      <c r="L28" s="30"/>
      <c r="M28" s="30"/>
      <c r="N28" s="208"/>
      <c r="O28">
        <v>1.9</v>
      </c>
      <c r="P28" s="30">
        <v>44291</v>
      </c>
      <c r="Q28" s="30">
        <v>44297</v>
      </c>
      <c r="R28" s="30"/>
      <c r="S28" s="30"/>
      <c r="T28" s="208"/>
      <c r="U28" s="109">
        <f t="shared" si="1"/>
        <v>1.9</v>
      </c>
    </row>
    <row r="29" spans="2:21" ht="15.75" thickBot="1" x14ac:dyDescent="0.3">
      <c r="B29" s="55">
        <f t="shared" si="2"/>
        <v>17</v>
      </c>
      <c r="C29" s="66" t="s">
        <v>628</v>
      </c>
      <c r="D29" s="108" t="s">
        <v>629</v>
      </c>
      <c r="E29" s="56" t="s">
        <v>7</v>
      </c>
      <c r="F29" s="54">
        <v>1</v>
      </c>
      <c r="G29" s="27">
        <v>1.9</v>
      </c>
      <c r="H29" s="57">
        <f t="shared" si="0"/>
        <v>39</v>
      </c>
      <c r="I29" s="54"/>
      <c r="J29" s="30">
        <v>44284</v>
      </c>
      <c r="K29" s="30">
        <v>44290</v>
      </c>
      <c r="L29" s="30"/>
      <c r="M29" s="30"/>
      <c r="N29" s="208"/>
      <c r="O29">
        <v>1.9</v>
      </c>
      <c r="P29" s="30">
        <v>44291</v>
      </c>
      <c r="Q29" s="30">
        <v>44297</v>
      </c>
      <c r="R29" s="30"/>
      <c r="S29" s="30"/>
      <c r="T29" s="208"/>
      <c r="U29" s="109">
        <f t="shared" si="1"/>
        <v>1.9</v>
      </c>
    </row>
    <row r="30" spans="2:21" ht="15.75" thickBot="1" x14ac:dyDescent="0.3">
      <c r="B30" s="64">
        <f t="shared" si="2"/>
        <v>18</v>
      </c>
      <c r="C30" s="65" t="s">
        <v>630</v>
      </c>
      <c r="D30" s="110" t="s">
        <v>631</v>
      </c>
      <c r="E30" s="59" t="s">
        <v>7</v>
      </c>
      <c r="F30" s="60">
        <v>1</v>
      </c>
      <c r="G30" s="61">
        <v>1.9</v>
      </c>
      <c r="H30" s="57">
        <f t="shared" si="0"/>
        <v>35</v>
      </c>
      <c r="I30" s="60"/>
      <c r="J30" s="30">
        <v>44284</v>
      </c>
      <c r="K30" s="30">
        <v>44290</v>
      </c>
      <c r="L30" s="30"/>
      <c r="M30" s="30"/>
      <c r="N30" s="208"/>
      <c r="O30">
        <v>1.9</v>
      </c>
      <c r="P30" s="30">
        <v>44291</v>
      </c>
      <c r="Q30" s="30">
        <v>44297</v>
      </c>
      <c r="R30" s="30"/>
      <c r="S30" s="30"/>
      <c r="T30" s="208"/>
      <c r="U30" s="109">
        <f t="shared" si="1"/>
        <v>1.9</v>
      </c>
    </row>
    <row r="31" spans="2:21" ht="15.75" thickBot="1" x14ac:dyDescent="0.3">
      <c r="B31" s="55">
        <f t="shared" si="2"/>
        <v>19</v>
      </c>
      <c r="C31" s="66" t="s">
        <v>632</v>
      </c>
      <c r="D31" s="108" t="s">
        <v>633</v>
      </c>
      <c r="E31" s="56" t="s">
        <v>7</v>
      </c>
      <c r="F31" s="54">
        <v>1</v>
      </c>
      <c r="G31" s="27">
        <v>1.9</v>
      </c>
      <c r="H31" s="57">
        <f t="shared" si="0"/>
        <v>39</v>
      </c>
      <c r="I31" s="54"/>
      <c r="J31" s="30">
        <v>44284</v>
      </c>
      <c r="K31" s="30">
        <v>44290</v>
      </c>
      <c r="L31" s="30"/>
      <c r="M31" s="30"/>
      <c r="N31" s="208"/>
      <c r="O31">
        <v>1.9</v>
      </c>
      <c r="P31" s="30">
        <v>44291</v>
      </c>
      <c r="Q31" s="30">
        <v>44297</v>
      </c>
      <c r="R31" s="30"/>
      <c r="S31" s="30"/>
      <c r="T31" s="208"/>
      <c r="U31" s="109">
        <f t="shared" si="1"/>
        <v>1.9</v>
      </c>
    </row>
    <row r="32" spans="2:21" ht="15.75" thickBot="1" x14ac:dyDescent="0.3">
      <c r="B32" s="64">
        <f t="shared" si="2"/>
        <v>20</v>
      </c>
      <c r="C32" s="65" t="s">
        <v>634</v>
      </c>
      <c r="D32" s="110" t="s">
        <v>635</v>
      </c>
      <c r="E32" s="59" t="s">
        <v>7</v>
      </c>
      <c r="F32" s="60">
        <v>1</v>
      </c>
      <c r="G32" s="61">
        <v>1.9</v>
      </c>
      <c r="H32" s="57">
        <f t="shared" si="0"/>
        <v>38</v>
      </c>
      <c r="I32" s="60"/>
      <c r="J32" s="30">
        <v>44284</v>
      </c>
      <c r="K32" s="30">
        <v>44290</v>
      </c>
      <c r="L32" s="30"/>
      <c r="M32" s="30"/>
      <c r="N32" s="208"/>
      <c r="O32">
        <v>1.9</v>
      </c>
      <c r="P32" s="30">
        <v>44291</v>
      </c>
      <c r="Q32" s="30">
        <v>44297</v>
      </c>
      <c r="R32" s="30"/>
      <c r="S32" s="30"/>
      <c r="T32" s="208"/>
      <c r="U32" s="109">
        <f t="shared" si="1"/>
        <v>1.9</v>
      </c>
    </row>
    <row r="33" spans="2:21" ht="15.75" thickBot="1" x14ac:dyDescent="0.3">
      <c r="B33" s="55">
        <f t="shared" si="2"/>
        <v>21</v>
      </c>
      <c r="C33" s="66" t="s">
        <v>636</v>
      </c>
      <c r="D33" s="108" t="s">
        <v>637</v>
      </c>
      <c r="E33" s="56" t="s">
        <v>7</v>
      </c>
      <c r="F33" s="54">
        <v>1</v>
      </c>
      <c r="G33" s="27">
        <v>1.9</v>
      </c>
      <c r="H33" s="57">
        <f t="shared" si="0"/>
        <v>32</v>
      </c>
      <c r="I33" s="54"/>
      <c r="J33" s="30">
        <v>44284</v>
      </c>
      <c r="K33" s="30">
        <v>44290</v>
      </c>
      <c r="L33" s="30"/>
      <c r="M33" s="30"/>
      <c r="N33" s="208"/>
      <c r="O33">
        <v>1.9</v>
      </c>
      <c r="P33" s="30">
        <v>44291</v>
      </c>
      <c r="Q33" s="30">
        <v>44297</v>
      </c>
      <c r="R33" s="30"/>
      <c r="S33" s="30"/>
      <c r="T33" s="208"/>
      <c r="U33" s="109">
        <f t="shared" si="1"/>
        <v>1.9</v>
      </c>
    </row>
    <row r="34" spans="2:21" ht="15.75" thickBot="1" x14ac:dyDescent="0.3">
      <c r="B34" s="64">
        <f t="shared" si="2"/>
        <v>22</v>
      </c>
      <c r="C34" s="65" t="s">
        <v>638</v>
      </c>
      <c r="D34" s="110" t="s">
        <v>639</v>
      </c>
      <c r="E34" s="59" t="s">
        <v>7</v>
      </c>
      <c r="F34" s="60">
        <v>1</v>
      </c>
      <c r="G34" s="61">
        <v>1.9</v>
      </c>
      <c r="H34" s="57">
        <f t="shared" si="0"/>
        <v>35</v>
      </c>
      <c r="I34" s="60"/>
      <c r="J34" s="30">
        <v>44284</v>
      </c>
      <c r="K34" s="30">
        <v>44290</v>
      </c>
      <c r="L34" s="30"/>
      <c r="M34" s="30"/>
      <c r="N34" s="208"/>
      <c r="O34">
        <v>1.9</v>
      </c>
      <c r="P34" s="30">
        <v>44291</v>
      </c>
      <c r="Q34" s="30">
        <v>44297</v>
      </c>
      <c r="R34" s="30"/>
      <c r="S34" s="30"/>
      <c r="T34" s="208"/>
      <c r="U34" s="109">
        <f t="shared" si="1"/>
        <v>1.9</v>
      </c>
    </row>
    <row r="35" spans="2:21" ht="15.75" thickBot="1" x14ac:dyDescent="0.3">
      <c r="B35" s="55">
        <f t="shared" si="2"/>
        <v>23</v>
      </c>
      <c r="C35" s="66" t="s">
        <v>640</v>
      </c>
      <c r="D35" s="108" t="s">
        <v>641</v>
      </c>
      <c r="E35" s="56" t="s">
        <v>7</v>
      </c>
      <c r="F35" s="54">
        <v>1</v>
      </c>
      <c r="G35" s="27">
        <v>1.9</v>
      </c>
      <c r="H35" s="57">
        <f t="shared" si="0"/>
        <v>38</v>
      </c>
      <c r="I35" s="54"/>
      <c r="J35" s="30">
        <v>44284</v>
      </c>
      <c r="K35" s="30">
        <v>44290</v>
      </c>
      <c r="L35" s="30"/>
      <c r="M35" s="30"/>
      <c r="N35" s="208"/>
      <c r="O35">
        <v>1.9</v>
      </c>
      <c r="P35" s="30">
        <v>44291</v>
      </c>
      <c r="Q35" s="30">
        <v>44297</v>
      </c>
      <c r="R35" s="30"/>
      <c r="S35" s="30"/>
      <c r="T35" s="208"/>
      <c r="U35" s="109">
        <f t="shared" si="1"/>
        <v>1.9</v>
      </c>
    </row>
    <row r="36" spans="2:21" ht="15.75" thickBot="1" x14ac:dyDescent="0.3">
      <c r="B36" s="64">
        <f t="shared" si="2"/>
        <v>24</v>
      </c>
      <c r="C36" s="65" t="s">
        <v>642</v>
      </c>
      <c r="D36" s="110" t="s">
        <v>643</v>
      </c>
      <c r="E36" s="59" t="s">
        <v>7</v>
      </c>
      <c r="F36" s="60">
        <v>1</v>
      </c>
      <c r="G36" s="61">
        <v>1.9</v>
      </c>
      <c r="H36" s="57">
        <f t="shared" si="0"/>
        <v>40</v>
      </c>
      <c r="I36" s="60"/>
      <c r="J36" s="30">
        <v>44284</v>
      </c>
      <c r="K36" s="30">
        <v>44290</v>
      </c>
      <c r="L36" s="30"/>
      <c r="M36" s="30"/>
      <c r="N36" s="208"/>
      <c r="O36">
        <v>1.9</v>
      </c>
      <c r="P36" s="30">
        <v>44291</v>
      </c>
      <c r="Q36" s="30">
        <v>44297</v>
      </c>
      <c r="R36" s="30"/>
      <c r="S36" s="30"/>
      <c r="T36" s="208"/>
      <c r="U36" s="109">
        <f t="shared" si="1"/>
        <v>1.9</v>
      </c>
    </row>
    <row r="37" spans="2:21" ht="15.75" thickBot="1" x14ac:dyDescent="0.3">
      <c r="B37" s="55">
        <f t="shared" si="2"/>
        <v>25</v>
      </c>
      <c r="C37" s="66" t="s">
        <v>644</v>
      </c>
      <c r="D37" s="108" t="s">
        <v>645</v>
      </c>
      <c r="E37" s="56" t="s">
        <v>7</v>
      </c>
      <c r="F37" s="54">
        <v>1</v>
      </c>
      <c r="G37" s="27">
        <v>1.9</v>
      </c>
      <c r="H37" s="57">
        <f t="shared" si="0"/>
        <v>38</v>
      </c>
      <c r="I37" s="54"/>
      <c r="J37" s="30">
        <v>44284</v>
      </c>
      <c r="K37" s="30">
        <v>44290</v>
      </c>
      <c r="L37" s="30"/>
      <c r="M37" s="30"/>
      <c r="N37" s="208"/>
      <c r="O37">
        <v>1.9</v>
      </c>
      <c r="P37" s="30">
        <v>44291</v>
      </c>
      <c r="Q37" s="30">
        <v>44297</v>
      </c>
      <c r="R37" s="30"/>
      <c r="S37" s="30"/>
      <c r="T37" s="208"/>
      <c r="U37" s="109">
        <f t="shared" si="1"/>
        <v>1.9</v>
      </c>
    </row>
    <row r="38" spans="2:21" ht="15.75" thickBot="1" x14ac:dyDescent="0.3">
      <c r="B38" s="64">
        <f t="shared" si="2"/>
        <v>26</v>
      </c>
      <c r="C38" s="65" t="s">
        <v>646</v>
      </c>
      <c r="D38" s="110" t="s">
        <v>647</v>
      </c>
      <c r="E38" s="59" t="s">
        <v>7</v>
      </c>
      <c r="F38" s="60">
        <v>1</v>
      </c>
      <c r="G38" s="61">
        <v>1.9</v>
      </c>
      <c r="H38" s="57">
        <f t="shared" si="0"/>
        <v>39</v>
      </c>
      <c r="I38" s="60"/>
      <c r="J38" s="30">
        <v>44284</v>
      </c>
      <c r="K38" s="30">
        <v>44290</v>
      </c>
      <c r="L38" s="30"/>
      <c r="M38" s="30"/>
      <c r="N38" s="208"/>
      <c r="O38">
        <v>1.9</v>
      </c>
      <c r="P38" s="30">
        <v>44291</v>
      </c>
      <c r="Q38" s="30">
        <v>44297</v>
      </c>
      <c r="R38" s="30"/>
      <c r="S38" s="30"/>
      <c r="T38" s="208"/>
      <c r="U38" s="109">
        <f t="shared" si="1"/>
        <v>1.9</v>
      </c>
    </row>
    <row r="39" spans="2:21" ht="15.75" thickBot="1" x14ac:dyDescent="0.3">
      <c r="B39" s="55">
        <f t="shared" si="2"/>
        <v>27</v>
      </c>
      <c r="C39" s="66" t="s">
        <v>648</v>
      </c>
      <c r="D39" s="108" t="s">
        <v>649</v>
      </c>
      <c r="E39" s="56" t="s">
        <v>7</v>
      </c>
      <c r="F39" s="54">
        <v>1</v>
      </c>
      <c r="G39" s="27">
        <v>1.9</v>
      </c>
      <c r="H39" s="57">
        <f t="shared" si="0"/>
        <v>33</v>
      </c>
      <c r="I39" s="54"/>
      <c r="J39" s="30">
        <v>44284</v>
      </c>
      <c r="K39" s="30">
        <v>44290</v>
      </c>
      <c r="L39" s="30"/>
      <c r="M39" s="30"/>
      <c r="N39" s="208"/>
      <c r="O39">
        <v>1.9</v>
      </c>
      <c r="P39" s="30">
        <v>44291</v>
      </c>
      <c r="Q39" s="30">
        <v>44297</v>
      </c>
      <c r="R39" s="30"/>
      <c r="S39" s="30"/>
      <c r="T39" s="208"/>
      <c r="U39" s="109">
        <f t="shared" si="1"/>
        <v>1.9</v>
      </c>
    </row>
    <row r="40" spans="2:21" ht="15.75" thickBot="1" x14ac:dyDescent="0.3">
      <c r="B40" s="64">
        <f t="shared" si="2"/>
        <v>28</v>
      </c>
      <c r="C40" s="65" t="s">
        <v>650</v>
      </c>
      <c r="D40" s="110" t="s">
        <v>651</v>
      </c>
      <c r="E40" s="59" t="s">
        <v>7</v>
      </c>
      <c r="F40" s="60">
        <v>1</v>
      </c>
      <c r="G40" s="61">
        <v>1.9</v>
      </c>
      <c r="H40" s="57">
        <f t="shared" si="0"/>
        <v>37</v>
      </c>
      <c r="I40" s="60"/>
      <c r="J40" s="30">
        <v>44284</v>
      </c>
      <c r="K40" s="30">
        <v>44290</v>
      </c>
      <c r="L40" s="30"/>
      <c r="M40" s="30"/>
      <c r="N40" s="208"/>
      <c r="O40">
        <v>1.9</v>
      </c>
      <c r="P40" s="30">
        <v>44291</v>
      </c>
      <c r="Q40" s="30">
        <v>44297</v>
      </c>
      <c r="R40" s="30"/>
      <c r="S40" s="30"/>
      <c r="T40" s="208"/>
      <c r="U40" s="109">
        <f t="shared" si="1"/>
        <v>1.9</v>
      </c>
    </row>
    <row r="41" spans="2:21" ht="15.75" thickBot="1" x14ac:dyDescent="0.3">
      <c r="B41" s="55">
        <f t="shared" si="2"/>
        <v>29</v>
      </c>
      <c r="C41" s="66" t="s">
        <v>652</v>
      </c>
      <c r="D41" s="108" t="s">
        <v>653</v>
      </c>
      <c r="E41" s="56" t="s">
        <v>7</v>
      </c>
      <c r="F41" s="54">
        <v>1</v>
      </c>
      <c r="G41" s="27">
        <v>1.9</v>
      </c>
      <c r="H41" s="57">
        <f t="shared" si="0"/>
        <v>40</v>
      </c>
      <c r="I41" s="54"/>
      <c r="J41" s="30">
        <v>44284</v>
      </c>
      <c r="K41" s="30">
        <v>44290</v>
      </c>
      <c r="L41" s="30"/>
      <c r="M41" s="30"/>
      <c r="N41" s="208"/>
      <c r="O41">
        <v>1.9</v>
      </c>
      <c r="P41" s="30">
        <v>44291</v>
      </c>
      <c r="Q41" s="30">
        <v>44297</v>
      </c>
      <c r="R41" s="30"/>
      <c r="S41" s="30"/>
      <c r="T41" s="208"/>
      <c r="U41" s="109">
        <f t="shared" si="1"/>
        <v>1.9</v>
      </c>
    </row>
    <row r="42" spans="2:21" ht="15.75" thickBot="1" x14ac:dyDescent="0.3">
      <c r="B42" s="64">
        <f t="shared" si="2"/>
        <v>30</v>
      </c>
      <c r="C42" s="65" t="s">
        <v>654</v>
      </c>
      <c r="D42" s="110" t="s">
        <v>655</v>
      </c>
      <c r="E42" s="59" t="s">
        <v>7</v>
      </c>
      <c r="F42" s="60">
        <v>1</v>
      </c>
      <c r="G42" s="61">
        <v>1.9</v>
      </c>
      <c r="H42" s="57">
        <f t="shared" si="0"/>
        <v>37</v>
      </c>
      <c r="I42" s="60"/>
      <c r="J42" s="30">
        <v>44284</v>
      </c>
      <c r="K42" s="30">
        <v>44290</v>
      </c>
      <c r="L42" s="30"/>
      <c r="M42" s="30"/>
      <c r="N42" s="208"/>
      <c r="O42">
        <v>1.9</v>
      </c>
      <c r="P42" s="30">
        <v>44291</v>
      </c>
      <c r="Q42" s="30">
        <v>44297</v>
      </c>
      <c r="R42" s="30"/>
      <c r="S42" s="30"/>
      <c r="T42" s="208"/>
      <c r="U42" s="109">
        <f t="shared" si="1"/>
        <v>1.9</v>
      </c>
    </row>
    <row r="43" spans="2:21" ht="15.75" thickBot="1" x14ac:dyDescent="0.3">
      <c r="B43" s="55">
        <f t="shared" si="2"/>
        <v>31</v>
      </c>
      <c r="C43" s="66" t="s">
        <v>656</v>
      </c>
      <c r="D43" s="108" t="s">
        <v>657</v>
      </c>
      <c r="E43" s="56" t="s">
        <v>7</v>
      </c>
      <c r="F43" s="54">
        <v>1</v>
      </c>
      <c r="G43" s="27">
        <v>1.9</v>
      </c>
      <c r="H43" s="57">
        <f t="shared" si="0"/>
        <v>39</v>
      </c>
      <c r="I43" s="54"/>
      <c r="J43" s="30">
        <v>44284</v>
      </c>
      <c r="K43" s="30">
        <v>44290</v>
      </c>
      <c r="L43" s="30"/>
      <c r="M43" s="30"/>
      <c r="N43" s="208"/>
      <c r="O43">
        <v>1.9</v>
      </c>
      <c r="P43" s="30">
        <v>44291</v>
      </c>
      <c r="Q43" s="30">
        <v>44297</v>
      </c>
      <c r="R43" s="30"/>
      <c r="S43" s="30"/>
      <c r="T43" s="208"/>
      <c r="U43" s="109">
        <f t="shared" si="1"/>
        <v>1.9</v>
      </c>
    </row>
    <row r="44" spans="2:21" ht="15.75" thickBot="1" x14ac:dyDescent="0.3">
      <c r="B44" s="64">
        <f t="shared" si="2"/>
        <v>32</v>
      </c>
      <c r="C44" s="65" t="s">
        <v>658</v>
      </c>
      <c r="D44" s="110" t="s">
        <v>659</v>
      </c>
      <c r="E44" s="59" t="s">
        <v>7</v>
      </c>
      <c r="F44" s="60">
        <v>1</v>
      </c>
      <c r="G44" s="61">
        <v>1.9</v>
      </c>
      <c r="H44" s="57">
        <f t="shared" si="0"/>
        <v>39</v>
      </c>
      <c r="I44" s="60"/>
      <c r="J44" s="30">
        <v>44284</v>
      </c>
      <c r="K44" s="30">
        <v>44290</v>
      </c>
      <c r="L44" s="30"/>
      <c r="M44" s="30"/>
      <c r="N44" s="208"/>
      <c r="O44">
        <v>1.9</v>
      </c>
      <c r="P44" s="30">
        <v>44291</v>
      </c>
      <c r="Q44" s="30">
        <v>44297</v>
      </c>
      <c r="R44" s="30"/>
      <c r="S44" s="30"/>
      <c r="T44" s="208"/>
      <c r="U44" s="109">
        <f t="shared" si="1"/>
        <v>1.9</v>
      </c>
    </row>
    <row r="45" spans="2:21" ht="15.75" thickBot="1" x14ac:dyDescent="0.3">
      <c r="B45" s="55">
        <f t="shared" si="2"/>
        <v>33</v>
      </c>
      <c r="C45" s="66" t="s">
        <v>660</v>
      </c>
      <c r="D45" s="108" t="s">
        <v>661</v>
      </c>
      <c r="E45" s="56" t="s">
        <v>7</v>
      </c>
      <c r="F45" s="54">
        <v>1</v>
      </c>
      <c r="G45" s="27">
        <v>1.9</v>
      </c>
      <c r="H45" s="57">
        <f t="shared" si="0"/>
        <v>39</v>
      </c>
      <c r="I45" s="54"/>
      <c r="J45" s="30">
        <v>44284</v>
      </c>
      <c r="K45" s="30">
        <v>44290</v>
      </c>
      <c r="L45" s="30"/>
      <c r="M45" s="30"/>
      <c r="N45" s="208"/>
      <c r="O45">
        <v>1.9</v>
      </c>
      <c r="P45" s="30">
        <v>44291</v>
      </c>
      <c r="Q45" s="30">
        <v>44297</v>
      </c>
      <c r="R45" s="30"/>
      <c r="S45" s="30"/>
      <c r="T45" s="208"/>
      <c r="U45" s="109">
        <f t="shared" si="1"/>
        <v>1.9</v>
      </c>
    </row>
    <row r="46" spans="2:21" ht="15.75" thickBot="1" x14ac:dyDescent="0.3">
      <c r="B46" s="67">
        <f t="shared" si="2"/>
        <v>34</v>
      </c>
      <c r="C46" s="68" t="s">
        <v>662</v>
      </c>
      <c r="D46" s="112" t="s">
        <v>663</v>
      </c>
      <c r="E46" s="69" t="s">
        <v>7</v>
      </c>
      <c r="F46" s="70">
        <v>1</v>
      </c>
      <c r="G46" s="71">
        <v>1.9</v>
      </c>
      <c r="H46" s="57">
        <f t="shared" si="0"/>
        <v>39</v>
      </c>
      <c r="I46" s="70"/>
      <c r="J46" s="30">
        <v>44284</v>
      </c>
      <c r="K46" s="30">
        <v>44290</v>
      </c>
      <c r="L46" s="30"/>
      <c r="M46" s="30"/>
      <c r="N46" s="208"/>
      <c r="O46">
        <v>1.9</v>
      </c>
      <c r="P46" s="30">
        <v>44291</v>
      </c>
      <c r="Q46" s="30">
        <v>44297</v>
      </c>
      <c r="R46" s="30"/>
      <c r="S46" s="30"/>
      <c r="T46" s="208"/>
      <c r="U46" s="109">
        <f t="shared" si="1"/>
        <v>1.9</v>
      </c>
    </row>
    <row r="47" spans="2:21" ht="15.75" thickBot="1" x14ac:dyDescent="0.3">
      <c r="B47" s="73">
        <f t="shared" si="2"/>
        <v>35</v>
      </c>
      <c r="C47" s="113" t="s">
        <v>664</v>
      </c>
      <c r="D47" s="114" t="s">
        <v>665</v>
      </c>
      <c r="E47" s="56" t="s">
        <v>7</v>
      </c>
      <c r="F47" s="75">
        <v>1</v>
      </c>
      <c r="G47" s="27">
        <v>1.9</v>
      </c>
      <c r="H47" s="57">
        <f t="shared" si="0"/>
        <v>39</v>
      </c>
      <c r="I47" s="75"/>
      <c r="J47" s="30">
        <v>44284</v>
      </c>
      <c r="K47" s="30">
        <v>44290</v>
      </c>
      <c r="L47" s="30"/>
      <c r="M47" s="30"/>
      <c r="N47" s="208"/>
      <c r="O47">
        <v>1.9</v>
      </c>
      <c r="P47" s="30">
        <v>44291</v>
      </c>
      <c r="Q47" s="30">
        <v>44297</v>
      </c>
      <c r="R47" s="30"/>
      <c r="S47" s="30"/>
      <c r="T47" s="208"/>
      <c r="U47" s="109">
        <f t="shared" si="1"/>
        <v>1.9</v>
      </c>
    </row>
    <row r="48" spans="2:21" ht="15.75" thickBot="1" x14ac:dyDescent="0.3">
      <c r="B48" s="64">
        <f t="shared" si="2"/>
        <v>36</v>
      </c>
      <c r="C48" s="65" t="s">
        <v>666</v>
      </c>
      <c r="D48" s="115" t="s">
        <v>667</v>
      </c>
      <c r="E48" s="64" t="s">
        <v>7</v>
      </c>
      <c r="F48" s="60">
        <v>1</v>
      </c>
      <c r="G48" s="61">
        <v>1.9</v>
      </c>
      <c r="H48" s="57">
        <f t="shared" si="0"/>
        <v>36</v>
      </c>
      <c r="I48" s="76"/>
      <c r="J48" s="30">
        <v>44284</v>
      </c>
      <c r="K48" s="30">
        <v>44290</v>
      </c>
      <c r="L48" s="30"/>
      <c r="M48" s="30"/>
      <c r="N48" s="208"/>
      <c r="O48">
        <v>1.9</v>
      </c>
      <c r="P48" s="30">
        <v>44291</v>
      </c>
      <c r="Q48" s="30">
        <v>44297</v>
      </c>
      <c r="R48" s="30"/>
      <c r="S48" s="30"/>
      <c r="T48" s="208"/>
      <c r="U48" s="109">
        <f t="shared" si="1"/>
        <v>1.9</v>
      </c>
    </row>
    <row r="49" spans="2:21" ht="15.75" thickBot="1" x14ac:dyDescent="0.3">
      <c r="B49" s="63">
        <f t="shared" si="2"/>
        <v>37</v>
      </c>
      <c r="C49" s="25" t="s">
        <v>668</v>
      </c>
      <c r="D49" s="116" t="s">
        <v>669</v>
      </c>
      <c r="E49" s="63" t="s">
        <v>7</v>
      </c>
      <c r="F49" s="56">
        <v>1</v>
      </c>
      <c r="G49" s="27">
        <v>1.9</v>
      </c>
      <c r="H49" s="57">
        <f t="shared" si="0"/>
        <v>40</v>
      </c>
      <c r="I49" s="78"/>
      <c r="J49" s="30">
        <v>44284</v>
      </c>
      <c r="K49" s="30">
        <v>44290</v>
      </c>
      <c r="L49" s="30"/>
      <c r="M49" s="30"/>
      <c r="N49" s="208"/>
      <c r="O49">
        <v>1.9</v>
      </c>
      <c r="P49" s="30">
        <v>44291</v>
      </c>
      <c r="Q49" s="30">
        <v>44297</v>
      </c>
      <c r="R49" s="30"/>
      <c r="S49" s="30"/>
      <c r="T49" s="208"/>
      <c r="U49" s="109">
        <f t="shared" si="1"/>
        <v>1.9</v>
      </c>
    </row>
    <row r="50" spans="2:21" ht="15.75" thickBot="1" x14ac:dyDescent="0.3">
      <c r="B50" s="64">
        <f t="shared" si="2"/>
        <v>38</v>
      </c>
      <c r="C50" s="65" t="s">
        <v>670</v>
      </c>
      <c r="D50" s="115" t="s">
        <v>671</v>
      </c>
      <c r="E50" s="64" t="s">
        <v>7</v>
      </c>
      <c r="F50" s="59">
        <v>1</v>
      </c>
      <c r="G50" s="61">
        <v>1.9</v>
      </c>
      <c r="H50" s="57">
        <f t="shared" si="0"/>
        <v>35</v>
      </c>
      <c r="I50" s="76"/>
      <c r="J50" s="30">
        <v>44284</v>
      </c>
      <c r="K50" s="30">
        <v>44290</v>
      </c>
      <c r="L50" s="30"/>
      <c r="M50" s="30"/>
      <c r="N50" s="208"/>
      <c r="O50">
        <v>1.9</v>
      </c>
      <c r="P50" s="30">
        <v>44291</v>
      </c>
      <c r="Q50" s="30">
        <v>44297</v>
      </c>
      <c r="R50" s="30"/>
      <c r="S50" s="30"/>
      <c r="T50" s="208"/>
      <c r="U50" s="109">
        <f t="shared" si="1"/>
        <v>1.9</v>
      </c>
    </row>
    <row r="51" spans="2:21" ht="15.75" thickBot="1" x14ac:dyDescent="0.3">
      <c r="B51" s="63">
        <f t="shared" si="2"/>
        <v>39</v>
      </c>
      <c r="C51" s="25" t="s">
        <v>672</v>
      </c>
      <c r="D51" s="116" t="s">
        <v>673</v>
      </c>
      <c r="E51" s="63" t="s">
        <v>7</v>
      </c>
      <c r="F51" s="56">
        <v>1</v>
      </c>
      <c r="G51" s="27">
        <v>1.9</v>
      </c>
      <c r="H51" s="57">
        <f t="shared" si="0"/>
        <v>40</v>
      </c>
      <c r="I51" s="78"/>
      <c r="J51" s="30">
        <v>44284</v>
      </c>
      <c r="K51" s="30">
        <v>44290</v>
      </c>
      <c r="L51" s="30"/>
      <c r="M51" s="30"/>
      <c r="N51" s="208"/>
      <c r="O51">
        <v>1.9</v>
      </c>
      <c r="P51" s="30">
        <v>44291</v>
      </c>
      <c r="Q51" s="30">
        <v>44297</v>
      </c>
      <c r="R51" s="30"/>
      <c r="S51" s="30"/>
      <c r="T51" s="208"/>
      <c r="U51" s="109">
        <f t="shared" si="1"/>
        <v>1.9</v>
      </c>
    </row>
    <row r="52" spans="2:21" ht="15.75" thickBot="1" x14ac:dyDescent="0.3">
      <c r="B52" s="64">
        <f t="shared" si="2"/>
        <v>40</v>
      </c>
      <c r="C52" s="65">
        <v>7898965666750</v>
      </c>
      <c r="D52" s="115" t="s">
        <v>674</v>
      </c>
      <c r="E52" s="64" t="s">
        <v>7</v>
      </c>
      <c r="F52" s="59">
        <v>1</v>
      </c>
      <c r="G52" s="61">
        <v>3.1</v>
      </c>
      <c r="H52" s="57">
        <f t="shared" si="0"/>
        <v>29</v>
      </c>
      <c r="I52" s="76"/>
      <c r="J52" s="30">
        <v>44284</v>
      </c>
      <c r="K52" s="30">
        <v>44290</v>
      </c>
      <c r="L52" s="30"/>
      <c r="M52" s="30"/>
      <c r="N52" s="208"/>
      <c r="O52">
        <v>3.1</v>
      </c>
      <c r="P52" s="30">
        <v>44291</v>
      </c>
      <c r="Q52" s="30">
        <v>44297</v>
      </c>
      <c r="R52" s="30"/>
      <c r="S52" s="30"/>
      <c r="T52" s="208"/>
      <c r="U52" s="109">
        <f t="shared" si="1"/>
        <v>3.1</v>
      </c>
    </row>
    <row r="53" spans="2:21" ht="15.75" thickBot="1" x14ac:dyDescent="0.3">
      <c r="B53" s="63">
        <f t="shared" si="2"/>
        <v>41</v>
      </c>
      <c r="C53" s="25">
        <v>7898965666583</v>
      </c>
      <c r="D53" s="116" t="s">
        <v>675</v>
      </c>
      <c r="E53" s="63" t="s">
        <v>7</v>
      </c>
      <c r="F53" s="56">
        <v>1</v>
      </c>
      <c r="G53" s="27">
        <v>3.1</v>
      </c>
      <c r="H53" s="57">
        <f t="shared" si="0"/>
        <v>39</v>
      </c>
      <c r="I53" s="78"/>
      <c r="J53" s="30">
        <v>44284</v>
      </c>
      <c r="K53" s="30">
        <v>44290</v>
      </c>
      <c r="L53" s="30"/>
      <c r="M53" s="30"/>
      <c r="N53" s="208"/>
      <c r="O53">
        <v>3.1</v>
      </c>
      <c r="P53" s="30">
        <v>44291</v>
      </c>
      <c r="Q53" s="30">
        <v>44297</v>
      </c>
      <c r="R53" s="30"/>
      <c r="S53" s="30"/>
      <c r="T53" s="208"/>
      <c r="U53" s="109">
        <f t="shared" si="1"/>
        <v>3.1</v>
      </c>
    </row>
    <row r="54" spans="2:21" ht="15.75" thickBot="1" x14ac:dyDescent="0.3">
      <c r="B54" s="64">
        <f t="shared" si="2"/>
        <v>42</v>
      </c>
      <c r="C54" s="65">
        <v>7898965666767</v>
      </c>
      <c r="D54" s="115" t="s">
        <v>676</v>
      </c>
      <c r="E54" s="64" t="s">
        <v>7</v>
      </c>
      <c r="F54" s="59">
        <v>1</v>
      </c>
      <c r="G54" s="61">
        <v>3.1</v>
      </c>
      <c r="H54" s="57">
        <f t="shared" si="0"/>
        <v>31</v>
      </c>
      <c r="I54" s="76"/>
      <c r="J54" s="30">
        <v>44284</v>
      </c>
      <c r="K54" s="30">
        <v>44290</v>
      </c>
      <c r="L54" s="30"/>
      <c r="M54" s="30"/>
      <c r="N54" s="208"/>
      <c r="O54">
        <v>3.1</v>
      </c>
      <c r="P54" s="30">
        <v>44291</v>
      </c>
      <c r="Q54" s="30">
        <v>44297</v>
      </c>
      <c r="R54" s="30"/>
      <c r="S54" s="30"/>
      <c r="T54" s="208"/>
      <c r="U54" s="109">
        <f t="shared" si="1"/>
        <v>3.1</v>
      </c>
    </row>
    <row r="55" spans="2:21" ht="15.75" thickBot="1" x14ac:dyDescent="0.3">
      <c r="B55" s="63">
        <f t="shared" si="2"/>
        <v>43</v>
      </c>
      <c r="C55" s="25">
        <v>7898965666613</v>
      </c>
      <c r="D55" s="116" t="s">
        <v>677</v>
      </c>
      <c r="E55" s="63" t="s">
        <v>7</v>
      </c>
      <c r="F55" s="56">
        <v>1</v>
      </c>
      <c r="G55" s="27">
        <v>3.1</v>
      </c>
      <c r="H55" s="57">
        <f t="shared" si="0"/>
        <v>36</v>
      </c>
      <c r="I55" s="78"/>
      <c r="J55" s="30">
        <v>44284</v>
      </c>
      <c r="K55" s="30">
        <v>44290</v>
      </c>
      <c r="L55" s="30"/>
      <c r="M55" s="30"/>
      <c r="N55" s="209"/>
      <c r="O55">
        <v>3.1</v>
      </c>
      <c r="P55" s="30">
        <v>44291</v>
      </c>
      <c r="Q55" s="30">
        <v>44297</v>
      </c>
      <c r="R55" s="30"/>
      <c r="S55" s="30"/>
      <c r="T55" s="209"/>
      <c r="U55" s="109">
        <f t="shared" si="1"/>
        <v>3.1</v>
      </c>
    </row>
    <row r="56" spans="2:21" ht="15.75" thickBot="1" x14ac:dyDescent="0.3">
      <c r="B56" s="64">
        <f t="shared" si="2"/>
        <v>44</v>
      </c>
      <c r="C56" s="65"/>
      <c r="D56" s="115"/>
      <c r="E56" s="64"/>
      <c r="F56" s="59"/>
      <c r="G56" s="79"/>
      <c r="H56" s="57">
        <f t="shared" si="0"/>
        <v>0</v>
      </c>
      <c r="I56" s="76"/>
    </row>
    <row r="57" spans="2:21" ht="15.75" thickBot="1" x14ac:dyDescent="0.3">
      <c r="B57" s="63">
        <f t="shared" si="2"/>
        <v>45</v>
      </c>
      <c r="C57" s="25"/>
      <c r="D57" s="116"/>
      <c r="E57" s="63"/>
      <c r="F57" s="56"/>
      <c r="G57" s="77"/>
      <c r="H57" s="57">
        <f t="shared" si="0"/>
        <v>0</v>
      </c>
      <c r="I57" s="78"/>
    </row>
    <row r="58" spans="2:21" ht="15.75" thickBot="1" x14ac:dyDescent="0.3">
      <c r="B58" s="64">
        <f t="shared" si="2"/>
        <v>46</v>
      </c>
      <c r="C58" s="65"/>
      <c r="D58" s="115"/>
      <c r="E58" s="64"/>
      <c r="F58" s="59"/>
      <c r="G58" s="79"/>
      <c r="H58" s="57">
        <f t="shared" si="0"/>
        <v>0</v>
      </c>
      <c r="I58" s="76"/>
    </row>
    <row r="59" spans="2:21" ht="15.75" thickBot="1" x14ac:dyDescent="0.3">
      <c r="B59" s="63">
        <f t="shared" si="2"/>
        <v>47</v>
      </c>
      <c r="C59" s="63"/>
      <c r="D59" s="63"/>
      <c r="E59" s="63"/>
      <c r="F59" s="56"/>
      <c r="G59" s="54"/>
      <c r="H59" s="57">
        <f t="shared" si="0"/>
        <v>0</v>
      </c>
      <c r="I59" s="78"/>
    </row>
    <row r="60" spans="2:21" ht="15.75" thickBot="1" x14ac:dyDescent="0.3">
      <c r="B60" s="64">
        <f t="shared" si="2"/>
        <v>48</v>
      </c>
      <c r="C60" s="64"/>
      <c r="D60" s="64"/>
      <c r="E60" s="64"/>
      <c r="F60" s="59"/>
      <c r="G60" s="60"/>
      <c r="H60" s="57">
        <f t="shared" si="0"/>
        <v>0</v>
      </c>
      <c r="I60" s="76"/>
    </row>
    <row r="61" spans="2:21" ht="15.75" thickBot="1" x14ac:dyDescent="0.3">
      <c r="B61" s="63">
        <f t="shared" si="2"/>
        <v>49</v>
      </c>
      <c r="C61" s="63"/>
      <c r="D61" s="63"/>
      <c r="E61" s="63"/>
      <c r="F61" s="56"/>
      <c r="G61" s="54"/>
      <c r="H61" s="57">
        <f t="shared" si="0"/>
        <v>0</v>
      </c>
      <c r="I61" s="78"/>
    </row>
    <row r="62" spans="2:21" ht="15.75" thickBot="1" x14ac:dyDescent="0.3">
      <c r="B62" s="64">
        <f t="shared" si="2"/>
        <v>50</v>
      </c>
      <c r="C62" s="64"/>
      <c r="D62" s="64"/>
      <c r="E62" s="64"/>
      <c r="F62" s="59"/>
      <c r="G62" s="60"/>
      <c r="H62" s="57">
        <f t="shared" si="0"/>
        <v>0</v>
      </c>
      <c r="I62" s="76"/>
    </row>
    <row r="63" spans="2:21" ht="15.75" thickBot="1" x14ac:dyDescent="0.3">
      <c r="B63" s="63">
        <f t="shared" si="2"/>
        <v>51</v>
      </c>
      <c r="C63" s="63"/>
      <c r="D63" s="63"/>
      <c r="E63" s="63"/>
      <c r="F63" s="56"/>
      <c r="G63" s="54"/>
      <c r="H63" s="57">
        <f t="shared" si="0"/>
        <v>0</v>
      </c>
      <c r="I63" s="78"/>
    </row>
    <row r="64" spans="2:21" ht="15.75" thickBot="1" x14ac:dyDescent="0.3">
      <c r="B64" s="64">
        <f t="shared" si="2"/>
        <v>52</v>
      </c>
      <c r="C64" s="64"/>
      <c r="D64" s="64"/>
      <c r="E64" s="64"/>
      <c r="F64" s="59"/>
      <c r="G64" s="60"/>
      <c r="H64" s="57">
        <f t="shared" si="0"/>
        <v>0</v>
      </c>
      <c r="I64" s="76"/>
    </row>
    <row r="65" spans="2:9" ht="15.75" thickBot="1" x14ac:dyDescent="0.3">
      <c r="B65" s="63">
        <f t="shared" si="2"/>
        <v>53</v>
      </c>
      <c r="C65" s="63"/>
      <c r="D65" s="63"/>
      <c r="E65" s="63"/>
      <c r="F65" s="56"/>
      <c r="G65" s="54"/>
      <c r="H65" s="57">
        <f t="shared" si="0"/>
        <v>0</v>
      </c>
      <c r="I65" s="78"/>
    </row>
    <row r="66" spans="2:9" ht="15.75" thickBot="1" x14ac:dyDescent="0.3">
      <c r="B66" s="64">
        <f t="shared" si="2"/>
        <v>54</v>
      </c>
      <c r="C66" s="64"/>
      <c r="D66" s="64"/>
      <c r="E66" s="64"/>
      <c r="F66" s="59"/>
      <c r="G66" s="60"/>
      <c r="H66" s="57">
        <f t="shared" si="0"/>
        <v>0</v>
      </c>
      <c r="I66" s="76"/>
    </row>
    <row r="67" spans="2:9" ht="15.75" thickBot="1" x14ac:dyDescent="0.3">
      <c r="B67" s="63">
        <f t="shared" si="2"/>
        <v>55</v>
      </c>
      <c r="C67" s="63"/>
      <c r="D67" s="63"/>
      <c r="E67" s="63"/>
      <c r="F67" s="56"/>
      <c r="G67" s="54"/>
      <c r="H67" s="57">
        <f t="shared" si="0"/>
        <v>0</v>
      </c>
      <c r="I67" s="78"/>
    </row>
    <row r="68" spans="2:9" ht="15.75" thickBot="1" x14ac:dyDescent="0.3">
      <c r="B68" s="64">
        <f t="shared" si="2"/>
        <v>56</v>
      </c>
      <c r="C68" s="64"/>
      <c r="D68" s="64"/>
      <c r="E68" s="64"/>
      <c r="F68" s="59"/>
      <c r="G68" s="60"/>
      <c r="H68" s="57">
        <f t="shared" si="0"/>
        <v>0</v>
      </c>
      <c r="I68" s="76"/>
    </row>
    <row r="69" spans="2:9" ht="15.75" thickBot="1" x14ac:dyDescent="0.3">
      <c r="B69" s="63">
        <f t="shared" si="2"/>
        <v>57</v>
      </c>
      <c r="C69" s="63"/>
      <c r="D69" s="63"/>
      <c r="E69" s="63"/>
      <c r="F69" s="56"/>
      <c r="G69" s="54"/>
      <c r="H69" s="57">
        <f t="shared" si="0"/>
        <v>0</v>
      </c>
      <c r="I69" s="78"/>
    </row>
    <row r="70" spans="2:9" ht="15.75" thickBot="1" x14ac:dyDescent="0.3">
      <c r="B70" s="64">
        <f t="shared" si="2"/>
        <v>58</v>
      </c>
      <c r="C70" s="64"/>
      <c r="D70" s="64"/>
      <c r="E70" s="64"/>
      <c r="F70" s="59"/>
      <c r="G70" s="60"/>
      <c r="H70" s="57">
        <f t="shared" si="0"/>
        <v>0</v>
      </c>
      <c r="I70" s="76"/>
    </row>
    <row r="71" spans="2:9" ht="15.75" thickBot="1" x14ac:dyDescent="0.3">
      <c r="B71" s="63">
        <f t="shared" si="2"/>
        <v>59</v>
      </c>
      <c r="C71" s="63"/>
      <c r="D71" s="63"/>
      <c r="E71" s="63"/>
      <c r="F71" s="56"/>
      <c r="G71" s="54"/>
      <c r="H71" s="57">
        <f t="shared" si="0"/>
        <v>0</v>
      </c>
      <c r="I71" s="78"/>
    </row>
    <row r="72" spans="2:9" ht="15.75" thickBot="1" x14ac:dyDescent="0.3">
      <c r="B72" s="64">
        <f t="shared" si="2"/>
        <v>60</v>
      </c>
      <c r="C72" s="64"/>
      <c r="D72" s="64"/>
      <c r="E72" s="64"/>
      <c r="F72" s="59"/>
      <c r="G72" s="60"/>
      <c r="H72" s="57">
        <f t="shared" si="0"/>
        <v>0</v>
      </c>
      <c r="I72" s="76"/>
    </row>
    <row r="73" spans="2:9" ht="15.75" thickBot="1" x14ac:dyDescent="0.3">
      <c r="B73" s="63">
        <f t="shared" si="2"/>
        <v>61</v>
      </c>
      <c r="C73" s="63"/>
      <c r="D73" s="63"/>
      <c r="E73" s="63"/>
      <c r="F73" s="56"/>
      <c r="G73" s="54"/>
      <c r="H73" s="57">
        <f t="shared" si="0"/>
        <v>0</v>
      </c>
      <c r="I73" s="78"/>
    </row>
    <row r="74" spans="2:9" ht="15.75" thickBot="1" x14ac:dyDescent="0.3">
      <c r="B74" s="64">
        <f t="shared" si="2"/>
        <v>62</v>
      </c>
      <c r="C74" s="64"/>
      <c r="D74" s="64"/>
      <c r="E74" s="64"/>
      <c r="F74" s="59"/>
      <c r="G74" s="60"/>
      <c r="H74" s="57">
        <f t="shared" si="0"/>
        <v>0</v>
      </c>
      <c r="I74" s="76"/>
    </row>
    <row r="75" spans="2:9" ht="15.75" thickBot="1" x14ac:dyDescent="0.3">
      <c r="B75" s="63">
        <f t="shared" si="2"/>
        <v>63</v>
      </c>
      <c r="C75" s="63"/>
      <c r="D75" s="63"/>
      <c r="E75" s="63"/>
      <c r="F75" s="56"/>
      <c r="G75" s="54"/>
      <c r="H75" s="57">
        <f t="shared" si="0"/>
        <v>0</v>
      </c>
      <c r="I75" s="78"/>
    </row>
    <row r="76" spans="2:9" ht="15.75" thickBot="1" x14ac:dyDescent="0.3">
      <c r="B76" s="64">
        <f t="shared" si="2"/>
        <v>64</v>
      </c>
      <c r="C76" s="64"/>
      <c r="D76" s="64"/>
      <c r="E76" s="64"/>
      <c r="F76" s="59"/>
      <c r="G76" s="60"/>
      <c r="H76" s="57">
        <f t="shared" si="0"/>
        <v>0</v>
      </c>
      <c r="I76" s="76"/>
    </row>
    <row r="77" spans="2:9" ht="15.75" thickBot="1" x14ac:dyDescent="0.3">
      <c r="B77" s="63">
        <f t="shared" si="2"/>
        <v>65</v>
      </c>
      <c r="C77" s="63"/>
      <c r="D77" s="63"/>
      <c r="E77" s="63"/>
      <c r="F77" s="56"/>
      <c r="G77" s="54"/>
      <c r="H77" s="57">
        <f t="shared" si="0"/>
        <v>0</v>
      </c>
      <c r="I77" s="78"/>
    </row>
    <row r="78" spans="2:9" ht="15.75" thickBot="1" x14ac:dyDescent="0.3">
      <c r="B78" s="64">
        <f t="shared" si="2"/>
        <v>66</v>
      </c>
      <c r="C78" s="64"/>
      <c r="D78" s="64"/>
      <c r="E78" s="64"/>
      <c r="F78" s="59"/>
      <c r="G78" s="60"/>
      <c r="H78" s="57">
        <f t="shared" ref="H78:H112" si="3">LEN(D78)</f>
        <v>0</v>
      </c>
      <c r="I78" s="76"/>
    </row>
    <row r="79" spans="2:9" ht="15.75" thickBot="1" x14ac:dyDescent="0.3">
      <c r="B79" s="63">
        <f t="shared" ref="B79:B112" si="4">B78+1</f>
        <v>67</v>
      </c>
      <c r="C79" s="63"/>
      <c r="D79" s="63"/>
      <c r="E79" s="63"/>
      <c r="F79" s="56"/>
      <c r="G79" s="54"/>
      <c r="H79" s="57">
        <f t="shared" si="3"/>
        <v>0</v>
      </c>
      <c r="I79" s="78"/>
    </row>
    <row r="80" spans="2:9" ht="15.75" thickBot="1" x14ac:dyDescent="0.3">
      <c r="B80" s="64">
        <f t="shared" si="4"/>
        <v>68</v>
      </c>
      <c r="C80" s="64"/>
      <c r="D80" s="64"/>
      <c r="E80" s="64"/>
      <c r="F80" s="59"/>
      <c r="G80" s="60"/>
      <c r="H80" s="57">
        <f t="shared" si="3"/>
        <v>0</v>
      </c>
      <c r="I80" s="76"/>
    </row>
    <row r="81" spans="2:9" ht="15.75" thickBot="1" x14ac:dyDescent="0.3">
      <c r="B81" s="63">
        <f t="shared" si="4"/>
        <v>69</v>
      </c>
      <c r="C81" s="63"/>
      <c r="D81" s="63"/>
      <c r="E81" s="63"/>
      <c r="F81" s="56"/>
      <c r="G81" s="54"/>
      <c r="H81" s="57">
        <f t="shared" si="3"/>
        <v>0</v>
      </c>
      <c r="I81" s="78"/>
    </row>
    <row r="82" spans="2:9" ht="15.75" thickBot="1" x14ac:dyDescent="0.3">
      <c r="B82" s="64">
        <f t="shared" si="4"/>
        <v>70</v>
      </c>
      <c r="C82" s="64"/>
      <c r="D82" s="64"/>
      <c r="E82" s="64"/>
      <c r="F82" s="59"/>
      <c r="G82" s="60"/>
      <c r="H82" s="57">
        <f t="shared" si="3"/>
        <v>0</v>
      </c>
      <c r="I82" s="76"/>
    </row>
    <row r="83" spans="2:9" ht="15.75" thickBot="1" x14ac:dyDescent="0.3">
      <c r="B83" s="63">
        <f t="shared" si="4"/>
        <v>71</v>
      </c>
      <c r="C83" s="63"/>
      <c r="D83" s="63"/>
      <c r="E83" s="63"/>
      <c r="F83" s="56"/>
      <c r="G83" s="54"/>
      <c r="H83" s="57">
        <f t="shared" si="3"/>
        <v>0</v>
      </c>
      <c r="I83" s="78"/>
    </row>
    <row r="84" spans="2:9" ht="15.75" thickBot="1" x14ac:dyDescent="0.3">
      <c r="B84" s="64">
        <f t="shared" si="4"/>
        <v>72</v>
      </c>
      <c r="C84" s="64"/>
      <c r="D84" s="64"/>
      <c r="E84" s="64"/>
      <c r="F84" s="59"/>
      <c r="G84" s="60"/>
      <c r="H84" s="57">
        <f t="shared" si="3"/>
        <v>0</v>
      </c>
      <c r="I84" s="76"/>
    </row>
    <row r="85" spans="2:9" ht="15.75" thickBot="1" x14ac:dyDescent="0.3">
      <c r="B85" s="63">
        <f t="shared" si="4"/>
        <v>73</v>
      </c>
      <c r="C85" s="63"/>
      <c r="D85" s="63"/>
      <c r="E85" s="63"/>
      <c r="F85" s="56"/>
      <c r="G85" s="54"/>
      <c r="H85" s="57">
        <f t="shared" si="3"/>
        <v>0</v>
      </c>
      <c r="I85" s="78"/>
    </row>
    <row r="86" spans="2:9" ht="15.75" thickBot="1" x14ac:dyDescent="0.3">
      <c r="B86" s="64">
        <f t="shared" si="4"/>
        <v>74</v>
      </c>
      <c r="C86" s="64"/>
      <c r="D86" s="64"/>
      <c r="E86" s="64"/>
      <c r="F86" s="59"/>
      <c r="G86" s="60"/>
      <c r="H86" s="57">
        <f t="shared" si="3"/>
        <v>0</v>
      </c>
      <c r="I86" s="76"/>
    </row>
    <row r="87" spans="2:9" ht="15.75" thickBot="1" x14ac:dyDescent="0.3">
      <c r="B87" s="63">
        <f t="shared" si="4"/>
        <v>75</v>
      </c>
      <c r="C87" s="63"/>
      <c r="D87" s="63"/>
      <c r="E87" s="63"/>
      <c r="F87" s="56"/>
      <c r="G87" s="54"/>
      <c r="H87" s="57">
        <f t="shared" si="3"/>
        <v>0</v>
      </c>
      <c r="I87" s="78"/>
    </row>
    <row r="88" spans="2:9" ht="15.75" thickBot="1" x14ac:dyDescent="0.3">
      <c r="B88" s="64">
        <f t="shared" si="4"/>
        <v>76</v>
      </c>
      <c r="C88" s="64"/>
      <c r="D88" s="64"/>
      <c r="E88" s="64"/>
      <c r="F88" s="59"/>
      <c r="G88" s="60"/>
      <c r="H88" s="57">
        <f t="shared" si="3"/>
        <v>0</v>
      </c>
      <c r="I88" s="76"/>
    </row>
    <row r="89" spans="2:9" ht="15.75" thickBot="1" x14ac:dyDescent="0.3">
      <c r="B89" s="63">
        <f t="shared" si="4"/>
        <v>77</v>
      </c>
      <c r="C89" s="63"/>
      <c r="D89" s="63"/>
      <c r="E89" s="63"/>
      <c r="F89" s="56"/>
      <c r="G89" s="54"/>
      <c r="H89" s="57">
        <f t="shared" si="3"/>
        <v>0</v>
      </c>
      <c r="I89" s="78"/>
    </row>
    <row r="90" spans="2:9" ht="15.75" thickBot="1" x14ac:dyDescent="0.3">
      <c r="B90" s="64">
        <f t="shared" si="4"/>
        <v>78</v>
      </c>
      <c r="C90" s="64"/>
      <c r="D90" s="64"/>
      <c r="E90" s="64"/>
      <c r="F90" s="59"/>
      <c r="G90" s="60"/>
      <c r="H90" s="57">
        <f t="shared" si="3"/>
        <v>0</v>
      </c>
      <c r="I90" s="76"/>
    </row>
    <row r="91" spans="2:9" ht="15.75" thickBot="1" x14ac:dyDescent="0.3">
      <c r="B91" s="63">
        <f t="shared" si="4"/>
        <v>79</v>
      </c>
      <c r="C91" s="63"/>
      <c r="D91" s="63"/>
      <c r="E91" s="63"/>
      <c r="F91" s="56"/>
      <c r="G91" s="54"/>
      <c r="H91" s="57">
        <f t="shared" si="3"/>
        <v>0</v>
      </c>
      <c r="I91" s="78"/>
    </row>
    <row r="92" spans="2:9" ht="15.75" thickBot="1" x14ac:dyDescent="0.3">
      <c r="B92" s="64">
        <f t="shared" si="4"/>
        <v>80</v>
      </c>
      <c r="C92" s="64"/>
      <c r="D92" s="64"/>
      <c r="E92" s="64"/>
      <c r="F92" s="59"/>
      <c r="G92" s="60"/>
      <c r="H92" s="57">
        <f t="shared" si="3"/>
        <v>0</v>
      </c>
      <c r="I92" s="76"/>
    </row>
    <row r="93" spans="2:9" ht="15.75" thickBot="1" x14ac:dyDescent="0.3">
      <c r="B93" s="63">
        <f t="shared" si="4"/>
        <v>81</v>
      </c>
      <c r="C93" s="63"/>
      <c r="D93" s="63"/>
      <c r="E93" s="63"/>
      <c r="F93" s="56"/>
      <c r="G93" s="54"/>
      <c r="H93" s="57">
        <f t="shared" si="3"/>
        <v>0</v>
      </c>
      <c r="I93" s="78"/>
    </row>
    <row r="94" spans="2:9" ht="15.75" thickBot="1" x14ac:dyDescent="0.3">
      <c r="B94" s="64">
        <f t="shared" si="4"/>
        <v>82</v>
      </c>
      <c r="C94" s="64"/>
      <c r="D94" s="64"/>
      <c r="E94" s="64"/>
      <c r="F94" s="59"/>
      <c r="G94" s="60"/>
      <c r="H94" s="57">
        <f t="shared" si="3"/>
        <v>0</v>
      </c>
      <c r="I94" s="76"/>
    </row>
    <row r="95" spans="2:9" ht="15.75" thickBot="1" x14ac:dyDescent="0.3">
      <c r="B95" s="63">
        <f t="shared" si="4"/>
        <v>83</v>
      </c>
      <c r="C95" s="63"/>
      <c r="D95" s="63"/>
      <c r="E95" s="63"/>
      <c r="F95" s="56"/>
      <c r="G95" s="54"/>
      <c r="H95" s="57">
        <f t="shared" si="3"/>
        <v>0</v>
      </c>
      <c r="I95" s="78"/>
    </row>
    <row r="96" spans="2:9" ht="15.75" thickBot="1" x14ac:dyDescent="0.3">
      <c r="B96" s="64">
        <f t="shared" si="4"/>
        <v>84</v>
      </c>
      <c r="C96" s="64"/>
      <c r="D96" s="64"/>
      <c r="E96" s="64"/>
      <c r="F96" s="59"/>
      <c r="G96" s="60"/>
      <c r="H96" s="57">
        <f t="shared" si="3"/>
        <v>0</v>
      </c>
      <c r="I96" s="76"/>
    </row>
    <row r="97" spans="2:9" ht="15.75" thickBot="1" x14ac:dyDescent="0.3">
      <c r="B97" s="63">
        <f t="shared" si="4"/>
        <v>85</v>
      </c>
      <c r="C97" s="63"/>
      <c r="D97" s="63"/>
      <c r="E97" s="63"/>
      <c r="F97" s="56"/>
      <c r="G97" s="54"/>
      <c r="H97" s="57">
        <f t="shared" si="3"/>
        <v>0</v>
      </c>
      <c r="I97" s="78"/>
    </row>
    <row r="98" spans="2:9" ht="15.75" thickBot="1" x14ac:dyDescent="0.3">
      <c r="B98" s="64">
        <f t="shared" si="4"/>
        <v>86</v>
      </c>
      <c r="C98" s="64"/>
      <c r="D98" s="64"/>
      <c r="E98" s="64"/>
      <c r="F98" s="59"/>
      <c r="G98" s="60"/>
      <c r="H98" s="57">
        <f t="shared" si="3"/>
        <v>0</v>
      </c>
      <c r="I98" s="76"/>
    </row>
    <row r="99" spans="2:9" ht="15.75" thickBot="1" x14ac:dyDescent="0.3">
      <c r="B99" s="63">
        <f t="shared" si="4"/>
        <v>87</v>
      </c>
      <c r="C99" s="63"/>
      <c r="D99" s="63"/>
      <c r="E99" s="63"/>
      <c r="F99" s="56"/>
      <c r="G99" s="54"/>
      <c r="H99" s="57">
        <f t="shared" si="3"/>
        <v>0</v>
      </c>
      <c r="I99" s="78"/>
    </row>
    <row r="100" spans="2:9" ht="15.75" thickBot="1" x14ac:dyDescent="0.3">
      <c r="B100" s="64">
        <f t="shared" si="4"/>
        <v>88</v>
      </c>
      <c r="C100" s="64"/>
      <c r="D100" s="64"/>
      <c r="E100" s="64"/>
      <c r="F100" s="59"/>
      <c r="G100" s="60"/>
      <c r="H100" s="57">
        <f t="shared" si="3"/>
        <v>0</v>
      </c>
      <c r="I100" s="76"/>
    </row>
    <row r="101" spans="2:9" ht="15.75" thickBot="1" x14ac:dyDescent="0.3">
      <c r="B101" s="63">
        <f t="shared" si="4"/>
        <v>89</v>
      </c>
      <c r="C101" s="63"/>
      <c r="D101" s="63"/>
      <c r="E101" s="63"/>
      <c r="F101" s="56"/>
      <c r="G101" s="54"/>
      <c r="H101" s="57">
        <f t="shared" si="3"/>
        <v>0</v>
      </c>
      <c r="I101" s="78"/>
    </row>
    <row r="102" spans="2:9" ht="15.75" thickBot="1" x14ac:dyDescent="0.3">
      <c r="B102" s="64">
        <f t="shared" si="4"/>
        <v>90</v>
      </c>
      <c r="C102" s="64"/>
      <c r="D102" s="64"/>
      <c r="E102" s="64"/>
      <c r="F102" s="59"/>
      <c r="G102" s="60"/>
      <c r="H102" s="57">
        <f t="shared" si="3"/>
        <v>0</v>
      </c>
      <c r="I102" s="76"/>
    </row>
    <row r="103" spans="2:9" ht="15.75" thickBot="1" x14ac:dyDescent="0.3">
      <c r="B103" s="63">
        <f t="shared" si="4"/>
        <v>91</v>
      </c>
      <c r="C103" s="63"/>
      <c r="D103" s="63"/>
      <c r="E103" s="63"/>
      <c r="F103" s="56"/>
      <c r="G103" s="54"/>
      <c r="H103" s="57">
        <f t="shared" si="3"/>
        <v>0</v>
      </c>
      <c r="I103" s="78"/>
    </row>
    <row r="104" spans="2:9" ht="15.75" thickBot="1" x14ac:dyDescent="0.3">
      <c r="B104" s="64">
        <f t="shared" si="4"/>
        <v>92</v>
      </c>
      <c r="C104" s="64"/>
      <c r="D104" s="64"/>
      <c r="E104" s="64"/>
      <c r="F104" s="59"/>
      <c r="G104" s="60"/>
      <c r="H104" s="57">
        <f t="shared" si="3"/>
        <v>0</v>
      </c>
      <c r="I104" s="76"/>
    </row>
    <row r="105" spans="2:9" ht="15.75" thickBot="1" x14ac:dyDescent="0.3">
      <c r="B105" s="63">
        <f t="shared" si="4"/>
        <v>93</v>
      </c>
      <c r="C105" s="63"/>
      <c r="D105" s="63"/>
      <c r="E105" s="63"/>
      <c r="F105" s="56"/>
      <c r="G105" s="54"/>
      <c r="H105" s="57">
        <f t="shared" si="3"/>
        <v>0</v>
      </c>
      <c r="I105" s="78"/>
    </row>
    <row r="106" spans="2:9" ht="15.75" thickBot="1" x14ac:dyDescent="0.3">
      <c r="B106" s="64">
        <f t="shared" si="4"/>
        <v>94</v>
      </c>
      <c r="C106" s="64"/>
      <c r="D106" s="64"/>
      <c r="E106" s="64"/>
      <c r="F106" s="59"/>
      <c r="G106" s="60"/>
      <c r="H106" s="57">
        <f t="shared" si="3"/>
        <v>0</v>
      </c>
      <c r="I106" s="76"/>
    </row>
    <row r="107" spans="2:9" ht="15.75" thickBot="1" x14ac:dyDescent="0.3">
      <c r="B107" s="63">
        <f t="shared" si="4"/>
        <v>95</v>
      </c>
      <c r="C107" s="63"/>
      <c r="D107" s="63"/>
      <c r="E107" s="63"/>
      <c r="F107" s="56"/>
      <c r="G107" s="54"/>
      <c r="H107" s="57">
        <f t="shared" si="3"/>
        <v>0</v>
      </c>
      <c r="I107" s="78"/>
    </row>
    <row r="108" spans="2:9" ht="15.75" thickBot="1" x14ac:dyDescent="0.3">
      <c r="B108" s="64">
        <f t="shared" si="4"/>
        <v>96</v>
      </c>
      <c r="C108" s="64"/>
      <c r="D108" s="64"/>
      <c r="E108" s="64"/>
      <c r="F108" s="59"/>
      <c r="G108" s="60"/>
      <c r="H108" s="57">
        <f t="shared" si="3"/>
        <v>0</v>
      </c>
      <c r="I108" s="76"/>
    </row>
    <row r="109" spans="2:9" ht="15.75" thickBot="1" x14ac:dyDescent="0.3">
      <c r="B109" s="63">
        <f t="shared" si="4"/>
        <v>97</v>
      </c>
      <c r="C109" s="63"/>
      <c r="D109" s="63"/>
      <c r="E109" s="63"/>
      <c r="F109" s="56"/>
      <c r="G109" s="54"/>
      <c r="H109" s="57">
        <f t="shared" si="3"/>
        <v>0</v>
      </c>
      <c r="I109" s="78"/>
    </row>
    <row r="110" spans="2:9" ht="15.75" thickBot="1" x14ac:dyDescent="0.3">
      <c r="B110" s="64">
        <f t="shared" si="4"/>
        <v>98</v>
      </c>
      <c r="C110" s="64"/>
      <c r="D110" s="64"/>
      <c r="E110" s="64"/>
      <c r="F110" s="59"/>
      <c r="G110" s="60"/>
      <c r="H110" s="57">
        <f t="shared" si="3"/>
        <v>0</v>
      </c>
      <c r="I110" s="76"/>
    </row>
    <row r="111" spans="2:9" ht="15.75" thickBot="1" x14ac:dyDescent="0.3">
      <c r="B111" s="63">
        <f t="shared" si="4"/>
        <v>99</v>
      </c>
      <c r="C111" s="63"/>
      <c r="D111" s="63"/>
      <c r="E111" s="63"/>
      <c r="F111" s="56"/>
      <c r="G111" s="54"/>
      <c r="H111" s="57">
        <f t="shared" si="3"/>
        <v>0</v>
      </c>
      <c r="I111" s="78"/>
    </row>
    <row r="112" spans="2:9" ht="15.75" thickBot="1" x14ac:dyDescent="0.3">
      <c r="B112" s="80">
        <f t="shared" si="4"/>
        <v>100</v>
      </c>
      <c r="C112" s="64"/>
      <c r="D112" s="64"/>
      <c r="E112" s="64"/>
      <c r="F112" s="59"/>
      <c r="G112" s="60"/>
      <c r="H112" s="57">
        <f t="shared" si="3"/>
        <v>0</v>
      </c>
      <c r="I112" s="76"/>
    </row>
  </sheetData>
  <autoFilter ref="B12:H112" xr:uid="{00000000-0001-0000-0B00-000000000000}"/>
  <mergeCells count="6">
    <mergeCell ref="T13:T55"/>
    <mergeCell ref="B7:C7"/>
    <mergeCell ref="F7:G7"/>
    <mergeCell ref="B8:C8"/>
    <mergeCell ref="F8:G8"/>
    <mergeCell ref="N13:N55"/>
  </mergeCells>
  <conditionalFormatting sqref="C13:D55">
    <cfRule type="duplicateValues" dxfId="5" priority="1"/>
  </conditionalFormatting>
  <dataValidations count="2">
    <dataValidation type="list" allowBlank="1" showInputMessage="1" showErrorMessage="1" sqref="D8" xr:uid="{00000000-0002-0000-0B00-000000000000}">
      <formula1>"PRODUTO,PACK VIRTUAL,MISTO"</formula1>
    </dataValidation>
    <dataValidation type="list" allowBlank="1" showInputMessage="1" showErrorMessage="1" sqref="F49:F112 E13:E48" xr:uid="{00000000-0002-0000-0B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49">
    <tabColor rgb="FF00B050"/>
  </sheetPr>
  <dimension ref="B3:U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9.14062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5.28515625" customWidth="1"/>
    <col min="9" max="10" width="0" hidden="1" customWidth="1"/>
    <col min="11" max="11" width="14.7109375" hidden="1" customWidth="1"/>
    <col min="12" max="15" width="0" hidden="1" customWidth="1"/>
    <col min="16" max="16" width="14.7109375" hidden="1" customWidth="1"/>
    <col min="17" max="21" width="0" hidden="1" customWidth="1"/>
  </cols>
  <sheetData>
    <row r="3" spans="2:21" ht="15.75" thickBot="1" x14ac:dyDescent="0.3"/>
    <row r="4" spans="2:21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21" ht="14.25" customHeight="1" x14ac:dyDescent="0.25">
      <c r="B5" s="4"/>
      <c r="C5" s="5"/>
      <c r="D5" s="5"/>
      <c r="E5" s="5"/>
      <c r="F5" s="5"/>
      <c r="G5" s="5"/>
      <c r="H5" s="6"/>
    </row>
    <row r="6" spans="2:21" ht="14.25" customHeight="1" thickBot="1" x14ac:dyDescent="0.3">
      <c r="B6" s="7"/>
      <c r="C6" s="8"/>
      <c r="D6" s="8"/>
      <c r="E6" s="8"/>
      <c r="F6" s="8"/>
      <c r="G6" s="8"/>
      <c r="H6" s="9"/>
    </row>
    <row r="7" spans="2:21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21" ht="15.75" thickBot="1" x14ac:dyDescent="0.3">
      <c r="B8" s="13">
        <f>COUNTA(D13:D73)</f>
        <v>6</v>
      </c>
      <c r="C8" s="14" t="s">
        <v>7</v>
      </c>
      <c r="D8" s="81">
        <v>25</v>
      </c>
      <c r="E8" s="16">
        <v>10000</v>
      </c>
      <c r="F8" s="17" t="s">
        <v>8</v>
      </c>
      <c r="G8" s="205"/>
      <c r="H8" s="206"/>
    </row>
    <row r="9" spans="2:21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21" ht="15" customHeight="1" x14ac:dyDescent="0.25">
      <c r="B10" s="4"/>
      <c r="C10" s="5"/>
      <c r="D10" s="5"/>
      <c r="E10" s="5"/>
      <c r="F10" s="5"/>
      <c r="G10" s="5"/>
      <c r="H10" s="6"/>
    </row>
    <row r="11" spans="2:21" ht="15" customHeight="1" thickBot="1" x14ac:dyDescent="0.3">
      <c r="B11" s="7"/>
      <c r="C11" s="8"/>
      <c r="D11" s="8"/>
      <c r="E11" s="8"/>
      <c r="F11" s="8"/>
      <c r="G11" s="8"/>
      <c r="H11" s="9"/>
      <c r="T11">
        <v>0.3</v>
      </c>
    </row>
    <row r="12" spans="2:21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2" t="s">
        <v>16</v>
      </c>
      <c r="O12" s="22" t="s">
        <v>17</v>
      </c>
      <c r="P12" s="23" t="s">
        <v>18</v>
      </c>
      <c r="Q12" s="22" t="s">
        <v>3</v>
      </c>
      <c r="U12">
        <v>17.29</v>
      </c>
    </row>
    <row r="13" spans="2:21" ht="15.75" thickBot="1" x14ac:dyDescent="0.3">
      <c r="B13" s="24" t="s">
        <v>19</v>
      </c>
      <c r="C13" s="24" t="s">
        <v>678</v>
      </c>
      <c r="D13" s="26" t="s">
        <v>679</v>
      </c>
      <c r="E13" s="24" t="s">
        <v>7</v>
      </c>
      <c r="F13" s="25">
        <v>1</v>
      </c>
      <c r="G13" s="27">
        <v>6</v>
      </c>
      <c r="H13" s="24"/>
      <c r="I13" s="30">
        <v>44284</v>
      </c>
      <c r="J13" s="30">
        <v>44290</v>
      </c>
      <c r="K13" s="232">
        <v>3589.43</v>
      </c>
      <c r="L13" s="128"/>
      <c r="M13">
        <v>20.49</v>
      </c>
      <c r="N13" s="30">
        <v>44291</v>
      </c>
      <c r="O13" s="30">
        <v>44297</v>
      </c>
      <c r="P13" s="232">
        <v>3589.43</v>
      </c>
      <c r="Q13" s="128"/>
      <c r="R13" s="129">
        <f>M13*$T$11</f>
        <v>6.1469999999999994</v>
      </c>
      <c r="U13">
        <f>U12*0.3</f>
        <v>5.1869999999999994</v>
      </c>
    </row>
    <row r="14" spans="2:21" ht="15.75" thickBot="1" x14ac:dyDescent="0.3">
      <c r="B14" s="14" t="s">
        <v>22</v>
      </c>
      <c r="C14" s="14" t="s">
        <v>680</v>
      </c>
      <c r="D14" s="33" t="s">
        <v>681</v>
      </c>
      <c r="E14" s="14" t="s">
        <v>7</v>
      </c>
      <c r="F14" s="32">
        <v>1</v>
      </c>
      <c r="G14" s="15">
        <v>6</v>
      </c>
      <c r="H14" s="14"/>
      <c r="I14" s="30">
        <v>44284</v>
      </c>
      <c r="J14" s="30">
        <v>44290</v>
      </c>
      <c r="K14" s="232"/>
      <c r="L14" s="128"/>
      <c r="M14">
        <v>20.49</v>
      </c>
      <c r="N14" s="30">
        <v>44291</v>
      </c>
      <c r="O14" s="30">
        <v>44297</v>
      </c>
      <c r="P14" s="232"/>
      <c r="Q14" s="128"/>
      <c r="R14" s="129">
        <f t="shared" ref="R14:R17" si="0">M14*$T$11</f>
        <v>6.1469999999999994</v>
      </c>
    </row>
    <row r="15" spans="2:21" ht="15.75" thickBot="1" x14ac:dyDescent="0.3">
      <c r="B15" s="35" t="s">
        <v>25</v>
      </c>
      <c r="C15" s="35" t="s">
        <v>682</v>
      </c>
      <c r="D15" s="37" t="s">
        <v>683</v>
      </c>
      <c r="E15" s="35" t="s">
        <v>7</v>
      </c>
      <c r="F15" s="36">
        <v>1</v>
      </c>
      <c r="G15" s="38">
        <v>6</v>
      </c>
      <c r="H15" s="35"/>
      <c r="I15" s="30">
        <v>44284</v>
      </c>
      <c r="J15" s="30">
        <v>44290</v>
      </c>
      <c r="K15" s="232"/>
      <c r="L15" s="128"/>
      <c r="M15">
        <v>20.49</v>
      </c>
      <c r="N15" s="30">
        <v>44291</v>
      </c>
      <c r="O15" s="30">
        <v>44297</v>
      </c>
      <c r="P15" s="232"/>
      <c r="Q15" s="128"/>
      <c r="R15" s="129">
        <f t="shared" si="0"/>
        <v>6.1469999999999994</v>
      </c>
    </row>
    <row r="16" spans="2:21" ht="15.75" thickBot="1" x14ac:dyDescent="0.3">
      <c r="B16" s="14" t="s">
        <v>28</v>
      </c>
      <c r="C16" s="14" t="s">
        <v>684</v>
      </c>
      <c r="D16" s="33" t="s">
        <v>685</v>
      </c>
      <c r="E16" s="14" t="s">
        <v>7</v>
      </c>
      <c r="F16" s="32">
        <v>1</v>
      </c>
      <c r="G16" s="15">
        <v>5</v>
      </c>
      <c r="H16" s="14"/>
      <c r="I16" s="30">
        <v>44284</v>
      </c>
      <c r="J16" s="30">
        <v>44290</v>
      </c>
      <c r="K16" s="232"/>
      <c r="L16" s="128"/>
      <c r="M16">
        <v>17.29</v>
      </c>
      <c r="N16" s="30">
        <v>44291</v>
      </c>
      <c r="O16" s="30">
        <v>44297</v>
      </c>
      <c r="P16" s="232"/>
      <c r="Q16" s="128"/>
      <c r="R16" s="129">
        <f t="shared" si="0"/>
        <v>5.1869999999999994</v>
      </c>
    </row>
    <row r="17" spans="2:18" ht="15.75" thickBot="1" x14ac:dyDescent="0.3">
      <c r="B17" s="35" t="s">
        <v>31</v>
      </c>
      <c r="C17" s="35" t="s">
        <v>686</v>
      </c>
      <c r="D17" s="37" t="s">
        <v>687</v>
      </c>
      <c r="E17" s="35" t="s">
        <v>7</v>
      </c>
      <c r="F17" s="36">
        <v>1</v>
      </c>
      <c r="G17" s="38">
        <v>5</v>
      </c>
      <c r="H17" s="35"/>
      <c r="I17" s="30">
        <v>44284</v>
      </c>
      <c r="J17" s="30">
        <v>44290</v>
      </c>
      <c r="K17" s="232"/>
      <c r="L17" s="128"/>
      <c r="M17">
        <v>18.59</v>
      </c>
      <c r="N17" s="30">
        <v>44291</v>
      </c>
      <c r="O17" s="30">
        <v>44297</v>
      </c>
      <c r="P17" s="232"/>
      <c r="Q17" s="128"/>
      <c r="R17" s="129">
        <f t="shared" si="0"/>
        <v>5.577</v>
      </c>
    </row>
    <row r="18" spans="2:18" ht="15.75" thickBot="1" x14ac:dyDescent="0.3">
      <c r="B18" s="14" t="s">
        <v>34</v>
      </c>
      <c r="C18" s="14" t="s">
        <v>688</v>
      </c>
      <c r="D18" s="33" t="s">
        <v>689</v>
      </c>
      <c r="E18" s="14" t="s">
        <v>7</v>
      </c>
      <c r="F18" s="32">
        <v>1</v>
      </c>
      <c r="G18" s="15">
        <v>3</v>
      </c>
      <c r="H18" s="14"/>
      <c r="I18" s="30">
        <v>44284</v>
      </c>
      <c r="J18" s="30">
        <v>44290</v>
      </c>
      <c r="K18" s="232"/>
      <c r="L18" s="128"/>
      <c r="M18">
        <v>10.89</v>
      </c>
      <c r="N18" s="30">
        <v>44291</v>
      </c>
      <c r="O18" s="30">
        <v>44297</v>
      </c>
      <c r="P18" s="232"/>
      <c r="Q18" s="128"/>
      <c r="R18" s="129">
        <v>3</v>
      </c>
    </row>
    <row r="19" spans="2:18" ht="15.75" thickBot="1" x14ac:dyDescent="0.3">
      <c r="B19" s="35" t="s">
        <v>37</v>
      </c>
      <c r="C19" s="35"/>
      <c r="D19" s="37"/>
      <c r="E19" s="35"/>
      <c r="F19" s="36"/>
      <c r="G19" s="43"/>
      <c r="H19" s="35"/>
    </row>
    <row r="20" spans="2:18" ht="15.75" thickBot="1" x14ac:dyDescent="0.3">
      <c r="B20" s="14" t="s">
        <v>40</v>
      </c>
      <c r="C20" s="14"/>
      <c r="D20" s="33"/>
      <c r="E20" s="14"/>
      <c r="F20" s="32"/>
      <c r="G20" s="42"/>
      <c r="H20" s="14"/>
    </row>
    <row r="21" spans="2:18" ht="15.75" thickBot="1" x14ac:dyDescent="0.3">
      <c r="B21" s="35" t="s">
        <v>43</v>
      </c>
      <c r="C21" s="35"/>
      <c r="D21" s="37"/>
      <c r="E21" s="35"/>
      <c r="F21" s="36"/>
      <c r="G21" s="43"/>
      <c r="H21" s="35"/>
    </row>
    <row r="22" spans="2:18" ht="15.75" thickBot="1" x14ac:dyDescent="0.3">
      <c r="B22" s="14" t="s">
        <v>46</v>
      </c>
      <c r="C22" s="14"/>
      <c r="D22" s="33"/>
      <c r="E22" s="14"/>
      <c r="F22" s="32"/>
      <c r="G22" s="42"/>
      <c r="H22" s="14"/>
    </row>
    <row r="23" spans="2:18" ht="15.75" thickBot="1" x14ac:dyDescent="0.3">
      <c r="B23" s="35" t="s">
        <v>49</v>
      </c>
      <c r="C23" s="35"/>
      <c r="D23" s="37"/>
      <c r="E23" s="35"/>
      <c r="F23" s="36"/>
      <c r="G23" s="43"/>
      <c r="H23" s="35"/>
    </row>
    <row r="24" spans="2:18" ht="15.75" thickBot="1" x14ac:dyDescent="0.3">
      <c r="B24" s="14" t="s">
        <v>52</v>
      </c>
      <c r="C24" s="14"/>
      <c r="D24" s="33"/>
      <c r="E24" s="14"/>
      <c r="F24" s="32"/>
      <c r="G24" s="42"/>
      <c r="H24" s="14"/>
    </row>
    <row r="25" spans="2:18" ht="15.75" thickBot="1" x14ac:dyDescent="0.3">
      <c r="B25" s="35" t="s">
        <v>53</v>
      </c>
      <c r="C25" s="35"/>
      <c r="D25" s="37"/>
      <c r="E25" s="35"/>
      <c r="F25" s="36"/>
      <c r="G25" s="43"/>
      <c r="H25" s="35"/>
    </row>
    <row r="26" spans="2:18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8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8"/>
    <mergeCell ref="P13:P18"/>
  </mergeCells>
  <dataValidations count="2">
    <dataValidation type="list" allowBlank="1" showInputMessage="1" showErrorMessage="1" sqref="C8" xr:uid="{00000000-0002-0000-0C00-000000000000}">
      <formula1>"PRODUTO,PACK VIRTUAL,MISTO"</formula1>
    </dataValidation>
    <dataValidation type="list" allowBlank="1" showInputMessage="1" showErrorMessage="1" sqref="E13:E21" xr:uid="{00000000-0002-0000-0C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71">
    <tabColor rgb="FF00B050"/>
  </sheetPr>
  <dimension ref="B3:S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9.140625" bestFit="1" customWidth="1"/>
    <col min="5" max="5" width="20.85546875" bestFit="1" customWidth="1"/>
    <col min="6" max="6" width="12.5703125" bestFit="1" customWidth="1"/>
    <col min="7" max="7" width="10.140625" bestFit="1" customWidth="1"/>
    <col min="8" max="8" width="26" customWidth="1"/>
    <col min="9" max="10" width="9.140625" hidden="1" customWidth="1"/>
    <col min="11" max="11" width="14.7109375" hidden="1" customWidth="1"/>
    <col min="12" max="15" width="9.140625" hidden="1" customWidth="1"/>
    <col min="16" max="16" width="14.7109375" hidden="1" customWidth="1"/>
    <col min="17" max="19" width="9.140625" hidden="1" customWidth="1"/>
  </cols>
  <sheetData>
    <row r="3" spans="2:19" ht="15.75" thickBot="1" x14ac:dyDescent="0.3"/>
    <row r="4" spans="2:19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9" ht="15" customHeight="1" x14ac:dyDescent="0.25">
      <c r="B5" s="4"/>
      <c r="C5" s="5"/>
      <c r="D5" s="5"/>
      <c r="E5" s="5"/>
      <c r="F5" s="5"/>
      <c r="G5" s="5"/>
      <c r="H5" s="6"/>
    </row>
    <row r="6" spans="2:19" ht="15" customHeight="1" thickBot="1" x14ac:dyDescent="0.3">
      <c r="B6" s="7"/>
      <c r="C6" s="8"/>
      <c r="D6" s="8"/>
      <c r="E6" s="8"/>
      <c r="F6" s="8"/>
      <c r="G6" s="8"/>
      <c r="H6" s="9"/>
    </row>
    <row r="7" spans="2:1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9" ht="15.75" thickBot="1" x14ac:dyDescent="0.3">
      <c r="B8" s="13">
        <f>COUNTA(D13:D73)</f>
        <v>15</v>
      </c>
      <c r="C8" s="14" t="s">
        <v>7</v>
      </c>
      <c r="D8" s="81">
        <v>50</v>
      </c>
      <c r="E8" s="16">
        <v>3000</v>
      </c>
      <c r="F8" s="17" t="s">
        <v>8</v>
      </c>
      <c r="G8" s="205"/>
      <c r="H8" s="206"/>
    </row>
    <row r="9" spans="2:19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9" ht="15" customHeight="1" x14ac:dyDescent="0.25">
      <c r="B10" s="4"/>
      <c r="C10" s="5"/>
      <c r="D10" s="5"/>
      <c r="E10" s="5"/>
      <c r="F10" s="5"/>
      <c r="G10" s="5"/>
      <c r="H10" s="6"/>
    </row>
    <row r="11" spans="2:19" ht="15" customHeight="1" thickBot="1" x14ac:dyDescent="0.3">
      <c r="B11" s="7"/>
      <c r="C11" s="8"/>
      <c r="D11" s="8"/>
      <c r="E11" s="8"/>
      <c r="F11" s="8"/>
      <c r="G11" s="8"/>
      <c r="H11" s="9"/>
    </row>
    <row r="12" spans="2:1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2" t="s">
        <v>16</v>
      </c>
      <c r="O12" s="22" t="s">
        <v>17</v>
      </c>
      <c r="P12" s="23" t="s">
        <v>18</v>
      </c>
      <c r="Q12" s="22" t="s">
        <v>3</v>
      </c>
      <c r="S12">
        <v>0.4</v>
      </c>
    </row>
    <row r="13" spans="2:19" ht="15.75" thickBot="1" x14ac:dyDescent="0.3">
      <c r="B13" s="24" t="s">
        <v>19</v>
      </c>
      <c r="C13" s="24" t="s">
        <v>690</v>
      </c>
      <c r="D13" s="26" t="s">
        <v>1322</v>
      </c>
      <c r="E13" s="24"/>
      <c r="F13" s="25">
        <v>1</v>
      </c>
      <c r="G13" s="27">
        <v>10</v>
      </c>
      <c r="H13" s="24"/>
      <c r="I13" s="30">
        <v>44284</v>
      </c>
      <c r="J13" s="30">
        <v>44290</v>
      </c>
      <c r="K13" s="232">
        <v>1286.6600000000001</v>
      </c>
      <c r="L13" s="31"/>
      <c r="M13">
        <v>24.89</v>
      </c>
      <c r="N13" s="30">
        <v>44291</v>
      </c>
      <c r="O13" s="30">
        <v>44297</v>
      </c>
      <c r="P13" s="232">
        <v>1286.6600000000001</v>
      </c>
      <c r="Q13" s="31"/>
      <c r="R13" s="129">
        <f>M13*$S$12</f>
        <v>9.9560000000000013</v>
      </c>
    </row>
    <row r="14" spans="2:19" ht="15.75" thickBot="1" x14ac:dyDescent="0.3">
      <c r="B14" s="14" t="s">
        <v>22</v>
      </c>
      <c r="C14" s="14" t="s">
        <v>691</v>
      </c>
      <c r="D14" s="33" t="s">
        <v>1323</v>
      </c>
      <c r="E14" s="14"/>
      <c r="F14" s="32">
        <v>1</v>
      </c>
      <c r="G14" s="15">
        <v>10</v>
      </c>
      <c r="H14" s="14"/>
      <c r="I14" s="30">
        <v>44284</v>
      </c>
      <c r="J14" s="30">
        <v>44290</v>
      </c>
      <c r="K14" s="232"/>
      <c r="L14" s="31"/>
      <c r="M14">
        <v>24.89</v>
      </c>
      <c r="N14" s="30">
        <v>44291</v>
      </c>
      <c r="O14" s="30">
        <v>44297</v>
      </c>
      <c r="P14" s="232"/>
      <c r="Q14" s="31"/>
      <c r="R14" s="129">
        <f t="shared" ref="R14:R27" si="0">M14*$S$12</f>
        <v>9.9560000000000013</v>
      </c>
    </row>
    <row r="15" spans="2:19" ht="15.75" thickBot="1" x14ac:dyDescent="0.3">
      <c r="B15" s="35" t="s">
        <v>25</v>
      </c>
      <c r="C15" s="35" t="s">
        <v>692</v>
      </c>
      <c r="D15" s="37" t="s">
        <v>1324</v>
      </c>
      <c r="E15" s="35"/>
      <c r="F15" s="36">
        <v>1</v>
      </c>
      <c r="G15" s="38">
        <v>10</v>
      </c>
      <c r="H15" s="35"/>
      <c r="I15" s="30">
        <v>44284</v>
      </c>
      <c r="J15" s="30">
        <v>44290</v>
      </c>
      <c r="K15" s="232"/>
      <c r="L15" s="31"/>
      <c r="M15">
        <v>24.89</v>
      </c>
      <c r="N15" s="30">
        <v>44291</v>
      </c>
      <c r="O15" s="30">
        <v>44297</v>
      </c>
      <c r="P15" s="232"/>
      <c r="Q15" s="31"/>
      <c r="R15" s="129">
        <f t="shared" si="0"/>
        <v>9.9560000000000013</v>
      </c>
    </row>
    <row r="16" spans="2:19" ht="15.75" thickBot="1" x14ac:dyDescent="0.3">
      <c r="B16" s="14" t="s">
        <v>28</v>
      </c>
      <c r="C16" s="14" t="s">
        <v>693</v>
      </c>
      <c r="D16" s="33" t="s">
        <v>1325</v>
      </c>
      <c r="E16" s="14"/>
      <c r="F16" s="32">
        <v>1</v>
      </c>
      <c r="G16" s="15">
        <v>10</v>
      </c>
      <c r="H16" s="14"/>
      <c r="I16" s="30">
        <v>44284</v>
      </c>
      <c r="J16" s="30">
        <v>44290</v>
      </c>
      <c r="K16" s="232"/>
      <c r="L16" s="31"/>
      <c r="M16">
        <v>24.89</v>
      </c>
      <c r="N16" s="30">
        <v>44291</v>
      </c>
      <c r="O16" s="30">
        <v>44297</v>
      </c>
      <c r="P16" s="232"/>
      <c r="Q16" s="31"/>
      <c r="R16" s="129">
        <f t="shared" si="0"/>
        <v>9.9560000000000013</v>
      </c>
    </row>
    <row r="17" spans="2:18" ht="15.75" thickBot="1" x14ac:dyDescent="0.3">
      <c r="B17" s="35" t="s">
        <v>31</v>
      </c>
      <c r="C17" s="35" t="s">
        <v>694</v>
      </c>
      <c r="D17" s="37" t="s">
        <v>1326</v>
      </c>
      <c r="E17" s="35"/>
      <c r="F17" s="36">
        <v>1</v>
      </c>
      <c r="G17" s="38">
        <v>10</v>
      </c>
      <c r="H17" s="35"/>
      <c r="I17" s="30">
        <v>44284</v>
      </c>
      <c r="J17" s="30">
        <v>44290</v>
      </c>
      <c r="K17" s="232"/>
      <c r="L17" s="31"/>
      <c r="M17">
        <v>24.89</v>
      </c>
      <c r="N17" s="30">
        <v>44291</v>
      </c>
      <c r="O17" s="30">
        <v>44297</v>
      </c>
      <c r="P17" s="232"/>
      <c r="Q17" s="31"/>
      <c r="R17" s="129">
        <f t="shared" si="0"/>
        <v>9.9560000000000013</v>
      </c>
    </row>
    <row r="18" spans="2:18" ht="15.75" thickBot="1" x14ac:dyDescent="0.3">
      <c r="B18" s="14" t="s">
        <v>34</v>
      </c>
      <c r="C18" s="14" t="s">
        <v>695</v>
      </c>
      <c r="D18" s="33" t="s">
        <v>1327</v>
      </c>
      <c r="E18" s="14"/>
      <c r="F18" s="32">
        <v>1</v>
      </c>
      <c r="G18" s="15">
        <v>10</v>
      </c>
      <c r="H18" s="14"/>
      <c r="I18" s="30">
        <v>44284</v>
      </c>
      <c r="J18" s="30">
        <v>44290</v>
      </c>
      <c r="K18" s="232"/>
      <c r="L18" s="31"/>
      <c r="M18">
        <v>26.95</v>
      </c>
      <c r="N18" s="30">
        <v>44291</v>
      </c>
      <c r="O18" s="30">
        <v>44297</v>
      </c>
      <c r="P18" s="232"/>
      <c r="Q18" s="31"/>
      <c r="R18" s="129">
        <f t="shared" si="0"/>
        <v>10.780000000000001</v>
      </c>
    </row>
    <row r="19" spans="2:18" ht="15.75" thickBot="1" x14ac:dyDescent="0.3">
      <c r="B19" s="35" t="s">
        <v>37</v>
      </c>
      <c r="C19" s="35" t="s">
        <v>696</v>
      </c>
      <c r="D19" s="37" t="s">
        <v>1328</v>
      </c>
      <c r="E19" s="35"/>
      <c r="F19" s="36">
        <v>1</v>
      </c>
      <c r="G19" s="38">
        <v>10</v>
      </c>
      <c r="H19" s="35"/>
      <c r="I19" s="30">
        <v>44284</v>
      </c>
      <c r="J19" s="30">
        <v>44290</v>
      </c>
      <c r="K19" s="232"/>
      <c r="L19" s="31"/>
      <c r="M19">
        <v>26.95</v>
      </c>
      <c r="N19" s="30">
        <v>44291</v>
      </c>
      <c r="O19" s="30">
        <v>44297</v>
      </c>
      <c r="P19" s="232"/>
      <c r="Q19" s="31"/>
      <c r="R19" s="129">
        <f t="shared" si="0"/>
        <v>10.780000000000001</v>
      </c>
    </row>
    <row r="20" spans="2:18" ht="15.75" thickBot="1" x14ac:dyDescent="0.3">
      <c r="B20" s="14" t="s">
        <v>40</v>
      </c>
      <c r="C20" s="14" t="s">
        <v>697</v>
      </c>
      <c r="D20" s="33" t="s">
        <v>1329</v>
      </c>
      <c r="E20" s="14"/>
      <c r="F20" s="32">
        <v>1</v>
      </c>
      <c r="G20" s="15">
        <v>10</v>
      </c>
      <c r="H20" s="14"/>
      <c r="I20" s="30">
        <v>44284</v>
      </c>
      <c r="J20" s="30">
        <v>44290</v>
      </c>
      <c r="K20" s="232"/>
      <c r="L20" s="31"/>
      <c r="M20">
        <v>26.95</v>
      </c>
      <c r="N20" s="30">
        <v>44291</v>
      </c>
      <c r="O20" s="30">
        <v>44297</v>
      </c>
      <c r="P20" s="232"/>
      <c r="Q20" s="31"/>
      <c r="R20" s="129">
        <f t="shared" si="0"/>
        <v>10.780000000000001</v>
      </c>
    </row>
    <row r="21" spans="2:18" ht="15.75" thickBot="1" x14ac:dyDescent="0.3">
      <c r="B21" s="35" t="s">
        <v>43</v>
      </c>
      <c r="C21" s="35" t="s">
        <v>698</v>
      </c>
      <c r="D21" s="37" t="s">
        <v>1330</v>
      </c>
      <c r="E21" s="35"/>
      <c r="F21" s="36">
        <v>1</v>
      </c>
      <c r="G21" s="38">
        <v>10</v>
      </c>
      <c r="H21" s="35"/>
      <c r="I21" s="30">
        <v>44284</v>
      </c>
      <c r="J21" s="30">
        <v>44290</v>
      </c>
      <c r="K21" s="232"/>
      <c r="L21" s="31"/>
      <c r="M21">
        <v>26.95</v>
      </c>
      <c r="N21" s="30">
        <v>44291</v>
      </c>
      <c r="O21" s="30">
        <v>44297</v>
      </c>
      <c r="P21" s="232"/>
      <c r="Q21" s="31"/>
      <c r="R21" s="129">
        <f t="shared" si="0"/>
        <v>10.780000000000001</v>
      </c>
    </row>
    <row r="22" spans="2:18" ht="15.75" thickBot="1" x14ac:dyDescent="0.3">
      <c r="B22" s="14" t="s">
        <v>46</v>
      </c>
      <c r="C22" s="14" t="s">
        <v>699</v>
      </c>
      <c r="D22" s="33" t="s">
        <v>1331</v>
      </c>
      <c r="E22" s="14"/>
      <c r="F22" s="32">
        <v>1</v>
      </c>
      <c r="G22" s="15">
        <v>10</v>
      </c>
      <c r="H22" s="14"/>
      <c r="I22" s="30">
        <v>44284</v>
      </c>
      <c r="J22" s="30">
        <v>44290</v>
      </c>
      <c r="K22" s="232"/>
      <c r="L22" s="31"/>
      <c r="M22">
        <v>26.95</v>
      </c>
      <c r="N22" s="30">
        <v>44291</v>
      </c>
      <c r="O22" s="30">
        <v>44297</v>
      </c>
      <c r="P22" s="232"/>
      <c r="Q22" s="31"/>
      <c r="R22" s="129">
        <f t="shared" si="0"/>
        <v>10.780000000000001</v>
      </c>
    </row>
    <row r="23" spans="2:18" ht="15.75" thickBot="1" x14ac:dyDescent="0.3">
      <c r="B23" s="35" t="s">
        <v>49</v>
      </c>
      <c r="C23" s="35" t="s">
        <v>700</v>
      </c>
      <c r="D23" s="37" t="s">
        <v>1332</v>
      </c>
      <c r="E23" s="35"/>
      <c r="F23" s="36">
        <v>1</v>
      </c>
      <c r="G23" s="38">
        <v>10</v>
      </c>
      <c r="H23" s="35"/>
      <c r="I23" s="30">
        <v>44284</v>
      </c>
      <c r="J23" s="30">
        <v>44290</v>
      </c>
      <c r="K23" s="232"/>
      <c r="L23" s="31"/>
      <c r="M23">
        <v>24.19</v>
      </c>
      <c r="N23" s="30">
        <v>44291</v>
      </c>
      <c r="O23" s="30">
        <v>44297</v>
      </c>
      <c r="P23" s="232"/>
      <c r="Q23" s="31"/>
      <c r="R23" s="129">
        <f t="shared" si="0"/>
        <v>9.6760000000000019</v>
      </c>
    </row>
    <row r="24" spans="2:18" ht="15.75" thickBot="1" x14ac:dyDescent="0.3">
      <c r="B24" s="14" t="s">
        <v>52</v>
      </c>
      <c r="C24" s="14" t="s">
        <v>701</v>
      </c>
      <c r="D24" s="33" t="s">
        <v>1333</v>
      </c>
      <c r="E24" s="14" t="s">
        <v>1334</v>
      </c>
      <c r="F24" s="32">
        <v>1</v>
      </c>
      <c r="G24" s="15">
        <v>10</v>
      </c>
      <c r="H24" s="14"/>
      <c r="I24" s="30">
        <v>44284</v>
      </c>
      <c r="J24" s="30">
        <v>44290</v>
      </c>
      <c r="K24" s="232"/>
      <c r="L24" s="31"/>
      <c r="M24">
        <v>24.19</v>
      </c>
      <c r="N24" s="30">
        <v>44291</v>
      </c>
      <c r="O24" s="30">
        <v>44297</v>
      </c>
      <c r="P24" s="232"/>
      <c r="Q24" s="31"/>
      <c r="R24" s="129">
        <f t="shared" si="0"/>
        <v>9.6760000000000019</v>
      </c>
    </row>
    <row r="25" spans="2:18" ht="15.75" thickBot="1" x14ac:dyDescent="0.3">
      <c r="B25" s="35" t="s">
        <v>53</v>
      </c>
      <c r="C25" s="35" t="s">
        <v>702</v>
      </c>
      <c r="D25" s="37" t="s">
        <v>1335</v>
      </c>
      <c r="E25" s="35"/>
      <c r="F25" s="36">
        <v>1</v>
      </c>
      <c r="G25" s="38">
        <v>10</v>
      </c>
      <c r="H25" s="35"/>
      <c r="I25" s="30">
        <v>44284</v>
      </c>
      <c r="J25" s="30">
        <v>44290</v>
      </c>
      <c r="K25" s="232"/>
      <c r="L25" s="31"/>
      <c r="M25">
        <v>24.19</v>
      </c>
      <c r="N25" s="30">
        <v>44291</v>
      </c>
      <c r="O25" s="30">
        <v>44297</v>
      </c>
      <c r="P25" s="232"/>
      <c r="Q25" s="31"/>
      <c r="R25" s="129">
        <f t="shared" si="0"/>
        <v>9.6760000000000019</v>
      </c>
    </row>
    <row r="26" spans="2:18" ht="15.75" thickBot="1" x14ac:dyDescent="0.3">
      <c r="B26" s="14" t="s">
        <v>54</v>
      </c>
      <c r="C26" s="14" t="s">
        <v>703</v>
      </c>
      <c r="D26" s="33" t="s">
        <v>1336</v>
      </c>
      <c r="E26" s="14"/>
      <c r="F26" s="32">
        <v>1</v>
      </c>
      <c r="G26" s="15">
        <v>10</v>
      </c>
      <c r="H26" s="14"/>
      <c r="I26" s="30">
        <v>44284</v>
      </c>
      <c r="J26" s="30">
        <v>44290</v>
      </c>
      <c r="K26" s="232"/>
      <c r="L26" s="31"/>
      <c r="M26">
        <v>24.19</v>
      </c>
      <c r="N26" s="30">
        <v>44291</v>
      </c>
      <c r="O26" s="30">
        <v>44297</v>
      </c>
      <c r="P26" s="232"/>
      <c r="Q26" s="31"/>
      <c r="R26" s="129">
        <f t="shared" si="0"/>
        <v>9.6760000000000019</v>
      </c>
    </row>
    <row r="27" spans="2:18" ht="15.75" thickBot="1" x14ac:dyDescent="0.3">
      <c r="B27" s="35" t="s">
        <v>55</v>
      </c>
      <c r="C27" s="35" t="s">
        <v>704</v>
      </c>
      <c r="D27" s="37" t="s">
        <v>1337</v>
      </c>
      <c r="E27" s="35"/>
      <c r="F27" s="36">
        <v>1</v>
      </c>
      <c r="G27" s="38">
        <v>10</v>
      </c>
      <c r="H27" s="35"/>
      <c r="I27" s="30">
        <v>44284</v>
      </c>
      <c r="J27" s="30">
        <v>44290</v>
      </c>
      <c r="K27" s="232"/>
      <c r="L27" s="31"/>
      <c r="M27">
        <v>24.19</v>
      </c>
      <c r="N27" s="30">
        <v>44291</v>
      </c>
      <c r="O27" s="30">
        <v>44297</v>
      </c>
      <c r="P27" s="232"/>
      <c r="Q27" s="31"/>
      <c r="R27" s="129">
        <f t="shared" si="0"/>
        <v>9.6760000000000019</v>
      </c>
    </row>
    <row r="28" spans="2:1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7"/>
    <mergeCell ref="P13:P27"/>
  </mergeCells>
  <dataValidations count="2">
    <dataValidation type="list" allowBlank="1" showInputMessage="1" showErrorMessage="1" sqref="E13:E21" xr:uid="{00000000-0002-0000-0D00-000000000000}">
      <formula1>"PRODUTO, PACK VIRTUAL, "</formula1>
    </dataValidation>
    <dataValidation type="list" allowBlank="1" showInputMessage="1" showErrorMessage="1" sqref="C8" xr:uid="{00000000-0002-0000-0D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82">
    <tabColor rgb="FF00B050"/>
  </sheetPr>
  <dimension ref="B3:L111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2.140625" bestFit="1" customWidth="1"/>
    <col min="5" max="5" width="20.85546875" bestFit="1" customWidth="1"/>
    <col min="6" max="6" width="14.5703125" customWidth="1"/>
    <col min="7" max="7" width="10.42578125" bestFit="1" customWidth="1"/>
    <col min="8" max="8" width="18.57031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COUNTA(D13:D72)</f>
        <v>4</v>
      </c>
      <c r="C8" s="14" t="s">
        <v>7</v>
      </c>
      <c r="D8" s="15">
        <v>60</v>
      </c>
      <c r="E8" s="16">
        <v>15000</v>
      </c>
      <c r="F8" s="17" t="s">
        <v>8</v>
      </c>
      <c r="G8" s="205"/>
      <c r="H8" s="206"/>
    </row>
    <row r="9" spans="2:12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.75" customHeight="1" x14ac:dyDescent="0.25">
      <c r="B10" s="4"/>
      <c r="C10" s="5"/>
      <c r="D10" s="5"/>
      <c r="E10" s="5"/>
      <c r="F10" s="5"/>
      <c r="G10" s="5"/>
      <c r="H10" s="6"/>
    </row>
    <row r="11" spans="2:12" ht="15.7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</row>
    <row r="13" spans="2:12" ht="15.75" thickBot="1" x14ac:dyDescent="0.3">
      <c r="B13" s="14" t="s">
        <v>22</v>
      </c>
      <c r="C13" s="32">
        <v>7500435146234</v>
      </c>
      <c r="D13" s="33" t="s">
        <v>227</v>
      </c>
      <c r="E13" s="14" t="s">
        <v>7</v>
      </c>
      <c r="F13" s="32">
        <v>1</v>
      </c>
      <c r="G13" s="15">
        <v>10</v>
      </c>
      <c r="H13" s="34" t="s">
        <v>228</v>
      </c>
      <c r="I13" s="29">
        <v>44340</v>
      </c>
      <c r="J13" s="30">
        <v>44353</v>
      </c>
      <c r="K13" s="232"/>
      <c r="L13" s="31"/>
    </row>
    <row r="14" spans="2:12" ht="15.75" thickBot="1" x14ac:dyDescent="0.3">
      <c r="B14" s="35" t="s">
        <v>25</v>
      </c>
      <c r="C14" s="36">
        <v>7500435146227</v>
      </c>
      <c r="D14" s="37" t="s">
        <v>229</v>
      </c>
      <c r="E14" s="35" t="s">
        <v>7</v>
      </c>
      <c r="F14" s="32">
        <v>1</v>
      </c>
      <c r="G14" s="38">
        <v>10</v>
      </c>
      <c r="H14" s="39" t="s">
        <v>230</v>
      </c>
      <c r="I14" s="29">
        <v>44340</v>
      </c>
      <c r="J14" s="30">
        <v>44353</v>
      </c>
      <c r="K14" s="232"/>
      <c r="L14" s="31"/>
    </row>
    <row r="15" spans="2:12" ht="15.75" thickBot="1" x14ac:dyDescent="0.3">
      <c r="B15" s="14" t="s">
        <v>28</v>
      </c>
      <c r="C15" s="32">
        <v>7500435146241</v>
      </c>
      <c r="D15" s="33" t="s">
        <v>231</v>
      </c>
      <c r="E15" s="14" t="s">
        <v>7</v>
      </c>
      <c r="F15" s="32">
        <v>1</v>
      </c>
      <c r="G15" s="15">
        <v>10</v>
      </c>
      <c r="H15" s="34" t="s">
        <v>232</v>
      </c>
      <c r="I15" s="29">
        <v>44340</v>
      </c>
      <c r="J15" s="30">
        <v>44353</v>
      </c>
      <c r="K15" s="232"/>
      <c r="L15" s="31"/>
    </row>
    <row r="16" spans="2:12" ht="15.75" thickBot="1" x14ac:dyDescent="0.3">
      <c r="B16" s="35" t="s">
        <v>31</v>
      </c>
      <c r="C16" s="36">
        <v>7500435146258</v>
      </c>
      <c r="D16" s="37" t="s">
        <v>233</v>
      </c>
      <c r="E16" s="35" t="s">
        <v>7</v>
      </c>
      <c r="F16" s="32">
        <v>1</v>
      </c>
      <c r="G16" s="38">
        <v>10</v>
      </c>
      <c r="H16" s="39" t="s">
        <v>234</v>
      </c>
      <c r="I16" s="29">
        <v>44340</v>
      </c>
      <c r="J16" s="30">
        <v>44353</v>
      </c>
      <c r="K16" s="232"/>
      <c r="L16" s="31"/>
    </row>
    <row r="17" spans="2:8" ht="15.75" thickBot="1" x14ac:dyDescent="0.3">
      <c r="B17" s="14" t="s">
        <v>34</v>
      </c>
      <c r="C17" s="32"/>
      <c r="D17" s="33"/>
      <c r="E17" s="14"/>
      <c r="F17" s="32"/>
      <c r="G17" s="42"/>
      <c r="H17" s="34"/>
    </row>
    <row r="18" spans="2:8" ht="15.75" thickBot="1" x14ac:dyDescent="0.3">
      <c r="B18" s="35" t="s">
        <v>37</v>
      </c>
      <c r="C18" s="36"/>
      <c r="D18" s="37"/>
      <c r="E18" s="35"/>
      <c r="F18" s="36"/>
      <c r="G18" s="43"/>
      <c r="H18" s="39"/>
    </row>
    <row r="19" spans="2:8" ht="15.75" thickBot="1" x14ac:dyDescent="0.3">
      <c r="B19" s="14" t="s">
        <v>40</v>
      </c>
      <c r="C19" s="32"/>
      <c r="D19" s="33"/>
      <c r="E19" s="14"/>
      <c r="F19" s="32"/>
      <c r="G19" s="42"/>
      <c r="H19" s="34"/>
    </row>
    <row r="20" spans="2:8" ht="15.75" thickBot="1" x14ac:dyDescent="0.3">
      <c r="B20" s="35" t="s">
        <v>43</v>
      </c>
      <c r="C20" s="36"/>
      <c r="D20" s="37"/>
      <c r="E20" s="35"/>
      <c r="F20" s="36"/>
      <c r="G20" s="43"/>
      <c r="H20" s="39"/>
    </row>
    <row r="21" spans="2:8" ht="15.75" thickBot="1" x14ac:dyDescent="0.3">
      <c r="B21" s="14" t="s">
        <v>46</v>
      </c>
      <c r="C21" s="32"/>
      <c r="D21" s="33"/>
      <c r="E21" s="14"/>
      <c r="F21" s="32"/>
      <c r="G21" s="42"/>
      <c r="H21" s="40"/>
    </row>
    <row r="22" spans="2:8" ht="15.75" thickBot="1" x14ac:dyDescent="0.3">
      <c r="B22" s="35" t="s">
        <v>49</v>
      </c>
      <c r="C22" s="36"/>
      <c r="D22" s="37"/>
      <c r="E22" s="35"/>
      <c r="F22" s="36"/>
      <c r="G22" s="43"/>
      <c r="H22" s="41"/>
    </row>
    <row r="23" spans="2:8" ht="15.75" thickBot="1" x14ac:dyDescent="0.3">
      <c r="B23" s="14" t="s">
        <v>52</v>
      </c>
      <c r="C23" s="32"/>
      <c r="D23" s="33"/>
      <c r="E23" s="14"/>
      <c r="F23" s="32"/>
      <c r="G23" s="42"/>
      <c r="H23" s="40"/>
    </row>
    <row r="24" spans="2:8" ht="15.75" thickBot="1" x14ac:dyDescent="0.3">
      <c r="B24" s="35" t="s">
        <v>53</v>
      </c>
      <c r="C24" s="36"/>
      <c r="D24" s="37"/>
      <c r="E24" s="35"/>
      <c r="F24" s="36"/>
      <c r="G24" s="43"/>
      <c r="H24" s="44"/>
    </row>
    <row r="25" spans="2:8" ht="15.75" thickBot="1" x14ac:dyDescent="0.3">
      <c r="B25" s="14" t="s">
        <v>54</v>
      </c>
      <c r="C25" s="14"/>
      <c r="D25" s="33"/>
      <c r="E25" s="14"/>
      <c r="F25" s="32"/>
      <c r="G25" s="42"/>
      <c r="H25" s="14"/>
    </row>
    <row r="26" spans="2:8" ht="15.75" thickBot="1" x14ac:dyDescent="0.3">
      <c r="B26" s="35" t="s">
        <v>55</v>
      </c>
      <c r="C26" s="35"/>
      <c r="D26" s="37"/>
      <c r="E26" s="35"/>
      <c r="F26" s="36"/>
      <c r="G26" s="43"/>
      <c r="H26" s="35"/>
    </row>
    <row r="27" spans="2:8" ht="15.75" thickBot="1" x14ac:dyDescent="0.3">
      <c r="B27" s="14" t="s">
        <v>56</v>
      </c>
      <c r="C27" s="14"/>
      <c r="D27" s="14"/>
      <c r="E27" s="14"/>
      <c r="F27" s="14"/>
      <c r="G27" s="14"/>
      <c r="H27" s="14"/>
    </row>
    <row r="28" spans="2:8" ht="15.75" thickBot="1" x14ac:dyDescent="0.3">
      <c r="B28" s="35" t="s">
        <v>57</v>
      </c>
      <c r="C28" s="35"/>
      <c r="D28" s="35"/>
      <c r="E28" s="35"/>
      <c r="F28" s="35"/>
      <c r="G28" s="35"/>
      <c r="H28" s="35"/>
    </row>
    <row r="29" spans="2:8" ht="15.75" thickBot="1" x14ac:dyDescent="0.3">
      <c r="B29" s="14" t="s">
        <v>58</v>
      </c>
      <c r="C29" s="14"/>
      <c r="D29" s="14"/>
      <c r="E29" s="14"/>
      <c r="F29" s="14"/>
      <c r="G29" s="14"/>
      <c r="H29" s="14"/>
    </row>
    <row r="30" spans="2:8" ht="15.75" thickBot="1" x14ac:dyDescent="0.3">
      <c r="B30" s="35" t="s">
        <v>59</v>
      </c>
      <c r="C30" s="35"/>
      <c r="D30" s="35"/>
      <c r="E30" s="35"/>
      <c r="F30" s="35"/>
      <c r="G30" s="35"/>
      <c r="H30" s="35"/>
    </row>
    <row r="31" spans="2:8" ht="15.75" thickBot="1" x14ac:dyDescent="0.3">
      <c r="B31" s="14" t="s">
        <v>60</v>
      </c>
      <c r="C31" s="14"/>
      <c r="D31" s="14"/>
      <c r="E31" s="14"/>
      <c r="F31" s="14"/>
      <c r="G31" s="14"/>
      <c r="H31" s="14"/>
    </row>
    <row r="32" spans="2:8" ht="15.75" thickBot="1" x14ac:dyDescent="0.3">
      <c r="B32" s="35" t="s">
        <v>61</v>
      </c>
      <c r="C32" s="35"/>
      <c r="D32" s="35"/>
      <c r="E32" s="35"/>
      <c r="F32" s="35"/>
      <c r="G32" s="35"/>
      <c r="H32" s="35"/>
    </row>
    <row r="33" spans="2:8" ht="15.75" thickBot="1" x14ac:dyDescent="0.3">
      <c r="B33" s="14" t="s">
        <v>62</v>
      </c>
      <c r="C33" s="14"/>
      <c r="D33" s="14"/>
      <c r="E33" s="14"/>
      <c r="F33" s="14"/>
      <c r="G33" s="14"/>
      <c r="H33" s="14"/>
    </row>
    <row r="34" spans="2:8" ht="15.75" thickBot="1" x14ac:dyDescent="0.3">
      <c r="B34" s="35" t="s">
        <v>63</v>
      </c>
      <c r="C34" s="35"/>
      <c r="D34" s="35"/>
      <c r="E34" s="35"/>
      <c r="F34" s="35"/>
      <c r="G34" s="35"/>
      <c r="H34" s="35"/>
    </row>
    <row r="35" spans="2:8" ht="15.75" thickBot="1" x14ac:dyDescent="0.3">
      <c r="B35" s="14" t="s">
        <v>64</v>
      </c>
      <c r="C35" s="14"/>
      <c r="D35" s="14"/>
      <c r="E35" s="14"/>
      <c r="F35" s="14"/>
      <c r="G35" s="14"/>
      <c r="H35" s="14"/>
    </row>
    <row r="36" spans="2:8" ht="15.75" thickBot="1" x14ac:dyDescent="0.3">
      <c r="B36" s="35" t="s">
        <v>65</v>
      </c>
      <c r="C36" s="35"/>
      <c r="D36" s="35"/>
      <c r="E36" s="35"/>
      <c r="F36" s="35"/>
      <c r="G36" s="35"/>
      <c r="H36" s="35"/>
    </row>
    <row r="37" spans="2:8" ht="15.75" thickBot="1" x14ac:dyDescent="0.3">
      <c r="B37" s="14" t="s">
        <v>66</v>
      </c>
      <c r="C37" s="14"/>
      <c r="D37" s="14"/>
      <c r="E37" s="14"/>
      <c r="F37" s="14"/>
      <c r="G37" s="14"/>
      <c r="H37" s="14"/>
    </row>
    <row r="38" spans="2:8" ht="15.75" thickBot="1" x14ac:dyDescent="0.3">
      <c r="B38" s="35" t="s">
        <v>67</v>
      </c>
      <c r="C38" s="35"/>
      <c r="D38" s="35"/>
      <c r="E38" s="35"/>
      <c r="F38" s="35"/>
      <c r="G38" s="35"/>
      <c r="H38" s="35"/>
    </row>
    <row r="39" spans="2:8" ht="15.75" thickBot="1" x14ac:dyDescent="0.3">
      <c r="B39" s="14" t="s">
        <v>68</v>
      </c>
      <c r="C39" s="14"/>
      <c r="D39" s="14"/>
      <c r="E39" s="14"/>
      <c r="F39" s="14"/>
      <c r="G39" s="14"/>
      <c r="H39" s="14"/>
    </row>
    <row r="40" spans="2:8" ht="15.75" thickBot="1" x14ac:dyDescent="0.3">
      <c r="B40" s="35" t="s">
        <v>69</v>
      </c>
      <c r="C40" s="35"/>
      <c r="D40" s="35"/>
      <c r="E40" s="35"/>
      <c r="F40" s="35"/>
      <c r="G40" s="35"/>
      <c r="H40" s="35"/>
    </row>
    <row r="41" spans="2:8" ht="15.75" thickBot="1" x14ac:dyDescent="0.3">
      <c r="B41" s="14" t="s">
        <v>70</v>
      </c>
      <c r="C41" s="14"/>
      <c r="D41" s="14"/>
      <c r="E41" s="14"/>
      <c r="F41" s="14"/>
      <c r="G41" s="14"/>
      <c r="H41" s="14"/>
    </row>
    <row r="42" spans="2:8" ht="15.75" thickBot="1" x14ac:dyDescent="0.3">
      <c r="B42" s="35" t="s">
        <v>71</v>
      </c>
      <c r="C42" s="35"/>
      <c r="D42" s="35"/>
      <c r="E42" s="35"/>
      <c r="F42" s="35"/>
      <c r="G42" s="35"/>
      <c r="H42" s="35"/>
    </row>
    <row r="43" spans="2:8" ht="15.75" thickBot="1" x14ac:dyDescent="0.3">
      <c r="B43" s="14" t="s">
        <v>72</v>
      </c>
      <c r="C43" s="14"/>
      <c r="D43" s="14"/>
      <c r="E43" s="14"/>
      <c r="F43" s="14"/>
      <c r="G43" s="14"/>
      <c r="H43" s="14"/>
    </row>
    <row r="44" spans="2:8" ht="15.75" thickBot="1" x14ac:dyDescent="0.3">
      <c r="B44" s="24" t="s">
        <v>73</v>
      </c>
      <c r="C44" s="24"/>
      <c r="D44" s="24"/>
      <c r="E44" s="24"/>
      <c r="F44" s="24"/>
      <c r="G44" s="24"/>
      <c r="H44" s="24"/>
    </row>
    <row r="45" spans="2:8" ht="15.75" thickBot="1" x14ac:dyDescent="0.3">
      <c r="B45" s="45" t="s">
        <v>74</v>
      </c>
      <c r="C45" s="45"/>
      <c r="D45" s="45"/>
      <c r="E45" s="45"/>
      <c r="F45" s="45"/>
      <c r="G45" s="45"/>
      <c r="H45" s="45"/>
    </row>
    <row r="46" spans="2:8" ht="15.75" thickBot="1" x14ac:dyDescent="0.3">
      <c r="B46" s="24" t="s">
        <v>75</v>
      </c>
      <c r="C46" s="24"/>
      <c r="D46" s="24"/>
      <c r="E46" s="24"/>
      <c r="F46" s="24"/>
      <c r="G46" s="24"/>
      <c r="H46" s="24"/>
    </row>
    <row r="47" spans="2:8" ht="15.75" thickBot="1" x14ac:dyDescent="0.3">
      <c r="B47" s="45" t="s">
        <v>76</v>
      </c>
      <c r="C47" s="45"/>
      <c r="D47" s="45"/>
      <c r="E47" s="45"/>
      <c r="F47" s="45"/>
      <c r="G47" s="45"/>
      <c r="H47" s="45"/>
    </row>
    <row r="48" spans="2:8" ht="15.75" thickBot="1" x14ac:dyDescent="0.3">
      <c r="B48" s="35" t="s">
        <v>77</v>
      </c>
      <c r="C48" s="35"/>
      <c r="D48" s="35"/>
      <c r="E48" s="35"/>
      <c r="F48" s="35"/>
      <c r="G48" s="35"/>
      <c r="H48" s="35"/>
    </row>
    <row r="49" spans="2:8" ht="15.75" thickBot="1" x14ac:dyDescent="0.3">
      <c r="B49" s="14" t="s">
        <v>78</v>
      </c>
      <c r="C49" s="14"/>
      <c r="D49" s="14"/>
      <c r="E49" s="14"/>
      <c r="F49" s="14"/>
      <c r="G49" s="14"/>
      <c r="H49" s="14"/>
    </row>
    <row r="50" spans="2:8" ht="15.75" thickBot="1" x14ac:dyDescent="0.3">
      <c r="B50" s="35" t="s">
        <v>79</v>
      </c>
      <c r="C50" s="35"/>
      <c r="D50" s="35"/>
      <c r="E50" s="35"/>
      <c r="F50" s="35"/>
      <c r="G50" s="35"/>
      <c r="H50" s="35"/>
    </row>
    <row r="51" spans="2:8" ht="15.75" thickBot="1" x14ac:dyDescent="0.3">
      <c r="B51" s="14" t="s">
        <v>80</v>
      </c>
      <c r="C51" s="14"/>
      <c r="D51" s="14"/>
      <c r="E51" s="14"/>
      <c r="F51" s="14"/>
      <c r="G51" s="14"/>
      <c r="H51" s="14"/>
    </row>
    <row r="52" spans="2:8" ht="15.75" thickBot="1" x14ac:dyDescent="0.3">
      <c r="B52" s="35" t="s">
        <v>81</v>
      </c>
      <c r="C52" s="35"/>
      <c r="D52" s="35"/>
      <c r="E52" s="35"/>
      <c r="F52" s="35"/>
      <c r="G52" s="35"/>
      <c r="H52" s="35"/>
    </row>
    <row r="53" spans="2:8" ht="15.75" thickBot="1" x14ac:dyDescent="0.3">
      <c r="B53" s="14" t="s">
        <v>82</v>
      </c>
      <c r="C53" s="14"/>
      <c r="D53" s="14"/>
      <c r="E53" s="14"/>
      <c r="F53" s="14"/>
      <c r="G53" s="14"/>
      <c r="H53" s="14"/>
    </row>
    <row r="54" spans="2:8" ht="15.75" thickBot="1" x14ac:dyDescent="0.3">
      <c r="B54" s="35" t="s">
        <v>83</v>
      </c>
      <c r="C54" s="35"/>
      <c r="D54" s="35"/>
      <c r="E54" s="35"/>
      <c r="F54" s="35"/>
      <c r="G54" s="35"/>
      <c r="H54" s="35"/>
    </row>
    <row r="55" spans="2:8" ht="15.75" thickBot="1" x14ac:dyDescent="0.3">
      <c r="B55" s="14" t="s">
        <v>84</v>
      </c>
      <c r="C55" s="14"/>
      <c r="D55" s="14"/>
      <c r="E55" s="14"/>
      <c r="F55" s="14"/>
      <c r="G55" s="14"/>
      <c r="H55" s="14"/>
    </row>
    <row r="56" spans="2:8" ht="15.75" thickBot="1" x14ac:dyDescent="0.3">
      <c r="B56" s="35" t="s">
        <v>85</v>
      </c>
      <c r="C56" s="35"/>
      <c r="D56" s="35"/>
      <c r="E56" s="35"/>
      <c r="F56" s="35"/>
      <c r="G56" s="35"/>
      <c r="H56" s="35"/>
    </row>
    <row r="57" spans="2:8" ht="15.75" thickBot="1" x14ac:dyDescent="0.3">
      <c r="B57" s="14" t="s">
        <v>86</v>
      </c>
      <c r="C57" s="14"/>
      <c r="D57" s="14"/>
      <c r="E57" s="14"/>
      <c r="F57" s="14"/>
      <c r="G57" s="14"/>
      <c r="H57" s="14"/>
    </row>
    <row r="58" spans="2:8" ht="15.75" thickBot="1" x14ac:dyDescent="0.3">
      <c r="B58" s="35" t="s">
        <v>87</v>
      </c>
      <c r="C58" s="35"/>
      <c r="D58" s="35"/>
      <c r="E58" s="35"/>
      <c r="F58" s="35"/>
      <c r="G58" s="35"/>
      <c r="H58" s="35"/>
    </row>
    <row r="59" spans="2:8" ht="15.75" thickBot="1" x14ac:dyDescent="0.3">
      <c r="B59" s="14" t="s">
        <v>88</v>
      </c>
      <c r="C59" s="14"/>
      <c r="D59" s="14"/>
      <c r="E59" s="14"/>
      <c r="F59" s="14"/>
      <c r="G59" s="14"/>
      <c r="H59" s="14"/>
    </row>
    <row r="60" spans="2:8" ht="15.75" thickBot="1" x14ac:dyDescent="0.3">
      <c r="B60" s="35" t="s">
        <v>89</v>
      </c>
      <c r="C60" s="35"/>
      <c r="D60" s="35"/>
      <c r="E60" s="35"/>
      <c r="F60" s="35"/>
      <c r="G60" s="35"/>
      <c r="H60" s="35"/>
    </row>
    <row r="61" spans="2:8" ht="15.75" thickBot="1" x14ac:dyDescent="0.3">
      <c r="B61" s="14" t="s">
        <v>90</v>
      </c>
      <c r="C61" s="14"/>
      <c r="D61" s="14"/>
      <c r="E61" s="14"/>
      <c r="F61" s="14"/>
      <c r="G61" s="14"/>
      <c r="H61" s="14"/>
    </row>
    <row r="62" spans="2:8" ht="15.75" thickBot="1" x14ac:dyDescent="0.3">
      <c r="B62" s="35" t="s">
        <v>91</v>
      </c>
      <c r="C62" s="35"/>
      <c r="D62" s="35"/>
      <c r="E62" s="35"/>
      <c r="F62" s="35"/>
      <c r="G62" s="35"/>
      <c r="H62" s="35"/>
    </row>
    <row r="63" spans="2:8" ht="15.75" thickBot="1" x14ac:dyDescent="0.3">
      <c r="B63" s="14" t="s">
        <v>92</v>
      </c>
      <c r="C63" s="14"/>
      <c r="D63" s="14"/>
      <c r="E63" s="14"/>
      <c r="F63" s="14"/>
      <c r="G63" s="14"/>
      <c r="H63" s="14"/>
    </row>
    <row r="64" spans="2:8" ht="15.75" thickBot="1" x14ac:dyDescent="0.3">
      <c r="B64" s="35" t="s">
        <v>93</v>
      </c>
      <c r="C64" s="35"/>
      <c r="D64" s="35"/>
      <c r="E64" s="35"/>
      <c r="F64" s="35"/>
      <c r="G64" s="35"/>
      <c r="H64" s="35"/>
    </row>
    <row r="65" spans="2:8" ht="15.75" thickBot="1" x14ac:dyDescent="0.3">
      <c r="B65" s="14" t="s">
        <v>94</v>
      </c>
      <c r="C65" s="14"/>
      <c r="D65" s="14"/>
      <c r="E65" s="14"/>
      <c r="F65" s="14"/>
      <c r="G65" s="14"/>
      <c r="H65" s="14"/>
    </row>
    <row r="66" spans="2:8" ht="15.75" thickBot="1" x14ac:dyDescent="0.3">
      <c r="B66" s="35" t="s">
        <v>95</v>
      </c>
      <c r="C66" s="35"/>
      <c r="D66" s="35"/>
      <c r="E66" s="35"/>
      <c r="F66" s="35"/>
      <c r="G66" s="35"/>
      <c r="H66" s="35"/>
    </row>
    <row r="67" spans="2:8" ht="15.75" thickBot="1" x14ac:dyDescent="0.3">
      <c r="B67" s="14" t="s">
        <v>96</v>
      </c>
      <c r="C67" s="14"/>
      <c r="D67" s="14"/>
      <c r="E67" s="14"/>
      <c r="F67" s="14"/>
      <c r="G67" s="14"/>
      <c r="H67" s="14"/>
    </row>
    <row r="68" spans="2:8" ht="15.75" thickBot="1" x14ac:dyDescent="0.3">
      <c r="B68" s="35" t="s">
        <v>97</v>
      </c>
      <c r="C68" s="35"/>
      <c r="D68" s="35"/>
      <c r="E68" s="35"/>
      <c r="F68" s="35"/>
      <c r="G68" s="35"/>
      <c r="H68" s="35"/>
    </row>
    <row r="69" spans="2:8" ht="15.75" thickBot="1" x14ac:dyDescent="0.3">
      <c r="B69" s="14" t="s">
        <v>98</v>
      </c>
      <c r="C69" s="14"/>
      <c r="D69" s="14"/>
      <c r="E69" s="14"/>
      <c r="F69" s="14"/>
      <c r="G69" s="14"/>
      <c r="H69" s="14"/>
    </row>
    <row r="70" spans="2:8" ht="15.75" thickBot="1" x14ac:dyDescent="0.3">
      <c r="B70" s="35" t="s">
        <v>99</v>
      </c>
      <c r="C70" s="35"/>
      <c r="D70" s="35"/>
      <c r="E70" s="35"/>
      <c r="F70" s="35"/>
      <c r="G70" s="35"/>
      <c r="H70" s="35"/>
    </row>
    <row r="71" spans="2:8" ht="15.75" thickBot="1" x14ac:dyDescent="0.3">
      <c r="B71" s="14" t="s">
        <v>100</v>
      </c>
      <c r="C71" s="14"/>
      <c r="D71" s="14"/>
      <c r="E71" s="14"/>
      <c r="F71" s="14"/>
      <c r="G71" s="14"/>
      <c r="H71" s="14"/>
    </row>
    <row r="72" spans="2:8" ht="15.75" thickBot="1" x14ac:dyDescent="0.3">
      <c r="B72" s="35" t="s">
        <v>101</v>
      </c>
      <c r="C72" s="35"/>
      <c r="D72" s="35"/>
      <c r="E72" s="35"/>
      <c r="F72" s="35"/>
      <c r="G72" s="35"/>
      <c r="H72" s="35"/>
    </row>
    <row r="73" spans="2:8" ht="15.75" thickBot="1" x14ac:dyDescent="0.3">
      <c r="B73" s="14" t="s">
        <v>102</v>
      </c>
      <c r="C73" s="14"/>
      <c r="D73" s="14"/>
      <c r="E73" s="14"/>
      <c r="F73" s="14"/>
      <c r="G73" s="14"/>
      <c r="H73" s="14"/>
    </row>
    <row r="74" spans="2:8" ht="15.75" thickBot="1" x14ac:dyDescent="0.3">
      <c r="B74" s="35" t="s">
        <v>103</v>
      </c>
      <c r="C74" s="35"/>
      <c r="D74" s="35"/>
      <c r="E74" s="35"/>
      <c r="F74" s="35"/>
      <c r="G74" s="35"/>
      <c r="H74" s="35"/>
    </row>
    <row r="75" spans="2:8" ht="15.75" thickBot="1" x14ac:dyDescent="0.3">
      <c r="B75" s="14" t="s">
        <v>104</v>
      </c>
      <c r="C75" s="14"/>
      <c r="D75" s="14"/>
      <c r="E75" s="14"/>
      <c r="F75" s="14"/>
      <c r="G75" s="14"/>
      <c r="H75" s="14"/>
    </row>
    <row r="76" spans="2:8" ht="15.75" thickBot="1" x14ac:dyDescent="0.3">
      <c r="B76" s="35" t="s">
        <v>105</v>
      </c>
      <c r="C76" s="35"/>
      <c r="D76" s="35"/>
      <c r="E76" s="35"/>
      <c r="F76" s="35"/>
      <c r="G76" s="35"/>
      <c r="H76" s="35"/>
    </row>
    <row r="77" spans="2:8" ht="15.75" thickBot="1" x14ac:dyDescent="0.3">
      <c r="B77" s="14" t="s">
        <v>106</v>
      </c>
      <c r="C77" s="14"/>
      <c r="D77" s="14"/>
      <c r="E77" s="14"/>
      <c r="F77" s="14"/>
      <c r="G77" s="14"/>
      <c r="H77" s="14"/>
    </row>
    <row r="78" spans="2:8" ht="15.75" thickBot="1" x14ac:dyDescent="0.3">
      <c r="B78" s="35" t="s">
        <v>107</v>
      </c>
      <c r="C78" s="35"/>
      <c r="D78" s="35"/>
      <c r="E78" s="35"/>
      <c r="F78" s="35"/>
      <c r="G78" s="35"/>
      <c r="H78" s="35"/>
    </row>
    <row r="79" spans="2:8" ht="15.75" thickBot="1" x14ac:dyDescent="0.3">
      <c r="B79" s="14" t="s">
        <v>108</v>
      </c>
      <c r="C79" s="14"/>
      <c r="D79" s="14"/>
      <c r="E79" s="14"/>
      <c r="F79" s="14"/>
      <c r="G79" s="14"/>
      <c r="H79" s="14"/>
    </row>
    <row r="80" spans="2:8" ht="15.75" thickBot="1" x14ac:dyDescent="0.3">
      <c r="B80" s="35" t="s">
        <v>109</v>
      </c>
      <c r="C80" s="35"/>
      <c r="D80" s="35"/>
      <c r="E80" s="35"/>
      <c r="F80" s="35"/>
      <c r="G80" s="35"/>
      <c r="H80" s="35"/>
    </row>
    <row r="81" spans="2:8" ht="15.75" thickBot="1" x14ac:dyDescent="0.3">
      <c r="B81" s="14" t="s">
        <v>110</v>
      </c>
      <c r="C81" s="14"/>
      <c r="D81" s="14"/>
      <c r="E81" s="14"/>
      <c r="F81" s="14"/>
      <c r="G81" s="14"/>
      <c r="H81" s="14"/>
    </row>
    <row r="82" spans="2:8" ht="15.75" thickBot="1" x14ac:dyDescent="0.3">
      <c r="B82" s="35" t="s">
        <v>111</v>
      </c>
      <c r="C82" s="35"/>
      <c r="D82" s="35"/>
      <c r="E82" s="35"/>
      <c r="F82" s="35"/>
      <c r="G82" s="35"/>
      <c r="H82" s="35"/>
    </row>
    <row r="83" spans="2:8" ht="15.75" thickBot="1" x14ac:dyDescent="0.3">
      <c r="B83" s="14" t="s">
        <v>112</v>
      </c>
      <c r="C83" s="14"/>
      <c r="D83" s="14"/>
      <c r="E83" s="14"/>
      <c r="F83" s="14"/>
      <c r="G83" s="14"/>
      <c r="H83" s="14"/>
    </row>
    <row r="84" spans="2:8" ht="15.75" thickBot="1" x14ac:dyDescent="0.3">
      <c r="B84" s="35" t="s">
        <v>113</v>
      </c>
      <c r="C84" s="35"/>
      <c r="D84" s="35"/>
      <c r="E84" s="35"/>
      <c r="F84" s="35"/>
      <c r="G84" s="35"/>
      <c r="H84" s="35"/>
    </row>
    <row r="85" spans="2:8" ht="15.75" thickBot="1" x14ac:dyDescent="0.3">
      <c r="B85" s="14" t="s">
        <v>114</v>
      </c>
      <c r="C85" s="14"/>
      <c r="D85" s="14"/>
      <c r="E85" s="14"/>
      <c r="F85" s="14"/>
      <c r="G85" s="14"/>
      <c r="H85" s="14"/>
    </row>
    <row r="86" spans="2:8" ht="15.75" thickBot="1" x14ac:dyDescent="0.3">
      <c r="B86" s="35" t="s">
        <v>115</v>
      </c>
      <c r="C86" s="35"/>
      <c r="D86" s="35"/>
      <c r="E86" s="35"/>
      <c r="F86" s="35"/>
      <c r="G86" s="35"/>
      <c r="H86" s="35"/>
    </row>
    <row r="87" spans="2:8" ht="15.75" thickBot="1" x14ac:dyDescent="0.3">
      <c r="B87" s="14" t="s">
        <v>116</v>
      </c>
      <c r="C87" s="14"/>
      <c r="D87" s="14"/>
      <c r="E87" s="14"/>
      <c r="F87" s="14"/>
      <c r="G87" s="14"/>
      <c r="H87" s="14"/>
    </row>
    <row r="88" spans="2:8" ht="15.75" thickBot="1" x14ac:dyDescent="0.3">
      <c r="B88" s="35" t="s">
        <v>117</v>
      </c>
      <c r="C88" s="35"/>
      <c r="D88" s="35"/>
      <c r="E88" s="35"/>
      <c r="F88" s="35"/>
      <c r="G88" s="35"/>
      <c r="H88" s="35"/>
    </row>
    <row r="89" spans="2:8" ht="15.75" thickBot="1" x14ac:dyDescent="0.3">
      <c r="B89" s="14" t="s">
        <v>118</v>
      </c>
      <c r="C89" s="14"/>
      <c r="D89" s="14"/>
      <c r="E89" s="14"/>
      <c r="F89" s="14"/>
      <c r="G89" s="14"/>
      <c r="H89" s="14"/>
    </row>
    <row r="90" spans="2:8" ht="15.75" thickBot="1" x14ac:dyDescent="0.3">
      <c r="B90" s="35" t="s">
        <v>119</v>
      </c>
      <c r="C90" s="35"/>
      <c r="D90" s="35"/>
      <c r="E90" s="35"/>
      <c r="F90" s="35"/>
      <c r="G90" s="35"/>
      <c r="H90" s="35"/>
    </row>
    <row r="91" spans="2:8" ht="15.75" thickBot="1" x14ac:dyDescent="0.3">
      <c r="B91" s="14" t="s">
        <v>120</v>
      </c>
      <c r="C91" s="14"/>
      <c r="D91" s="14"/>
      <c r="E91" s="14"/>
      <c r="F91" s="14"/>
      <c r="G91" s="14"/>
      <c r="H91" s="14"/>
    </row>
    <row r="92" spans="2:8" ht="15.75" thickBot="1" x14ac:dyDescent="0.3">
      <c r="B92" s="35" t="s">
        <v>121</v>
      </c>
      <c r="C92" s="35"/>
      <c r="D92" s="35"/>
      <c r="E92" s="35"/>
      <c r="F92" s="35"/>
      <c r="G92" s="35"/>
      <c r="H92" s="35"/>
    </row>
    <row r="93" spans="2:8" ht="15.75" thickBot="1" x14ac:dyDescent="0.3">
      <c r="B93" s="14" t="s">
        <v>122</v>
      </c>
      <c r="C93" s="14"/>
      <c r="D93" s="14"/>
      <c r="E93" s="14"/>
      <c r="F93" s="14"/>
      <c r="G93" s="14"/>
      <c r="H93" s="14"/>
    </row>
    <row r="94" spans="2:8" ht="15.75" thickBot="1" x14ac:dyDescent="0.3">
      <c r="B94" s="35" t="s">
        <v>123</v>
      </c>
      <c r="C94" s="35"/>
      <c r="D94" s="35"/>
      <c r="E94" s="35"/>
      <c r="F94" s="35"/>
      <c r="G94" s="35"/>
      <c r="H94" s="35"/>
    </row>
    <row r="95" spans="2:8" ht="15.75" thickBot="1" x14ac:dyDescent="0.3">
      <c r="B95" s="14" t="s">
        <v>124</v>
      </c>
      <c r="C95" s="14"/>
      <c r="D95" s="14"/>
      <c r="E95" s="14"/>
      <c r="F95" s="14"/>
      <c r="G95" s="14"/>
      <c r="H95" s="14"/>
    </row>
    <row r="96" spans="2:8" ht="15.75" thickBot="1" x14ac:dyDescent="0.3">
      <c r="B96" s="35" t="s">
        <v>125</v>
      </c>
      <c r="C96" s="35"/>
      <c r="D96" s="35"/>
      <c r="E96" s="35"/>
      <c r="F96" s="35"/>
      <c r="G96" s="35"/>
      <c r="H96" s="35"/>
    </row>
    <row r="97" spans="2:8" ht="15.75" thickBot="1" x14ac:dyDescent="0.3">
      <c r="B97" s="14" t="s">
        <v>126</v>
      </c>
      <c r="C97" s="14"/>
      <c r="D97" s="14"/>
      <c r="E97" s="14"/>
      <c r="F97" s="14"/>
      <c r="G97" s="14"/>
      <c r="H97" s="14"/>
    </row>
    <row r="98" spans="2:8" ht="15.75" thickBot="1" x14ac:dyDescent="0.3">
      <c r="B98" s="35" t="s">
        <v>127</v>
      </c>
      <c r="C98" s="35"/>
      <c r="D98" s="35"/>
      <c r="E98" s="35"/>
      <c r="F98" s="35"/>
      <c r="G98" s="35"/>
      <c r="H98" s="35"/>
    </row>
    <row r="99" spans="2:8" ht="15.75" thickBot="1" x14ac:dyDescent="0.3">
      <c r="B99" s="14" t="s">
        <v>128</v>
      </c>
      <c r="C99" s="14"/>
      <c r="D99" s="14"/>
      <c r="E99" s="14"/>
      <c r="F99" s="14"/>
      <c r="G99" s="14"/>
      <c r="H99" s="14"/>
    </row>
    <row r="100" spans="2:8" ht="15.75" thickBot="1" x14ac:dyDescent="0.3">
      <c r="B100" s="35" t="s">
        <v>129</v>
      </c>
      <c r="C100" s="35"/>
      <c r="D100" s="35"/>
      <c r="E100" s="35"/>
      <c r="F100" s="35"/>
      <c r="G100" s="35"/>
      <c r="H100" s="35"/>
    </row>
    <row r="101" spans="2:8" ht="15.75" thickBot="1" x14ac:dyDescent="0.3">
      <c r="B101" s="14" t="s">
        <v>130</v>
      </c>
      <c r="C101" s="14"/>
      <c r="D101" s="14"/>
      <c r="E101" s="14"/>
      <c r="F101" s="14"/>
      <c r="G101" s="14"/>
      <c r="H101" s="14"/>
    </row>
    <row r="102" spans="2:8" ht="15.75" thickBot="1" x14ac:dyDescent="0.3">
      <c r="B102" s="35" t="s">
        <v>131</v>
      </c>
      <c r="C102" s="35"/>
      <c r="D102" s="35"/>
      <c r="E102" s="35"/>
      <c r="F102" s="35"/>
      <c r="G102" s="35"/>
      <c r="H102" s="35"/>
    </row>
    <row r="103" spans="2:8" ht="15.75" thickBot="1" x14ac:dyDescent="0.3">
      <c r="B103" s="14" t="s">
        <v>132</v>
      </c>
      <c r="C103" s="14"/>
      <c r="D103" s="14"/>
      <c r="E103" s="14"/>
      <c r="F103" s="14"/>
      <c r="G103" s="14"/>
      <c r="H103" s="14"/>
    </row>
    <row r="104" spans="2:8" ht="15.75" thickBot="1" x14ac:dyDescent="0.3">
      <c r="B104" s="35" t="s">
        <v>133</v>
      </c>
      <c r="C104" s="35"/>
      <c r="D104" s="35"/>
      <c r="E104" s="35"/>
      <c r="F104" s="35"/>
      <c r="G104" s="35"/>
      <c r="H104" s="35"/>
    </row>
    <row r="105" spans="2:8" ht="15.75" thickBot="1" x14ac:dyDescent="0.3">
      <c r="B105" s="14" t="s">
        <v>134</v>
      </c>
      <c r="C105" s="14"/>
      <c r="D105" s="14"/>
      <c r="E105" s="14"/>
      <c r="F105" s="14"/>
      <c r="G105" s="14"/>
      <c r="H105" s="14"/>
    </row>
    <row r="106" spans="2:8" ht="15.75" thickBot="1" x14ac:dyDescent="0.3">
      <c r="B106" s="35" t="s">
        <v>135</v>
      </c>
      <c r="C106" s="35"/>
      <c r="D106" s="35"/>
      <c r="E106" s="35"/>
      <c r="F106" s="35"/>
      <c r="G106" s="35"/>
      <c r="H106" s="35"/>
    </row>
    <row r="107" spans="2:8" ht="15.75" thickBot="1" x14ac:dyDescent="0.3">
      <c r="B107" s="14" t="s">
        <v>136</v>
      </c>
      <c r="C107" s="14"/>
      <c r="D107" s="14"/>
      <c r="E107" s="14"/>
      <c r="F107" s="14"/>
      <c r="G107" s="14"/>
      <c r="H107" s="14"/>
    </row>
    <row r="108" spans="2:8" ht="15.75" thickBot="1" x14ac:dyDescent="0.3">
      <c r="B108" s="35" t="s">
        <v>137</v>
      </c>
      <c r="C108" s="35"/>
      <c r="D108" s="35"/>
      <c r="E108" s="35"/>
      <c r="F108" s="35"/>
      <c r="G108" s="35"/>
      <c r="H108" s="35"/>
    </row>
    <row r="109" spans="2:8" ht="15.75" thickBot="1" x14ac:dyDescent="0.3">
      <c r="B109" s="14" t="s">
        <v>138</v>
      </c>
      <c r="C109" s="14"/>
      <c r="D109" s="14"/>
      <c r="E109" s="14"/>
      <c r="F109" s="14"/>
      <c r="G109" s="14"/>
      <c r="H109" s="14"/>
    </row>
    <row r="110" spans="2:8" ht="15.75" thickBot="1" x14ac:dyDescent="0.3">
      <c r="B110" s="35" t="s">
        <v>139</v>
      </c>
      <c r="C110" s="35"/>
      <c r="D110" s="35"/>
      <c r="E110" s="35"/>
      <c r="F110" s="35"/>
      <c r="G110" s="35"/>
      <c r="H110" s="35"/>
    </row>
    <row r="111" spans="2:8" ht="15.75" thickBot="1" x14ac:dyDescent="0.3">
      <c r="B111" s="14" t="s">
        <v>140</v>
      </c>
      <c r="C111" s="14"/>
      <c r="D111" s="14"/>
      <c r="E111" s="14"/>
      <c r="F111" s="14"/>
      <c r="G111" s="14"/>
      <c r="H111" s="14"/>
    </row>
  </sheetData>
  <mergeCells count="3">
    <mergeCell ref="G7:H7"/>
    <mergeCell ref="G8:H8"/>
    <mergeCell ref="K13:K16"/>
  </mergeCells>
  <dataValidations count="2">
    <dataValidation type="list" allowBlank="1" showInputMessage="1" showErrorMessage="1" sqref="E13:E20" xr:uid="{00000000-0002-0000-0E00-000000000000}">
      <formula1>"PRODUTO, PACK VIRTUAL, "</formula1>
    </dataValidation>
    <dataValidation type="list" allowBlank="1" showInputMessage="1" showErrorMessage="1" sqref="C8" xr:uid="{00000000-0002-0000-0E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80">
    <tabColor rgb="FF00B050"/>
  </sheetPr>
  <dimension ref="B3:L112"/>
  <sheetViews>
    <sheetView workbookViewId="0">
      <selection activeCell="C13" sqref="C13"/>
    </sheetView>
  </sheetViews>
  <sheetFormatPr defaultRowHeight="15" x14ac:dyDescent="0.25"/>
  <cols>
    <col min="2" max="2" width="21.42578125" customWidth="1"/>
    <col min="3" max="3" width="21.85546875" bestFit="1" customWidth="1"/>
    <col min="4" max="4" width="30.42578125" bestFit="1" customWidth="1"/>
    <col min="5" max="5" width="20.85546875" bestFit="1" customWidth="1"/>
    <col min="6" max="6" width="13.5703125" customWidth="1"/>
    <col min="7" max="7" width="10.42578125" bestFit="1" customWidth="1"/>
    <col min="8" max="8" width="26.8554687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4.25" customHeight="1" x14ac:dyDescent="0.25">
      <c r="B5" s="4"/>
      <c r="C5" s="5"/>
      <c r="D5" s="5"/>
      <c r="E5" s="5"/>
      <c r="F5" s="5"/>
      <c r="G5" s="5"/>
      <c r="H5" s="6"/>
    </row>
    <row r="6" spans="2:12" ht="14.2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COUNTA(D13:D73)</f>
        <v>5</v>
      </c>
      <c r="C8" s="14" t="s">
        <v>7</v>
      </c>
      <c r="D8" s="15">
        <v>60</v>
      </c>
      <c r="E8" s="16">
        <v>15000</v>
      </c>
      <c r="F8" s="17" t="s">
        <v>8</v>
      </c>
      <c r="G8" s="205"/>
      <c r="H8" s="206"/>
    </row>
    <row r="9" spans="2:12" ht="14.2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4.25" customHeight="1" x14ac:dyDescent="0.25">
      <c r="B10" s="4"/>
      <c r="C10" s="5"/>
      <c r="D10" s="5"/>
      <c r="E10" s="5"/>
      <c r="F10" s="5"/>
      <c r="G10" s="5"/>
      <c r="H10" s="6"/>
    </row>
    <row r="11" spans="2:12" ht="14.2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</row>
    <row r="13" spans="2:12" ht="15.75" thickBot="1" x14ac:dyDescent="0.3">
      <c r="B13" s="24" t="s">
        <v>19</v>
      </c>
      <c r="C13" s="25" t="s">
        <v>235</v>
      </c>
      <c r="D13" s="26" t="s">
        <v>236</v>
      </c>
      <c r="E13" s="24" t="s">
        <v>7</v>
      </c>
      <c r="F13" s="25">
        <v>1</v>
      </c>
      <c r="G13" s="27">
        <v>10</v>
      </c>
      <c r="H13" s="35"/>
      <c r="I13" s="29">
        <v>44340</v>
      </c>
      <c r="J13" s="30">
        <v>44353</v>
      </c>
      <c r="K13" s="232">
        <v>15000</v>
      </c>
      <c r="L13" s="31"/>
    </row>
    <row r="14" spans="2:12" ht="15.75" thickBot="1" x14ac:dyDescent="0.3">
      <c r="B14" s="14" t="s">
        <v>22</v>
      </c>
      <c r="C14" s="32" t="s">
        <v>238</v>
      </c>
      <c r="D14" s="33" t="s">
        <v>239</v>
      </c>
      <c r="E14" s="14" t="s">
        <v>7</v>
      </c>
      <c r="F14" s="25">
        <v>1</v>
      </c>
      <c r="G14" s="15">
        <v>10</v>
      </c>
      <c r="H14" s="14"/>
      <c r="I14" s="29">
        <v>44291</v>
      </c>
      <c r="J14" s="30">
        <v>44297</v>
      </c>
      <c r="K14" s="232"/>
      <c r="L14" s="31"/>
    </row>
    <row r="15" spans="2:12" ht="15.75" thickBot="1" x14ac:dyDescent="0.3">
      <c r="B15" s="35" t="s">
        <v>25</v>
      </c>
      <c r="C15" s="36" t="s">
        <v>240</v>
      </c>
      <c r="D15" s="37" t="s">
        <v>241</v>
      </c>
      <c r="E15" s="35" t="s">
        <v>7</v>
      </c>
      <c r="F15" s="25">
        <v>1</v>
      </c>
      <c r="G15" s="38">
        <v>10</v>
      </c>
      <c r="H15" s="35"/>
      <c r="I15" s="29">
        <v>44291</v>
      </c>
      <c r="J15" s="30">
        <v>44297</v>
      </c>
      <c r="K15" s="232"/>
      <c r="L15" s="31"/>
    </row>
    <row r="16" spans="2:12" ht="15.75" thickBot="1" x14ac:dyDescent="0.3">
      <c r="B16" s="14" t="s">
        <v>28</v>
      </c>
      <c r="C16" s="32" t="s">
        <v>242</v>
      </c>
      <c r="D16" s="33" t="s">
        <v>243</v>
      </c>
      <c r="E16" s="14" t="s">
        <v>7</v>
      </c>
      <c r="F16" s="25">
        <v>1</v>
      </c>
      <c r="G16" s="15">
        <v>10</v>
      </c>
      <c r="H16" s="14"/>
      <c r="I16" s="29">
        <v>44291</v>
      </c>
      <c r="J16" s="30">
        <v>44297</v>
      </c>
      <c r="K16" s="232"/>
      <c r="L16" s="31"/>
    </row>
    <row r="17" spans="2:12" ht="15.75" thickBot="1" x14ac:dyDescent="0.3">
      <c r="B17" s="35" t="s">
        <v>31</v>
      </c>
      <c r="C17" s="36" t="s">
        <v>244</v>
      </c>
      <c r="D17" s="37" t="s">
        <v>245</v>
      </c>
      <c r="E17" s="35" t="s">
        <v>7</v>
      </c>
      <c r="F17" s="25">
        <v>1</v>
      </c>
      <c r="G17" s="38">
        <v>10</v>
      </c>
      <c r="H17" s="35"/>
      <c r="I17" s="29">
        <v>44291</v>
      </c>
      <c r="J17" s="30">
        <v>44297</v>
      </c>
      <c r="K17" s="232"/>
      <c r="L17" s="31"/>
    </row>
    <row r="18" spans="2:12" ht="15.75" thickBot="1" x14ac:dyDescent="0.3">
      <c r="B18" s="14" t="s">
        <v>34</v>
      </c>
      <c r="C18" s="32"/>
      <c r="D18" s="33"/>
      <c r="E18" s="14"/>
      <c r="F18" s="32"/>
      <c r="G18" s="42"/>
      <c r="H18" s="14"/>
    </row>
    <row r="19" spans="2:12" ht="15.75" thickBot="1" x14ac:dyDescent="0.3">
      <c r="B19" s="35" t="s">
        <v>37</v>
      </c>
      <c r="C19" s="36"/>
      <c r="D19" s="37"/>
      <c r="E19" s="35"/>
      <c r="F19" s="36"/>
      <c r="G19" s="43"/>
      <c r="H19" s="35"/>
    </row>
    <row r="20" spans="2:12" ht="15.75" thickBot="1" x14ac:dyDescent="0.3">
      <c r="B20" s="14" t="s">
        <v>40</v>
      </c>
      <c r="C20" s="32"/>
      <c r="D20" s="33"/>
      <c r="E20" s="14"/>
      <c r="F20" s="32"/>
      <c r="G20" s="42"/>
      <c r="H20" s="14"/>
    </row>
    <row r="21" spans="2:12" ht="15.75" thickBot="1" x14ac:dyDescent="0.3">
      <c r="B21" s="35" t="s">
        <v>43</v>
      </c>
      <c r="C21" s="36"/>
      <c r="D21" s="37"/>
      <c r="E21" s="35"/>
      <c r="F21" s="36"/>
      <c r="G21" s="43"/>
      <c r="H21" s="35"/>
    </row>
    <row r="22" spans="2:12" ht="15.75" thickBot="1" x14ac:dyDescent="0.3">
      <c r="B22" s="14" t="s">
        <v>46</v>
      </c>
      <c r="C22" s="32"/>
      <c r="D22" s="33"/>
      <c r="E22" s="14"/>
      <c r="F22" s="32"/>
      <c r="G22" s="42"/>
      <c r="H22" s="14"/>
    </row>
    <row r="23" spans="2:12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12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12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12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2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17"/>
  </mergeCells>
  <dataValidations count="2">
    <dataValidation type="list" allowBlank="1" showInputMessage="1" showErrorMessage="1" sqref="C8" xr:uid="{00000000-0002-0000-0F00-000000000000}">
      <formula1>"PRODUTO,PACK VIRTUAL,MISTO"</formula1>
    </dataValidation>
    <dataValidation type="list" allowBlank="1" showInputMessage="1" showErrorMessage="1" sqref="E13:E21" xr:uid="{00000000-0002-0000-0F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33">
    <tabColor rgb="FF00B050"/>
  </sheetPr>
  <dimension ref="B3:R112"/>
  <sheetViews>
    <sheetView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0.28515625" bestFit="1" customWidth="1"/>
    <col min="3" max="3" width="20.85546875" bestFit="1" customWidth="1"/>
    <col min="4" max="4" width="36" bestFit="1" customWidth="1"/>
    <col min="5" max="5" width="19.7109375" bestFit="1" customWidth="1"/>
    <col min="6" max="6" width="13.140625" bestFit="1" customWidth="1"/>
    <col min="7" max="7" width="10.140625" bestFit="1" customWidth="1"/>
    <col min="8" max="8" width="50" customWidth="1"/>
    <col min="9" max="10" width="0" hidden="1" customWidth="1"/>
    <col min="11" max="11" width="14.28515625" hidden="1" customWidth="1"/>
    <col min="12" max="12" width="14.42578125" hidden="1" customWidth="1"/>
    <col min="13" max="14" width="0" hidden="1" customWidth="1"/>
    <col min="15" max="15" width="14.7109375" hidden="1" customWidth="1"/>
    <col min="16" max="16" width="14.85546875" hidden="1" customWidth="1"/>
  </cols>
  <sheetData>
    <row r="3" spans="2:18" ht="15.75" thickBot="1" x14ac:dyDescent="0.3"/>
    <row r="4" spans="2:1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8" ht="12.6" customHeight="1" x14ac:dyDescent="0.25">
      <c r="B5" s="4"/>
      <c r="C5" s="5"/>
      <c r="D5" s="5"/>
      <c r="E5" s="5"/>
      <c r="F5" s="5"/>
      <c r="G5" s="5"/>
      <c r="H5" s="6"/>
    </row>
    <row r="6" spans="2:18" ht="12.6" customHeight="1" thickBot="1" x14ac:dyDescent="0.3">
      <c r="B6" s="7"/>
      <c r="C6" s="8"/>
      <c r="D6" s="8"/>
      <c r="E6" s="8"/>
      <c r="F6" s="8"/>
      <c r="G6" s="8"/>
      <c r="H6" s="9"/>
    </row>
    <row r="7" spans="2:1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8" ht="15.75" thickBot="1" x14ac:dyDescent="0.3">
      <c r="B8" s="13">
        <f>COUNTA(D13:D68)</f>
        <v>9</v>
      </c>
      <c r="C8" s="14" t="s">
        <v>728</v>
      </c>
      <c r="D8" s="81">
        <v>17</v>
      </c>
      <c r="E8" s="16">
        <v>6000</v>
      </c>
      <c r="F8" s="17" t="s">
        <v>8</v>
      </c>
      <c r="G8" s="205"/>
      <c r="H8" s="206"/>
    </row>
    <row r="9" spans="2:18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8" ht="15" customHeight="1" x14ac:dyDescent="0.25">
      <c r="B10" s="4"/>
      <c r="C10" s="5"/>
      <c r="D10" s="5"/>
      <c r="E10" s="5"/>
      <c r="F10" s="5"/>
      <c r="G10" s="5"/>
      <c r="H10" s="6"/>
    </row>
    <row r="11" spans="2:18" ht="15" customHeight="1" thickBot="1" x14ac:dyDescent="0.3">
      <c r="B11" s="7"/>
      <c r="C11" s="8"/>
      <c r="D11" s="8"/>
      <c r="E11" s="8"/>
      <c r="F11" s="8"/>
      <c r="G11" s="8"/>
      <c r="H11" s="9"/>
    </row>
    <row r="12" spans="2:1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M12" s="22" t="s">
        <v>16</v>
      </c>
      <c r="N12" s="22" t="s">
        <v>17</v>
      </c>
      <c r="O12" s="22" t="s">
        <v>18</v>
      </c>
      <c r="P12" s="22" t="s">
        <v>3</v>
      </c>
    </row>
    <row r="13" spans="2:18" ht="15.75" thickBot="1" x14ac:dyDescent="0.3">
      <c r="B13" s="54">
        <v>1</v>
      </c>
      <c r="C13" s="24" t="s">
        <v>780</v>
      </c>
      <c r="D13" s="26" t="s">
        <v>781</v>
      </c>
      <c r="E13" s="24" t="s">
        <v>7</v>
      </c>
      <c r="F13" s="25">
        <v>1</v>
      </c>
      <c r="G13" s="27">
        <v>0.4</v>
      </c>
      <c r="H13" s="24"/>
      <c r="I13" s="30">
        <v>44284</v>
      </c>
      <c r="J13" s="30">
        <v>44290</v>
      </c>
      <c r="K13" s="231">
        <v>2500</v>
      </c>
      <c r="L13" s="128"/>
      <c r="M13" s="30">
        <v>44312</v>
      </c>
      <c r="N13" s="30">
        <v>44325</v>
      </c>
      <c r="O13" s="231">
        <v>2500</v>
      </c>
      <c r="P13" s="128"/>
      <c r="R13" s="133"/>
    </row>
    <row r="14" spans="2:18" ht="15.75" thickBot="1" x14ac:dyDescent="0.3">
      <c r="B14" s="14">
        <f>B13+1</f>
        <v>2</v>
      </c>
      <c r="C14" s="14" t="s">
        <v>782</v>
      </c>
      <c r="D14" s="33" t="s">
        <v>783</v>
      </c>
      <c r="E14" s="14" t="s">
        <v>7</v>
      </c>
      <c r="F14" s="32">
        <v>1</v>
      </c>
      <c r="G14" s="15">
        <v>0.4</v>
      </c>
      <c r="H14" s="14"/>
      <c r="I14" s="30">
        <v>44284</v>
      </c>
      <c r="J14" s="30">
        <v>44290</v>
      </c>
      <c r="K14" s="208"/>
      <c r="L14" s="128"/>
      <c r="M14" s="30">
        <v>44312</v>
      </c>
      <c r="N14" s="30">
        <v>44325</v>
      </c>
      <c r="O14" s="208"/>
      <c r="P14" s="128"/>
      <c r="R14" s="133"/>
    </row>
    <row r="15" spans="2:18" ht="15.75" thickBot="1" x14ac:dyDescent="0.3">
      <c r="B15" s="63">
        <f t="shared" ref="B15:B78" si="0">B14+1</f>
        <v>3</v>
      </c>
      <c r="C15" s="35" t="s">
        <v>784</v>
      </c>
      <c r="D15" s="37" t="s">
        <v>785</v>
      </c>
      <c r="E15" s="35" t="s">
        <v>7</v>
      </c>
      <c r="F15" s="36">
        <v>1</v>
      </c>
      <c r="G15" s="38">
        <v>0.4</v>
      </c>
      <c r="H15" s="35"/>
      <c r="I15" s="30">
        <v>44284</v>
      </c>
      <c r="J15" s="30">
        <v>44290</v>
      </c>
      <c r="K15" s="208"/>
      <c r="L15" s="128"/>
      <c r="M15" s="30">
        <v>44312</v>
      </c>
      <c r="N15" s="30">
        <v>44325</v>
      </c>
      <c r="O15" s="208"/>
      <c r="P15" s="128"/>
      <c r="R15" s="133"/>
    </row>
    <row r="16" spans="2:18" ht="15.75" thickBot="1" x14ac:dyDescent="0.3">
      <c r="B16" s="64">
        <f t="shared" si="0"/>
        <v>4</v>
      </c>
      <c r="C16" s="14" t="s">
        <v>786</v>
      </c>
      <c r="D16" s="33" t="s">
        <v>787</v>
      </c>
      <c r="E16" s="14" t="s">
        <v>7</v>
      </c>
      <c r="F16" s="32">
        <v>1</v>
      </c>
      <c r="G16" s="15">
        <v>0.4</v>
      </c>
      <c r="H16" s="14"/>
      <c r="I16" s="30">
        <v>44284</v>
      </c>
      <c r="J16" s="30">
        <v>44290</v>
      </c>
      <c r="K16" s="208"/>
      <c r="L16" s="128"/>
      <c r="M16" s="30">
        <v>44312</v>
      </c>
      <c r="N16" s="30">
        <v>44325</v>
      </c>
      <c r="O16" s="208"/>
      <c r="P16" s="128"/>
      <c r="R16" s="133"/>
    </row>
    <row r="17" spans="2:18" ht="15.75" thickBot="1" x14ac:dyDescent="0.3">
      <c r="B17" s="63">
        <f t="shared" si="0"/>
        <v>5</v>
      </c>
      <c r="C17" s="35" t="s">
        <v>788</v>
      </c>
      <c r="D17" s="37" t="s">
        <v>789</v>
      </c>
      <c r="E17" s="35" t="s">
        <v>7</v>
      </c>
      <c r="F17" s="36">
        <v>1</v>
      </c>
      <c r="G17" s="38">
        <v>0.4</v>
      </c>
      <c r="H17" s="35"/>
      <c r="I17" s="30">
        <v>44284</v>
      </c>
      <c r="J17" s="30">
        <v>44290</v>
      </c>
      <c r="K17" s="208"/>
      <c r="L17" s="128"/>
      <c r="M17" s="30">
        <v>44312</v>
      </c>
      <c r="N17" s="30">
        <v>44325</v>
      </c>
      <c r="O17" s="208"/>
      <c r="P17" s="128"/>
      <c r="R17" s="133"/>
    </row>
    <row r="18" spans="2:18" ht="15.75" thickBot="1" x14ac:dyDescent="0.3">
      <c r="B18" s="64">
        <f t="shared" si="0"/>
        <v>6</v>
      </c>
      <c r="C18" s="14" t="s">
        <v>790</v>
      </c>
      <c r="D18" s="33" t="s">
        <v>791</v>
      </c>
      <c r="E18" s="14" t="s">
        <v>7</v>
      </c>
      <c r="F18" s="32">
        <v>1</v>
      </c>
      <c r="G18" s="15">
        <v>0.9</v>
      </c>
      <c r="H18" s="14"/>
      <c r="I18" s="30">
        <v>44284</v>
      </c>
      <c r="J18" s="30">
        <v>44290</v>
      </c>
      <c r="K18" s="208"/>
      <c r="L18" s="128"/>
      <c r="M18" s="30">
        <v>44312</v>
      </c>
      <c r="N18" s="30">
        <v>44325</v>
      </c>
      <c r="O18" s="208"/>
      <c r="P18" s="128"/>
      <c r="R18" s="133"/>
    </row>
    <row r="19" spans="2:18" ht="15.75" thickBot="1" x14ac:dyDescent="0.3">
      <c r="B19" s="63">
        <f t="shared" si="0"/>
        <v>7</v>
      </c>
      <c r="C19" s="35" t="s">
        <v>792</v>
      </c>
      <c r="D19" s="37" t="s">
        <v>793</v>
      </c>
      <c r="E19" s="35" t="s">
        <v>7</v>
      </c>
      <c r="F19" s="36">
        <v>1</v>
      </c>
      <c r="G19" s="38">
        <v>0.9</v>
      </c>
      <c r="H19" s="35"/>
      <c r="I19" s="30">
        <v>44284</v>
      </c>
      <c r="J19" s="30">
        <v>44290</v>
      </c>
      <c r="K19" s="208"/>
      <c r="L19" s="128"/>
      <c r="M19" s="30">
        <v>44312</v>
      </c>
      <c r="N19" s="30">
        <v>44325</v>
      </c>
      <c r="O19" s="208"/>
      <c r="P19" s="128"/>
      <c r="R19" s="133"/>
    </row>
    <row r="20" spans="2:18" ht="15.75" thickBot="1" x14ac:dyDescent="0.3">
      <c r="B20" s="64">
        <f t="shared" si="0"/>
        <v>8</v>
      </c>
      <c r="C20" s="14" t="s">
        <v>794</v>
      </c>
      <c r="D20" s="33" t="s">
        <v>795</v>
      </c>
      <c r="E20" s="14" t="s">
        <v>7</v>
      </c>
      <c r="F20" s="32">
        <v>1</v>
      </c>
      <c r="G20" s="15">
        <v>0.9</v>
      </c>
      <c r="H20" s="14"/>
      <c r="I20" s="30">
        <v>44284</v>
      </c>
      <c r="J20" s="30">
        <v>44290</v>
      </c>
      <c r="K20" s="208"/>
      <c r="L20" s="128"/>
      <c r="M20" s="30">
        <v>44312</v>
      </c>
      <c r="N20" s="30">
        <v>44325</v>
      </c>
      <c r="O20" s="208"/>
      <c r="P20" s="128"/>
      <c r="R20" s="133"/>
    </row>
    <row r="21" spans="2:18" ht="15.75" thickBot="1" x14ac:dyDescent="0.3">
      <c r="B21" s="55">
        <f t="shared" si="0"/>
        <v>9</v>
      </c>
      <c r="C21" s="36">
        <v>7891132019021</v>
      </c>
      <c r="D21" s="37" t="s">
        <v>796</v>
      </c>
      <c r="E21" s="35" t="s">
        <v>7</v>
      </c>
      <c r="F21" s="36">
        <v>1</v>
      </c>
      <c r="G21" s="38">
        <v>0.9</v>
      </c>
      <c r="H21" s="35"/>
      <c r="I21" s="30">
        <v>44284</v>
      </c>
      <c r="J21" s="30">
        <v>44290</v>
      </c>
      <c r="K21" s="209"/>
      <c r="L21" s="128"/>
      <c r="M21" s="30">
        <v>44312</v>
      </c>
      <c r="N21" s="30">
        <v>44325</v>
      </c>
      <c r="O21" s="209"/>
      <c r="P21" s="128"/>
      <c r="R21" s="133"/>
    </row>
    <row r="22" spans="2:18" ht="15.75" thickBot="1" x14ac:dyDescent="0.3">
      <c r="B22" s="64">
        <f t="shared" si="0"/>
        <v>10</v>
      </c>
      <c r="C22" s="14"/>
      <c r="D22" s="14"/>
      <c r="E22" s="14"/>
      <c r="F22" s="14"/>
      <c r="G22" s="14"/>
      <c r="H22" s="14"/>
    </row>
    <row r="23" spans="2:18" ht="15.75" thickBot="1" x14ac:dyDescent="0.3">
      <c r="B23" s="55">
        <f t="shared" si="0"/>
        <v>11</v>
      </c>
      <c r="C23" s="35"/>
      <c r="D23" s="35"/>
      <c r="E23" s="35"/>
      <c r="F23" s="35"/>
      <c r="G23" s="35"/>
      <c r="H23" s="35"/>
    </row>
    <row r="24" spans="2:18" ht="15.75" thickBot="1" x14ac:dyDescent="0.3">
      <c r="B24" s="64">
        <f t="shared" si="0"/>
        <v>12</v>
      </c>
      <c r="C24" s="14"/>
      <c r="D24" s="14"/>
      <c r="E24" s="14"/>
      <c r="F24" s="14"/>
      <c r="G24" s="14"/>
      <c r="H24" s="14"/>
    </row>
    <row r="25" spans="2:18" ht="15.75" thickBot="1" x14ac:dyDescent="0.3">
      <c r="B25" s="55">
        <f t="shared" si="0"/>
        <v>13</v>
      </c>
      <c r="C25" s="35"/>
      <c r="D25" s="35"/>
      <c r="E25" s="35"/>
      <c r="F25" s="35"/>
      <c r="G25" s="35"/>
      <c r="H25" s="35"/>
    </row>
    <row r="26" spans="2:18" ht="15.75" thickBot="1" x14ac:dyDescent="0.3">
      <c r="B26" s="64">
        <f t="shared" si="0"/>
        <v>14</v>
      </c>
      <c r="C26" s="14"/>
      <c r="D26" s="14"/>
      <c r="E26" s="14"/>
      <c r="F26" s="14"/>
      <c r="G26" s="14"/>
      <c r="H26" s="14"/>
    </row>
    <row r="27" spans="2:1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1"/>
    <mergeCell ref="O13:O21"/>
  </mergeCells>
  <dataValidations count="2">
    <dataValidation type="list" allowBlank="1" showInputMessage="1" showErrorMessage="1" sqref="E13:E21" xr:uid="{00000000-0002-0000-1000-000000000000}">
      <formula1>"PRODUTO, PACK VIRTUAL, "</formula1>
    </dataValidation>
    <dataValidation type="list" allowBlank="1" showInputMessage="1" showErrorMessage="1" sqref="C8" xr:uid="{00000000-0002-0000-10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89">
    <tabColor rgb="FF00B050"/>
  </sheetPr>
  <dimension ref="B3:L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36" bestFit="1" customWidth="1"/>
    <col min="5" max="5" width="20.85546875" bestFit="1" customWidth="1"/>
    <col min="6" max="6" width="12.42578125" bestFit="1" customWidth="1"/>
    <col min="7" max="7" width="15.28515625" customWidth="1"/>
    <col min="8" max="8" width="27.285156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.7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COUNTA(C13:C32)</f>
        <v>1</v>
      </c>
      <c r="C8" s="14" t="s">
        <v>7</v>
      </c>
      <c r="D8" s="81">
        <v>10.5</v>
      </c>
      <c r="E8" s="16">
        <v>6000</v>
      </c>
      <c r="F8" s="17" t="s">
        <v>8</v>
      </c>
      <c r="G8" s="205"/>
      <c r="H8" s="206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.7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</row>
    <row r="13" spans="2:12" ht="15.75" thickBot="1" x14ac:dyDescent="0.3">
      <c r="B13" s="24" t="s">
        <v>19</v>
      </c>
      <c r="C13" s="25" t="s">
        <v>797</v>
      </c>
      <c r="D13" s="24" t="s">
        <v>798</v>
      </c>
      <c r="E13" s="24" t="s">
        <v>7</v>
      </c>
      <c r="F13" s="25">
        <v>1</v>
      </c>
      <c r="G13" s="27">
        <v>3.5</v>
      </c>
      <c r="H13" s="24"/>
      <c r="I13" s="30">
        <v>44291</v>
      </c>
      <c r="J13" s="30">
        <v>44297</v>
      </c>
      <c r="K13" s="149">
        <v>3000</v>
      </c>
      <c r="L13" s="134">
        <v>10.5</v>
      </c>
    </row>
    <row r="14" spans="2:12" ht="15.75" thickBot="1" x14ac:dyDescent="0.3">
      <c r="B14" s="14" t="s">
        <v>22</v>
      </c>
      <c r="C14" s="32"/>
      <c r="D14" s="14"/>
      <c r="E14" s="14"/>
      <c r="F14" s="32"/>
      <c r="G14" s="15"/>
      <c r="H14" s="14"/>
    </row>
    <row r="15" spans="2:12" ht="15.75" thickBot="1" x14ac:dyDescent="0.3">
      <c r="B15" s="35" t="s">
        <v>25</v>
      </c>
      <c r="C15" s="36"/>
      <c r="D15" s="35"/>
      <c r="E15" s="35"/>
      <c r="F15" s="36"/>
      <c r="G15" s="38"/>
      <c r="H15" s="35"/>
    </row>
    <row r="16" spans="2:12" ht="15.75" thickBot="1" x14ac:dyDescent="0.3">
      <c r="B16" s="14" t="s">
        <v>28</v>
      </c>
      <c r="C16" s="32"/>
      <c r="D16" s="14"/>
      <c r="E16" s="14"/>
      <c r="F16" s="32"/>
      <c r="G16" s="15"/>
      <c r="H16" s="14"/>
    </row>
    <row r="17" spans="2:8" ht="15.75" thickBot="1" x14ac:dyDescent="0.3">
      <c r="B17" s="35" t="s">
        <v>31</v>
      </c>
      <c r="C17" s="36"/>
      <c r="D17" s="35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8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8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1100-000000000000}">
      <formula1>"PRODUTO, PACK VIRTUAL, "</formula1>
    </dataValidation>
    <dataValidation type="list" allowBlank="1" showInputMessage="1" showErrorMessage="1" sqref="C8" xr:uid="{00000000-0002-0000-1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72">
    <tabColor rgb="FF00B050"/>
  </sheetPr>
  <dimension ref="B3:R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50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2.85546875" customWidth="1"/>
    <col min="9" max="10" width="0" hidden="1" customWidth="1"/>
    <col min="11" max="11" width="14.7109375" hidden="1" customWidth="1"/>
    <col min="12" max="15" width="0" hidden="1" customWidth="1"/>
    <col min="16" max="16" width="14.7109375" hidden="1" customWidth="1"/>
    <col min="17" max="18" width="0" hidden="1" customWidth="1"/>
  </cols>
  <sheetData>
    <row r="3" spans="2:18" ht="15.75" thickBot="1" x14ac:dyDescent="0.3"/>
    <row r="4" spans="2:1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8" ht="15" customHeight="1" x14ac:dyDescent="0.25">
      <c r="B5" s="4"/>
      <c r="C5" s="5"/>
      <c r="D5" s="5"/>
      <c r="E5" s="5"/>
      <c r="F5" s="5"/>
      <c r="G5" s="5"/>
      <c r="H5" s="6"/>
    </row>
    <row r="6" spans="2:18" ht="15" customHeight="1" thickBot="1" x14ac:dyDescent="0.3">
      <c r="B6" s="7"/>
      <c r="C6" s="8"/>
      <c r="D6" s="8"/>
      <c r="E6" s="8"/>
      <c r="F6" s="8"/>
      <c r="G6" s="8"/>
      <c r="H6" s="9"/>
    </row>
    <row r="7" spans="2:1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8" ht="15.75" thickBot="1" x14ac:dyDescent="0.3">
      <c r="B8" s="13">
        <f>COUNTA(D13:D73)</f>
        <v>13</v>
      </c>
      <c r="C8" s="14" t="s">
        <v>7</v>
      </c>
      <c r="D8" s="81">
        <v>30</v>
      </c>
      <c r="E8" s="16">
        <v>10000</v>
      </c>
      <c r="F8" s="17" t="s">
        <v>8</v>
      </c>
      <c r="G8" s="205"/>
      <c r="H8" s="206"/>
    </row>
    <row r="9" spans="2:18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8" ht="15.75" customHeight="1" x14ac:dyDescent="0.25">
      <c r="B10" s="4"/>
      <c r="C10" s="5"/>
      <c r="D10" s="5"/>
      <c r="E10" s="5"/>
      <c r="F10" s="5"/>
      <c r="G10" s="5"/>
      <c r="H10" s="6"/>
    </row>
    <row r="11" spans="2:18" ht="15.75" customHeight="1" thickBot="1" x14ac:dyDescent="0.3">
      <c r="B11" s="7"/>
      <c r="C11" s="8"/>
      <c r="D11" s="8"/>
      <c r="E11" s="8"/>
      <c r="F11" s="8"/>
      <c r="G11" s="8"/>
      <c r="H11" s="9"/>
      <c r="R11">
        <v>0.5</v>
      </c>
    </row>
    <row r="12" spans="2:1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3" t="s">
        <v>16</v>
      </c>
      <c r="O12" s="22" t="s">
        <v>17</v>
      </c>
      <c r="P12" s="23" t="s">
        <v>18</v>
      </c>
    </row>
    <row r="13" spans="2:18" ht="15.75" thickBot="1" x14ac:dyDescent="0.3">
      <c r="B13" s="24" t="s">
        <v>19</v>
      </c>
      <c r="C13" s="25">
        <v>7896229910700</v>
      </c>
      <c r="D13" s="26" t="s">
        <v>1338</v>
      </c>
      <c r="E13" s="24" t="s">
        <v>7</v>
      </c>
      <c r="F13" s="25">
        <v>1</v>
      </c>
      <c r="G13" s="27">
        <v>9</v>
      </c>
      <c r="H13" s="130" t="s">
        <v>705</v>
      </c>
      <c r="I13" s="29">
        <v>44284</v>
      </c>
      <c r="J13" s="131">
        <v>44290</v>
      </c>
      <c r="K13" s="232">
        <v>3477.85</v>
      </c>
      <c r="L13" s="31"/>
      <c r="M13">
        <v>18.989999999999998</v>
      </c>
      <c r="N13" s="132">
        <v>44291</v>
      </c>
      <c r="O13" s="131">
        <v>44297</v>
      </c>
      <c r="P13" s="232">
        <v>3477.85</v>
      </c>
      <c r="Q13">
        <f>M13*$R$11</f>
        <v>9.4949999999999992</v>
      </c>
    </row>
    <row r="14" spans="2:18" ht="15.75" thickBot="1" x14ac:dyDescent="0.3">
      <c r="B14" s="14" t="s">
        <v>22</v>
      </c>
      <c r="C14" s="32">
        <v>7896229910724</v>
      </c>
      <c r="D14" s="33" t="s">
        <v>1339</v>
      </c>
      <c r="E14" s="14" t="s">
        <v>7</v>
      </c>
      <c r="F14" s="32">
        <v>1</v>
      </c>
      <c r="G14" s="15">
        <v>9</v>
      </c>
      <c r="H14" s="40" t="s">
        <v>706</v>
      </c>
      <c r="I14" s="29">
        <v>44284</v>
      </c>
      <c r="J14" s="131">
        <v>44290</v>
      </c>
      <c r="K14" s="232"/>
      <c r="L14" s="31"/>
      <c r="M14">
        <v>18.989999999999998</v>
      </c>
      <c r="N14" s="132">
        <v>44291</v>
      </c>
      <c r="O14" s="131">
        <v>44297</v>
      </c>
      <c r="P14" s="232"/>
      <c r="Q14">
        <f t="shared" ref="Q14:Q25" si="0">M14*$R$11</f>
        <v>9.4949999999999992</v>
      </c>
    </row>
    <row r="15" spans="2:18" ht="15.75" thickBot="1" x14ac:dyDescent="0.3">
      <c r="B15" s="35" t="s">
        <v>25</v>
      </c>
      <c r="C15" s="36">
        <v>7896229906024</v>
      </c>
      <c r="D15" s="37" t="s">
        <v>1340</v>
      </c>
      <c r="E15" s="35" t="s">
        <v>7</v>
      </c>
      <c r="F15" s="36">
        <v>1</v>
      </c>
      <c r="G15" s="38">
        <v>9</v>
      </c>
      <c r="H15" s="41" t="s">
        <v>707</v>
      </c>
      <c r="I15" s="29">
        <v>44284</v>
      </c>
      <c r="J15" s="131">
        <v>44290</v>
      </c>
      <c r="K15" s="232"/>
      <c r="L15" s="31"/>
      <c r="M15">
        <v>18.989999999999998</v>
      </c>
      <c r="N15" s="132">
        <v>44291</v>
      </c>
      <c r="O15" s="131">
        <v>44297</v>
      </c>
      <c r="P15" s="232"/>
      <c r="Q15">
        <f t="shared" si="0"/>
        <v>9.4949999999999992</v>
      </c>
    </row>
    <row r="16" spans="2:18" ht="15.75" thickBot="1" x14ac:dyDescent="0.3">
      <c r="B16" s="14" t="s">
        <v>28</v>
      </c>
      <c r="C16" s="32">
        <v>7896229906031</v>
      </c>
      <c r="D16" s="33" t="s">
        <v>1341</v>
      </c>
      <c r="E16" s="14" t="s">
        <v>7</v>
      </c>
      <c r="F16" s="32">
        <v>1</v>
      </c>
      <c r="G16" s="15">
        <v>9</v>
      </c>
      <c r="H16" s="40" t="s">
        <v>708</v>
      </c>
      <c r="I16" s="29">
        <v>44284</v>
      </c>
      <c r="J16" s="131">
        <v>44290</v>
      </c>
      <c r="K16" s="232"/>
      <c r="L16" s="31"/>
      <c r="M16">
        <v>18.989999999999998</v>
      </c>
      <c r="N16" s="132">
        <v>44291</v>
      </c>
      <c r="O16" s="131">
        <v>44297</v>
      </c>
      <c r="P16" s="232"/>
      <c r="Q16">
        <f t="shared" si="0"/>
        <v>9.4949999999999992</v>
      </c>
    </row>
    <row r="17" spans="2:17" ht="15.75" thickBot="1" x14ac:dyDescent="0.3">
      <c r="B17" s="35" t="s">
        <v>31</v>
      </c>
      <c r="C17" s="36">
        <v>7896229910793</v>
      </c>
      <c r="D17" s="37" t="s">
        <v>1342</v>
      </c>
      <c r="E17" s="35" t="s">
        <v>7</v>
      </c>
      <c r="F17" s="36">
        <v>1</v>
      </c>
      <c r="G17" s="38">
        <v>9</v>
      </c>
      <c r="H17" s="41" t="s">
        <v>709</v>
      </c>
      <c r="I17" s="29">
        <v>44284</v>
      </c>
      <c r="J17" s="131">
        <v>44290</v>
      </c>
      <c r="K17" s="232"/>
      <c r="L17" s="31"/>
      <c r="M17">
        <v>18.989999999999998</v>
      </c>
      <c r="N17" s="132">
        <v>44291</v>
      </c>
      <c r="O17" s="131">
        <v>44297</v>
      </c>
      <c r="P17" s="232"/>
      <c r="Q17">
        <f t="shared" si="0"/>
        <v>9.4949999999999992</v>
      </c>
    </row>
    <row r="18" spans="2:17" ht="15.75" thickBot="1" x14ac:dyDescent="0.3">
      <c r="B18" s="14" t="s">
        <v>34</v>
      </c>
      <c r="C18" s="32">
        <v>7896229910762</v>
      </c>
      <c r="D18" s="33" t="s">
        <v>1343</v>
      </c>
      <c r="E18" s="14" t="s">
        <v>7</v>
      </c>
      <c r="F18" s="32">
        <v>1</v>
      </c>
      <c r="G18" s="15">
        <v>9</v>
      </c>
      <c r="H18" s="40" t="s">
        <v>710</v>
      </c>
      <c r="I18" s="29">
        <v>44284</v>
      </c>
      <c r="J18" s="131">
        <v>44290</v>
      </c>
      <c r="K18" s="232"/>
      <c r="L18" s="31"/>
      <c r="M18">
        <v>18.989999999999998</v>
      </c>
      <c r="N18" s="132">
        <v>44291</v>
      </c>
      <c r="O18" s="131">
        <v>44297</v>
      </c>
      <c r="P18" s="232"/>
      <c r="Q18">
        <f t="shared" si="0"/>
        <v>9.4949999999999992</v>
      </c>
    </row>
    <row r="19" spans="2:17" ht="15.75" thickBot="1" x14ac:dyDescent="0.3">
      <c r="B19" s="35" t="s">
        <v>37</v>
      </c>
      <c r="C19" s="36">
        <v>7896229910731</v>
      </c>
      <c r="D19" s="37" t="s">
        <v>1344</v>
      </c>
      <c r="E19" s="35" t="s">
        <v>7</v>
      </c>
      <c r="F19" s="36">
        <v>1</v>
      </c>
      <c r="G19" s="38">
        <v>9</v>
      </c>
      <c r="H19" s="41" t="s">
        <v>711</v>
      </c>
      <c r="I19" s="29">
        <v>44284</v>
      </c>
      <c r="J19" s="131">
        <v>44290</v>
      </c>
      <c r="K19" s="232"/>
      <c r="L19" s="31"/>
      <c r="M19">
        <v>18.989999999999998</v>
      </c>
      <c r="N19" s="132">
        <v>44291</v>
      </c>
      <c r="O19" s="131">
        <v>44297</v>
      </c>
      <c r="P19" s="232"/>
      <c r="Q19">
        <f t="shared" si="0"/>
        <v>9.4949999999999992</v>
      </c>
    </row>
    <row r="20" spans="2:17" ht="15.75" thickBot="1" x14ac:dyDescent="0.3">
      <c r="B20" s="14" t="s">
        <v>40</v>
      </c>
      <c r="C20" s="32">
        <v>7896229910809</v>
      </c>
      <c r="D20" s="33" t="s">
        <v>1345</v>
      </c>
      <c r="E20" s="14" t="s">
        <v>7</v>
      </c>
      <c r="F20" s="32">
        <v>1</v>
      </c>
      <c r="G20" s="15">
        <v>9</v>
      </c>
      <c r="H20" s="40" t="s">
        <v>712</v>
      </c>
      <c r="I20" s="29">
        <v>44284</v>
      </c>
      <c r="J20" s="131">
        <v>44290</v>
      </c>
      <c r="K20" s="232"/>
      <c r="L20" s="31"/>
      <c r="M20">
        <v>18.989999999999998</v>
      </c>
      <c r="N20" s="132">
        <v>44291</v>
      </c>
      <c r="O20" s="131">
        <v>44297</v>
      </c>
      <c r="P20" s="232"/>
      <c r="Q20">
        <f t="shared" si="0"/>
        <v>9.4949999999999992</v>
      </c>
    </row>
    <row r="21" spans="2:17" ht="15.75" thickBot="1" x14ac:dyDescent="0.3">
      <c r="B21" s="35" t="s">
        <v>43</v>
      </c>
      <c r="C21" s="36">
        <v>7896229906376</v>
      </c>
      <c r="D21" s="37" t="s">
        <v>1346</v>
      </c>
      <c r="E21" s="35" t="s">
        <v>7</v>
      </c>
      <c r="F21" s="36">
        <v>1</v>
      </c>
      <c r="G21" s="38">
        <v>4</v>
      </c>
      <c r="H21" s="41" t="s">
        <v>713</v>
      </c>
      <c r="I21" s="29">
        <v>44284</v>
      </c>
      <c r="J21" s="131">
        <v>44290</v>
      </c>
      <c r="K21" s="232"/>
      <c r="L21" s="31"/>
      <c r="M21">
        <v>10.99</v>
      </c>
      <c r="N21" s="132">
        <v>44291</v>
      </c>
      <c r="O21" s="131">
        <v>44297</v>
      </c>
      <c r="P21" s="232"/>
      <c r="Q21">
        <f t="shared" si="0"/>
        <v>5.4950000000000001</v>
      </c>
    </row>
    <row r="22" spans="2:17" ht="15.75" thickBot="1" x14ac:dyDescent="0.3">
      <c r="B22" s="14" t="s">
        <v>46</v>
      </c>
      <c r="C22" s="32">
        <v>7896229906383</v>
      </c>
      <c r="D22" s="33" t="s">
        <v>1347</v>
      </c>
      <c r="E22" s="14" t="s">
        <v>7</v>
      </c>
      <c r="F22" s="32">
        <v>1</v>
      </c>
      <c r="G22" s="15">
        <v>4</v>
      </c>
      <c r="H22" s="40" t="s">
        <v>714</v>
      </c>
      <c r="I22" s="29">
        <v>44284</v>
      </c>
      <c r="J22" s="131">
        <v>44290</v>
      </c>
      <c r="K22" s="232"/>
      <c r="L22" s="31"/>
      <c r="M22">
        <v>10.99</v>
      </c>
      <c r="N22" s="132">
        <v>44291</v>
      </c>
      <c r="O22" s="131">
        <v>44297</v>
      </c>
      <c r="P22" s="232"/>
      <c r="Q22">
        <f t="shared" si="0"/>
        <v>5.4950000000000001</v>
      </c>
    </row>
    <row r="23" spans="2:17" ht="15.75" thickBot="1" x14ac:dyDescent="0.3">
      <c r="B23" s="35" t="s">
        <v>49</v>
      </c>
      <c r="C23" s="36">
        <v>7896229906581</v>
      </c>
      <c r="D23" s="37" t="s">
        <v>1348</v>
      </c>
      <c r="E23" s="35" t="s">
        <v>7</v>
      </c>
      <c r="F23" s="36">
        <v>1</v>
      </c>
      <c r="G23" s="38">
        <v>4</v>
      </c>
      <c r="H23" s="41" t="s">
        <v>715</v>
      </c>
      <c r="I23" s="29">
        <v>44284</v>
      </c>
      <c r="J23" s="131">
        <v>44290</v>
      </c>
      <c r="K23" s="232"/>
      <c r="L23" s="31"/>
      <c r="M23">
        <v>10.99</v>
      </c>
      <c r="N23" s="132">
        <v>44291</v>
      </c>
      <c r="O23" s="131">
        <v>44297</v>
      </c>
      <c r="P23" s="232"/>
      <c r="Q23">
        <f t="shared" si="0"/>
        <v>5.4950000000000001</v>
      </c>
    </row>
    <row r="24" spans="2:17" ht="15.75" thickBot="1" x14ac:dyDescent="0.3">
      <c r="B24" s="14" t="s">
        <v>52</v>
      </c>
      <c r="C24" s="32">
        <v>7896229906574</v>
      </c>
      <c r="D24" s="33" t="s">
        <v>1349</v>
      </c>
      <c r="E24" s="14" t="s">
        <v>7</v>
      </c>
      <c r="F24" s="32">
        <v>1</v>
      </c>
      <c r="G24" s="15">
        <v>4</v>
      </c>
      <c r="H24" s="40" t="s">
        <v>716</v>
      </c>
      <c r="I24" s="29">
        <v>44284</v>
      </c>
      <c r="J24" s="131">
        <v>44290</v>
      </c>
      <c r="K24" s="232"/>
      <c r="L24" s="31"/>
      <c r="M24">
        <v>10.99</v>
      </c>
      <c r="N24" s="132">
        <v>44291</v>
      </c>
      <c r="O24" s="131">
        <v>44297</v>
      </c>
      <c r="P24" s="232"/>
      <c r="Q24">
        <f t="shared" si="0"/>
        <v>5.4950000000000001</v>
      </c>
    </row>
    <row r="25" spans="2:17" ht="15.75" thickBot="1" x14ac:dyDescent="0.3">
      <c r="B25" s="35" t="s">
        <v>53</v>
      </c>
      <c r="C25" s="36">
        <v>7896229906536</v>
      </c>
      <c r="D25" s="37" t="s">
        <v>1350</v>
      </c>
      <c r="E25" s="35" t="s">
        <v>7</v>
      </c>
      <c r="F25" s="36">
        <v>1</v>
      </c>
      <c r="G25" s="38">
        <v>4</v>
      </c>
      <c r="H25" s="44" t="s">
        <v>717</v>
      </c>
      <c r="I25" s="29">
        <v>44284</v>
      </c>
      <c r="J25" s="131">
        <v>44290</v>
      </c>
      <c r="K25" s="232"/>
      <c r="L25" s="31"/>
      <c r="M25">
        <v>10.99</v>
      </c>
      <c r="N25" s="132">
        <v>44291</v>
      </c>
      <c r="O25" s="131">
        <v>44297</v>
      </c>
      <c r="P25" s="232"/>
      <c r="Q25">
        <f t="shared" si="0"/>
        <v>5.4950000000000001</v>
      </c>
    </row>
    <row r="26" spans="2:17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7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5"/>
    <mergeCell ref="P13:P25"/>
  </mergeCells>
  <conditionalFormatting sqref="C13:D25">
    <cfRule type="duplicateValues" dxfId="4" priority="1"/>
  </conditionalFormatting>
  <dataValidations count="2">
    <dataValidation type="list" allowBlank="1" showInputMessage="1" showErrorMessage="1" sqref="E13:E21" xr:uid="{00000000-0002-0000-1200-000000000000}">
      <formula1>"PRODUTO, PACK VIRTUAL, "</formula1>
    </dataValidation>
    <dataValidation type="list" allowBlank="1" showInputMessage="1" showErrorMessage="1" sqref="C8" xr:uid="{00000000-0002-0000-1200-000001000000}">
      <formula1>"PRODUTO,PACK VIRTUAL,MISTO"</formula1>
    </dataValidation>
  </dataValidations>
  <hyperlinks>
    <hyperlink ref="H13" r:id="rId1" xr:uid="{00000000-0004-0000-1200-000000000000}"/>
    <hyperlink ref="H14" r:id="rId2" xr:uid="{00000000-0004-0000-1200-000001000000}"/>
    <hyperlink ref="H19" r:id="rId3" xr:uid="{00000000-0004-0000-1200-000002000000}"/>
    <hyperlink ref="H15" r:id="rId4" xr:uid="{00000000-0004-0000-1200-000003000000}"/>
    <hyperlink ref="H16" r:id="rId5" xr:uid="{00000000-0004-0000-1200-000004000000}"/>
    <hyperlink ref="H17" r:id="rId6" xr:uid="{00000000-0004-0000-1200-000005000000}"/>
    <hyperlink ref="H18" r:id="rId7" xr:uid="{00000000-0004-0000-1200-000006000000}"/>
    <hyperlink ref="H20" r:id="rId8" xr:uid="{00000000-0004-0000-1200-000007000000}"/>
    <hyperlink ref="H21" r:id="rId9" xr:uid="{00000000-0004-0000-1200-000008000000}"/>
    <hyperlink ref="H22" r:id="rId10" xr:uid="{00000000-0004-0000-1200-000009000000}"/>
    <hyperlink ref="H23" r:id="rId11" xr:uid="{00000000-0004-0000-1200-00000A000000}"/>
    <hyperlink ref="H24" r:id="rId12" xr:uid="{00000000-0004-0000-1200-00000B000000}"/>
    <hyperlink ref="H25" r:id="rId13" xr:uid="{00000000-0004-0000-1200-00000C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9">
    <tabColor rgb="FF00B050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50.42578125" bestFit="1" customWidth="1"/>
    <col min="5" max="5" width="20.85546875" bestFit="1" customWidth="1"/>
    <col min="6" max="6" width="13.85546875" bestFit="1" customWidth="1"/>
    <col min="7" max="7" width="10.5703125" bestFit="1" customWidth="1"/>
    <col min="8" max="8" width="29.28515625" customWidth="1"/>
  </cols>
  <sheetData>
    <row r="3" spans="2:9" ht="15.75" thickBot="1" x14ac:dyDescent="0.3"/>
    <row r="4" spans="2:9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9" ht="14.25" customHeight="1" x14ac:dyDescent="0.25">
      <c r="B5" s="4"/>
      <c r="C5" s="5"/>
      <c r="D5" s="5"/>
      <c r="E5" s="5"/>
      <c r="F5" s="5"/>
      <c r="G5" s="5"/>
      <c r="H5" s="6"/>
    </row>
    <row r="6" spans="2:9" ht="14.25" customHeight="1" thickBot="1" x14ac:dyDescent="0.3">
      <c r="B6" s="7"/>
      <c r="C6" s="8"/>
      <c r="D6" s="8"/>
      <c r="E6" s="8"/>
      <c r="F6" s="8"/>
      <c r="G6" s="8"/>
      <c r="H6" s="9"/>
    </row>
    <row r="7" spans="2: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9" ht="15.75" thickBot="1" x14ac:dyDescent="0.3">
      <c r="B8" s="13">
        <f>COUNTA(D13:D73)</f>
        <v>11</v>
      </c>
      <c r="C8" s="14" t="s">
        <v>7</v>
      </c>
      <c r="D8" s="15">
        <v>10</v>
      </c>
      <c r="E8" s="16">
        <v>8000</v>
      </c>
      <c r="F8" s="17" t="s">
        <v>8</v>
      </c>
      <c r="G8" s="205"/>
      <c r="H8" s="206"/>
    </row>
    <row r="9" spans="2:9" ht="14.2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9" ht="14.25" customHeight="1" x14ac:dyDescent="0.25">
      <c r="B10" s="4"/>
      <c r="C10" s="5"/>
      <c r="D10" s="5"/>
      <c r="E10" s="5"/>
      <c r="F10" s="5"/>
      <c r="G10" s="5"/>
      <c r="H10" s="6"/>
    </row>
    <row r="11" spans="2:9" ht="14.25" customHeight="1" thickBot="1" x14ac:dyDescent="0.3">
      <c r="B11" s="7"/>
      <c r="C11" s="8"/>
      <c r="D11" s="8"/>
      <c r="E11" s="8"/>
      <c r="F11" s="8"/>
      <c r="G11" s="8"/>
      <c r="H11" s="9"/>
    </row>
    <row r="12" spans="2: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9" ht="15.75" thickBot="1" x14ac:dyDescent="0.3">
      <c r="B13" s="24" t="s">
        <v>19</v>
      </c>
      <c r="C13" s="25" t="s">
        <v>20</v>
      </c>
      <c r="D13" s="26" t="s">
        <v>21</v>
      </c>
      <c r="E13" s="24" t="s">
        <v>7</v>
      </c>
      <c r="F13" s="25">
        <v>1</v>
      </c>
      <c r="G13" s="27">
        <v>1.99</v>
      </c>
      <c r="H13" s="28"/>
      <c r="I13" t="s">
        <v>557</v>
      </c>
    </row>
    <row r="14" spans="2:9" ht="15.75" thickBot="1" x14ac:dyDescent="0.3">
      <c r="B14" s="14" t="s">
        <v>22</v>
      </c>
      <c r="C14" s="32" t="s">
        <v>23</v>
      </c>
      <c r="D14" s="33" t="s">
        <v>24</v>
      </c>
      <c r="E14" s="14" t="s">
        <v>7</v>
      </c>
      <c r="F14" s="32">
        <v>1</v>
      </c>
      <c r="G14" s="15">
        <v>1.99</v>
      </c>
      <c r="H14" s="34"/>
      <c r="I14" t="s">
        <v>557</v>
      </c>
    </row>
    <row r="15" spans="2:9" ht="15.75" thickBot="1" x14ac:dyDescent="0.3">
      <c r="B15" s="35" t="s">
        <v>25</v>
      </c>
      <c r="C15" s="36" t="s">
        <v>26</v>
      </c>
      <c r="D15" s="37" t="s">
        <v>27</v>
      </c>
      <c r="E15" s="35" t="s">
        <v>7</v>
      </c>
      <c r="F15" s="36">
        <v>1</v>
      </c>
      <c r="G15" s="38">
        <v>1.99</v>
      </c>
      <c r="H15" s="39"/>
      <c r="I15" t="s">
        <v>557</v>
      </c>
    </row>
    <row r="16" spans="2:9" ht="15.75" thickBot="1" x14ac:dyDescent="0.3">
      <c r="B16" s="14" t="s">
        <v>28</v>
      </c>
      <c r="C16" s="32" t="s">
        <v>29</v>
      </c>
      <c r="D16" s="33" t="s">
        <v>30</v>
      </c>
      <c r="E16" s="14" t="s">
        <v>7</v>
      </c>
      <c r="F16" s="32">
        <v>1</v>
      </c>
      <c r="G16" s="15">
        <v>1.99</v>
      </c>
      <c r="H16" s="34"/>
      <c r="I16" t="s">
        <v>557</v>
      </c>
    </row>
    <row r="17" spans="2:9" ht="15.75" thickBot="1" x14ac:dyDescent="0.3">
      <c r="B17" s="35" t="s">
        <v>31</v>
      </c>
      <c r="C17" s="36" t="s">
        <v>32</v>
      </c>
      <c r="D17" s="37" t="s">
        <v>33</v>
      </c>
      <c r="E17" s="35" t="s">
        <v>7</v>
      </c>
      <c r="F17" s="36">
        <v>1</v>
      </c>
      <c r="G17" s="38">
        <v>1.99</v>
      </c>
      <c r="H17" s="39"/>
      <c r="I17" t="s">
        <v>557</v>
      </c>
    </row>
    <row r="18" spans="2:9" ht="15.75" thickBot="1" x14ac:dyDescent="0.3">
      <c r="B18" s="14" t="s">
        <v>34</v>
      </c>
      <c r="C18" s="32" t="s">
        <v>35</v>
      </c>
      <c r="D18" s="33" t="s">
        <v>36</v>
      </c>
      <c r="E18" s="14" t="s">
        <v>7</v>
      </c>
      <c r="F18" s="32">
        <v>1</v>
      </c>
      <c r="G18" s="15">
        <v>1.99</v>
      </c>
      <c r="H18" s="34"/>
      <c r="I18" t="s">
        <v>557</v>
      </c>
    </row>
    <row r="19" spans="2:9" ht="15.75" thickBot="1" x14ac:dyDescent="0.3">
      <c r="B19" s="35" t="s">
        <v>37</v>
      </c>
      <c r="C19" s="36" t="s">
        <v>38</v>
      </c>
      <c r="D19" s="37" t="s">
        <v>39</v>
      </c>
      <c r="E19" s="35" t="s">
        <v>7</v>
      </c>
      <c r="F19" s="36">
        <v>1</v>
      </c>
      <c r="G19" s="38">
        <v>1.99</v>
      </c>
      <c r="H19" s="39"/>
      <c r="I19" t="s">
        <v>557</v>
      </c>
    </row>
    <row r="20" spans="2:9" ht="15.75" thickBot="1" x14ac:dyDescent="0.3">
      <c r="B20" s="14" t="s">
        <v>40</v>
      </c>
      <c r="C20" s="32" t="s">
        <v>41</v>
      </c>
      <c r="D20" s="33" t="s">
        <v>42</v>
      </c>
      <c r="E20" s="14" t="s">
        <v>7</v>
      </c>
      <c r="F20" s="32">
        <v>1</v>
      </c>
      <c r="G20" s="15">
        <v>2.99</v>
      </c>
      <c r="H20" s="34"/>
      <c r="I20" t="s">
        <v>557</v>
      </c>
    </row>
    <row r="21" spans="2:9" ht="15.75" thickBot="1" x14ac:dyDescent="0.3">
      <c r="B21" s="35" t="s">
        <v>43</v>
      </c>
      <c r="C21" s="36" t="s">
        <v>44</v>
      </c>
      <c r="D21" s="37" t="s">
        <v>45</v>
      </c>
      <c r="E21" s="35" t="s">
        <v>7</v>
      </c>
      <c r="F21" s="36">
        <v>1</v>
      </c>
      <c r="G21" s="38">
        <v>1.99</v>
      </c>
      <c r="H21" s="39"/>
      <c r="I21" t="s">
        <v>557</v>
      </c>
    </row>
    <row r="22" spans="2:9" ht="15.75" thickBot="1" x14ac:dyDescent="0.3">
      <c r="B22" s="14" t="s">
        <v>46</v>
      </c>
      <c r="C22" s="32" t="s">
        <v>47</v>
      </c>
      <c r="D22" s="33" t="s">
        <v>48</v>
      </c>
      <c r="E22" s="14" t="s">
        <v>7</v>
      </c>
      <c r="F22" s="32">
        <v>1</v>
      </c>
      <c r="G22" s="15">
        <v>1.99</v>
      </c>
      <c r="H22" s="40"/>
      <c r="I22" t="s">
        <v>557</v>
      </c>
    </row>
    <row r="23" spans="2:9" ht="15.75" thickBot="1" x14ac:dyDescent="0.3">
      <c r="B23" s="35" t="s">
        <v>49</v>
      </c>
      <c r="C23" s="36" t="s">
        <v>50</v>
      </c>
      <c r="D23" s="37" t="s">
        <v>51</v>
      </c>
      <c r="E23" s="35" t="s">
        <v>7</v>
      </c>
      <c r="F23" s="36">
        <v>1</v>
      </c>
      <c r="G23" s="38">
        <v>1.99</v>
      </c>
      <c r="H23" s="41"/>
      <c r="I23" t="s">
        <v>557</v>
      </c>
    </row>
    <row r="24" spans="2:9" ht="15.75" thickBot="1" x14ac:dyDescent="0.3">
      <c r="B24" s="14" t="s">
        <v>52</v>
      </c>
      <c r="C24" s="32"/>
      <c r="D24" s="33"/>
      <c r="E24" s="14"/>
      <c r="F24" s="32"/>
      <c r="G24" s="42"/>
      <c r="H24" s="40"/>
    </row>
    <row r="25" spans="2:9" ht="15.75" thickBot="1" x14ac:dyDescent="0.3">
      <c r="B25" s="35" t="s">
        <v>53</v>
      </c>
      <c r="C25" s="36"/>
      <c r="D25" s="37"/>
      <c r="E25" s="35"/>
      <c r="F25" s="36"/>
      <c r="G25" s="43"/>
      <c r="H25" s="44"/>
    </row>
    <row r="26" spans="2:9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9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9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9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9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9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9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0100-000000000000}">
      <formula1>"PRODUTO, PACK VIRTUAL, "</formula1>
    </dataValidation>
    <dataValidation type="list" allowBlank="1" showInputMessage="1" showErrorMessage="1" sqref="C8" xr:uid="{00000000-0002-0000-0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&amp;Cvv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75">
    <tabColor rgb="FF00B050"/>
  </sheetPr>
  <dimension ref="B3:R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9.140625" bestFit="1" customWidth="1"/>
    <col min="5" max="5" width="20.85546875" bestFit="1" customWidth="1"/>
    <col min="6" max="6" width="12.7109375" bestFit="1" customWidth="1"/>
    <col min="7" max="7" width="10.42578125" bestFit="1" customWidth="1"/>
    <col min="8" max="8" width="22.85546875" customWidth="1"/>
    <col min="9" max="10" width="0" hidden="1" customWidth="1"/>
    <col min="11" max="11" width="14.7109375" hidden="1" customWidth="1"/>
    <col min="12" max="12" width="15.140625" hidden="1" customWidth="1"/>
    <col min="13" max="15" width="0" hidden="1" customWidth="1"/>
    <col min="16" max="16" width="14.7109375" hidden="1" customWidth="1"/>
    <col min="17" max="18" width="0" hidden="1" customWidth="1"/>
  </cols>
  <sheetData>
    <row r="3" spans="2:18" ht="15.75" thickBot="1" x14ac:dyDescent="0.3"/>
    <row r="4" spans="2:18" ht="14.2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8" ht="14.25" customHeight="1" x14ac:dyDescent="0.25">
      <c r="B5" s="4"/>
      <c r="C5" s="5"/>
      <c r="D5" s="5"/>
      <c r="E5" s="5"/>
      <c r="F5" s="5"/>
      <c r="G5" s="5"/>
      <c r="H5" s="6"/>
    </row>
    <row r="6" spans="2:18" ht="14.25" customHeight="1" thickBot="1" x14ac:dyDescent="0.3">
      <c r="B6" s="7"/>
      <c r="C6" s="8"/>
      <c r="D6" s="8"/>
      <c r="E6" s="8"/>
      <c r="F6" s="8"/>
      <c r="G6" s="8"/>
      <c r="H6" s="9"/>
    </row>
    <row r="7" spans="2:1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8" ht="15.75" thickBot="1" x14ac:dyDescent="0.3">
      <c r="B8" s="13">
        <f>COUNTA(D13:D73)</f>
        <v>10</v>
      </c>
      <c r="C8" s="14" t="s">
        <v>7</v>
      </c>
      <c r="D8" s="81">
        <v>30</v>
      </c>
      <c r="E8" s="16">
        <v>10000</v>
      </c>
      <c r="F8" s="17" t="s">
        <v>8</v>
      </c>
      <c r="G8" s="205"/>
      <c r="H8" s="206"/>
    </row>
    <row r="9" spans="2:18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8" ht="15" customHeight="1" x14ac:dyDescent="0.25">
      <c r="B10" s="4"/>
      <c r="C10" s="5"/>
      <c r="D10" s="5"/>
      <c r="E10" s="5"/>
      <c r="F10" s="5"/>
      <c r="G10" s="5"/>
      <c r="H10" s="6"/>
    </row>
    <row r="11" spans="2:18" ht="15" customHeight="1" thickBot="1" x14ac:dyDescent="0.3">
      <c r="B11" s="7"/>
      <c r="C11" s="8"/>
      <c r="D11" s="8"/>
      <c r="E11" s="8"/>
      <c r="F11" s="8"/>
      <c r="G11" s="8"/>
      <c r="H11" s="9"/>
    </row>
    <row r="12" spans="2:1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47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  <c r="N12" s="22" t="s">
        <v>16</v>
      </c>
      <c r="O12" s="22" t="s">
        <v>17</v>
      </c>
      <c r="P12" s="23" t="s">
        <v>18</v>
      </c>
      <c r="Q12" s="22" t="s">
        <v>3</v>
      </c>
    </row>
    <row r="13" spans="2:18" ht="15.75" thickBot="1" x14ac:dyDescent="0.3">
      <c r="B13" s="24" t="s">
        <v>19</v>
      </c>
      <c r="C13" s="25" t="s">
        <v>718</v>
      </c>
      <c r="D13" s="26" t="s">
        <v>1351</v>
      </c>
      <c r="E13" s="24" t="s">
        <v>7</v>
      </c>
      <c r="F13" s="25">
        <v>1</v>
      </c>
      <c r="G13" s="27">
        <v>9</v>
      </c>
      <c r="H13" s="35"/>
      <c r="I13" s="29">
        <v>44284</v>
      </c>
      <c r="J13" s="30">
        <v>44290</v>
      </c>
      <c r="K13" s="232">
        <v>3589.4250000000002</v>
      </c>
      <c r="L13" s="31"/>
      <c r="M13">
        <v>24.99</v>
      </c>
      <c r="N13" s="132">
        <v>44291</v>
      </c>
      <c r="O13" s="131">
        <v>44297</v>
      </c>
      <c r="P13" s="232">
        <v>3589.4250000000002</v>
      </c>
      <c r="Q13" s="31"/>
      <c r="R13">
        <f>M13-16</f>
        <v>8.9899999999999984</v>
      </c>
    </row>
    <row r="14" spans="2:18" ht="15.75" thickBot="1" x14ac:dyDescent="0.3">
      <c r="B14" s="14" t="s">
        <v>22</v>
      </c>
      <c r="C14" s="32" t="s">
        <v>719</v>
      </c>
      <c r="D14" s="33" t="s">
        <v>1352</v>
      </c>
      <c r="E14" s="14" t="s">
        <v>7</v>
      </c>
      <c r="F14" s="32">
        <v>1</v>
      </c>
      <c r="G14" s="15">
        <v>9</v>
      </c>
      <c r="H14" s="14"/>
      <c r="I14" s="29">
        <v>44284</v>
      </c>
      <c r="J14" s="30">
        <v>44290</v>
      </c>
      <c r="K14" s="232"/>
      <c r="L14" s="31"/>
      <c r="N14" s="132">
        <v>44291</v>
      </c>
      <c r="O14" s="131">
        <v>44297</v>
      </c>
      <c r="P14" s="232"/>
      <c r="Q14" s="31"/>
    </row>
    <row r="15" spans="2:18" ht="15.75" thickBot="1" x14ac:dyDescent="0.3">
      <c r="B15" s="35" t="s">
        <v>25</v>
      </c>
      <c r="C15" s="36" t="s">
        <v>720</v>
      </c>
      <c r="D15" s="37" t="s">
        <v>1353</v>
      </c>
      <c r="E15" s="35" t="s">
        <v>7</v>
      </c>
      <c r="F15" s="36">
        <v>1</v>
      </c>
      <c r="G15" s="38">
        <v>9</v>
      </c>
      <c r="H15" s="35"/>
      <c r="I15" s="29">
        <v>44284</v>
      </c>
      <c r="J15" s="30">
        <v>44290</v>
      </c>
      <c r="K15" s="232"/>
      <c r="L15" s="31"/>
      <c r="N15" s="132">
        <v>44291</v>
      </c>
      <c r="O15" s="131">
        <v>44297</v>
      </c>
      <c r="P15" s="232"/>
      <c r="Q15" s="31"/>
    </row>
    <row r="16" spans="2:18" ht="15.75" thickBot="1" x14ac:dyDescent="0.3">
      <c r="B16" s="14" t="s">
        <v>28</v>
      </c>
      <c r="C16" s="32" t="s">
        <v>721</v>
      </c>
      <c r="D16" s="33" t="s">
        <v>1354</v>
      </c>
      <c r="E16" s="14" t="s">
        <v>7</v>
      </c>
      <c r="F16" s="32">
        <v>1</v>
      </c>
      <c r="G16" s="15">
        <v>9</v>
      </c>
      <c r="H16" s="14"/>
      <c r="I16" s="29">
        <v>44284</v>
      </c>
      <c r="J16" s="30">
        <v>44290</v>
      </c>
      <c r="K16" s="232"/>
      <c r="L16" s="31"/>
      <c r="N16" s="132">
        <v>44291</v>
      </c>
      <c r="O16" s="131">
        <v>44297</v>
      </c>
      <c r="P16" s="232"/>
      <c r="Q16" s="31"/>
    </row>
    <row r="17" spans="2:17" ht="15.75" thickBot="1" x14ac:dyDescent="0.3">
      <c r="B17" s="35" t="s">
        <v>31</v>
      </c>
      <c r="C17" s="36" t="s">
        <v>722</v>
      </c>
      <c r="D17" s="37" t="s">
        <v>1355</v>
      </c>
      <c r="E17" s="35" t="s">
        <v>7</v>
      </c>
      <c r="F17" s="36">
        <v>1</v>
      </c>
      <c r="G17" s="38">
        <v>9</v>
      </c>
      <c r="H17" s="35"/>
      <c r="I17" s="29">
        <v>44284</v>
      </c>
      <c r="J17" s="30">
        <v>44290</v>
      </c>
      <c r="K17" s="232"/>
      <c r="L17" s="31"/>
      <c r="N17" s="132">
        <v>44291</v>
      </c>
      <c r="O17" s="131">
        <v>44297</v>
      </c>
      <c r="P17" s="232"/>
      <c r="Q17" s="31"/>
    </row>
    <row r="18" spans="2:17" ht="15.75" thickBot="1" x14ac:dyDescent="0.3">
      <c r="B18" s="14" t="s">
        <v>34</v>
      </c>
      <c r="C18" s="32" t="s">
        <v>723</v>
      </c>
      <c r="D18" s="33" t="s">
        <v>1356</v>
      </c>
      <c r="E18" s="14" t="s">
        <v>7</v>
      </c>
      <c r="F18" s="32">
        <v>1</v>
      </c>
      <c r="G18" s="15">
        <v>9</v>
      </c>
      <c r="H18" s="14"/>
      <c r="I18" s="29">
        <v>44284</v>
      </c>
      <c r="J18" s="30">
        <v>44290</v>
      </c>
      <c r="K18" s="232"/>
      <c r="L18" s="31"/>
      <c r="N18" s="132">
        <v>44291</v>
      </c>
      <c r="O18" s="131">
        <v>44297</v>
      </c>
      <c r="P18" s="232"/>
      <c r="Q18" s="31"/>
    </row>
    <row r="19" spans="2:17" ht="15.75" thickBot="1" x14ac:dyDescent="0.3">
      <c r="B19" s="35" t="s">
        <v>37</v>
      </c>
      <c r="C19" s="36" t="s">
        <v>724</v>
      </c>
      <c r="D19" s="37" t="s">
        <v>1357</v>
      </c>
      <c r="E19" s="35" t="s">
        <v>7</v>
      </c>
      <c r="F19" s="36">
        <v>1</v>
      </c>
      <c r="G19" s="38">
        <v>9</v>
      </c>
      <c r="H19" s="35"/>
      <c r="I19" s="29">
        <v>44284</v>
      </c>
      <c r="J19" s="30">
        <v>44290</v>
      </c>
      <c r="K19" s="232"/>
      <c r="L19" s="31"/>
      <c r="N19" s="132">
        <v>44291</v>
      </c>
      <c r="O19" s="131">
        <v>44297</v>
      </c>
      <c r="P19" s="232"/>
      <c r="Q19" s="31"/>
    </row>
    <row r="20" spans="2:17" ht="15.75" thickBot="1" x14ac:dyDescent="0.3">
      <c r="B20" s="14" t="s">
        <v>40</v>
      </c>
      <c r="C20" s="32" t="s">
        <v>725</v>
      </c>
      <c r="D20" s="33" t="s">
        <v>1358</v>
      </c>
      <c r="E20" s="14" t="s">
        <v>7</v>
      </c>
      <c r="F20" s="32">
        <v>1</v>
      </c>
      <c r="G20" s="15">
        <v>9</v>
      </c>
      <c r="H20" s="14"/>
      <c r="I20" s="29">
        <v>44284</v>
      </c>
      <c r="J20" s="30">
        <v>44290</v>
      </c>
      <c r="K20" s="232"/>
      <c r="L20" s="31"/>
      <c r="N20" s="132">
        <v>44291</v>
      </c>
      <c r="O20" s="131">
        <v>44297</v>
      </c>
      <c r="P20" s="232"/>
      <c r="Q20" s="31"/>
    </row>
    <row r="21" spans="2:17" ht="15.75" thickBot="1" x14ac:dyDescent="0.3">
      <c r="B21" s="35" t="s">
        <v>43</v>
      </c>
      <c r="C21" s="36" t="s">
        <v>726</v>
      </c>
      <c r="D21" s="37" t="s">
        <v>1359</v>
      </c>
      <c r="E21" s="35" t="s">
        <v>7</v>
      </c>
      <c r="F21" s="36">
        <v>1</v>
      </c>
      <c r="G21" s="38">
        <v>9</v>
      </c>
      <c r="H21" s="35"/>
      <c r="I21" s="29">
        <v>44284</v>
      </c>
      <c r="J21" s="30">
        <v>44290</v>
      </c>
      <c r="K21" s="232"/>
      <c r="L21" s="31"/>
      <c r="N21" s="132">
        <v>44291</v>
      </c>
      <c r="O21" s="131">
        <v>44297</v>
      </c>
      <c r="P21" s="232"/>
      <c r="Q21" s="31"/>
    </row>
    <row r="22" spans="2:17" ht="15.75" thickBot="1" x14ac:dyDescent="0.3">
      <c r="B22" s="14" t="s">
        <v>46</v>
      </c>
      <c r="C22" s="32" t="s">
        <v>727</v>
      </c>
      <c r="D22" s="33" t="s">
        <v>1360</v>
      </c>
      <c r="E22" s="14" t="s">
        <v>7</v>
      </c>
      <c r="F22" s="32">
        <v>1</v>
      </c>
      <c r="G22" s="15">
        <v>9</v>
      </c>
      <c r="H22" s="14"/>
      <c r="I22" s="29">
        <v>44284</v>
      </c>
      <c r="J22" s="30">
        <v>44290</v>
      </c>
      <c r="K22" s="232"/>
      <c r="L22" s="31"/>
      <c r="N22" s="132">
        <v>44291</v>
      </c>
      <c r="O22" s="131">
        <v>44297</v>
      </c>
      <c r="P22" s="232"/>
      <c r="Q22" s="31"/>
    </row>
    <row r="23" spans="2:17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17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17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17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17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2"/>
    <mergeCell ref="P13:P22"/>
  </mergeCells>
  <conditionalFormatting sqref="C13:D22">
    <cfRule type="duplicateValues" dxfId="3" priority="1"/>
  </conditionalFormatting>
  <dataValidations count="2">
    <dataValidation type="list" allowBlank="1" showInputMessage="1" showErrorMessage="1" sqref="C8" xr:uid="{00000000-0002-0000-1300-000000000000}">
      <formula1>"PRODUTO,PACK VIRTUAL,MISTO"</formula1>
    </dataValidation>
    <dataValidation type="list" allowBlank="1" showInputMessage="1" showErrorMessage="1" sqref="E13:E21" xr:uid="{00000000-0002-0000-13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7">
    <tabColor rgb="FF00B050"/>
  </sheetPr>
  <dimension ref="B3:T110"/>
  <sheetViews>
    <sheetView zoomScaleNormal="100" workbookViewId="0">
      <selection activeCell="C13" sqref="C13"/>
    </sheetView>
  </sheetViews>
  <sheetFormatPr defaultRowHeight="15" x14ac:dyDescent="0.25"/>
  <cols>
    <col min="2" max="2" width="5.28515625" customWidth="1"/>
    <col min="3" max="3" width="17.85546875" customWidth="1"/>
    <col min="4" max="4" width="41.5703125" bestFit="1" customWidth="1"/>
    <col min="5" max="5" width="18.5703125" bestFit="1" customWidth="1"/>
    <col min="6" max="6" width="9" customWidth="1"/>
    <col min="7" max="7" width="12.28515625" customWidth="1"/>
    <col min="8" max="8" width="14.140625" bestFit="1" customWidth="1"/>
    <col min="9" max="9" width="38.7109375" customWidth="1"/>
    <col min="10" max="11" width="0" hidden="1" customWidth="1"/>
    <col min="12" max="12" width="15.140625" hidden="1" customWidth="1"/>
    <col min="13" max="13" width="0" hidden="1" customWidth="1"/>
    <col min="14" max="14" width="14.7109375" hidden="1" customWidth="1"/>
    <col min="15" max="17" width="11.42578125" hidden="1" customWidth="1"/>
    <col min="18" max="20" width="0" hidden="1" customWidth="1"/>
  </cols>
  <sheetData>
    <row r="3" spans="2:20" ht="15.75" thickBot="1" x14ac:dyDescent="0.3"/>
    <row r="4" spans="2:20" ht="15.6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0" ht="15.6" customHeight="1" x14ac:dyDescent="0.25">
      <c r="B5" s="4"/>
      <c r="C5" s="5"/>
      <c r="D5" s="5"/>
      <c r="E5" s="5"/>
      <c r="F5" s="5"/>
      <c r="G5" s="5"/>
      <c r="H5" s="5"/>
      <c r="I5" s="6"/>
    </row>
    <row r="6" spans="2:20" ht="15.6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0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20" ht="15.75" thickBot="1" x14ac:dyDescent="0.3">
      <c r="B8" s="212">
        <v>7</v>
      </c>
      <c r="C8" s="213"/>
      <c r="D8" s="49" t="s">
        <v>7</v>
      </c>
      <c r="E8" s="15">
        <v>20</v>
      </c>
      <c r="F8" s="214">
        <v>10000</v>
      </c>
      <c r="G8" s="215"/>
      <c r="H8" s="17" t="s">
        <v>8</v>
      </c>
      <c r="I8" s="51"/>
    </row>
    <row r="9" spans="2:20" ht="1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0" ht="15" customHeight="1" x14ac:dyDescent="0.25">
      <c r="B10" s="4"/>
      <c r="C10" s="5"/>
      <c r="D10" s="5"/>
      <c r="E10" s="5"/>
      <c r="F10" s="5"/>
      <c r="G10" s="5"/>
      <c r="H10" s="5"/>
      <c r="I10" s="6"/>
      <c r="N10" s="133"/>
    </row>
    <row r="11" spans="2:20" ht="1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20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  <c r="J12" s="22" t="s">
        <v>16</v>
      </c>
      <c r="K12" s="22" t="s">
        <v>17</v>
      </c>
      <c r="L12" s="47" t="s">
        <v>3</v>
      </c>
      <c r="M12" s="47" t="s">
        <v>471</v>
      </c>
      <c r="N12" s="22" t="s">
        <v>18</v>
      </c>
    </row>
    <row r="13" spans="2:20" ht="15.75" hidden="1" thickBot="1" x14ac:dyDescent="0.3">
      <c r="B13" s="54">
        <v>1</v>
      </c>
      <c r="C13" s="25" t="s">
        <v>729</v>
      </c>
      <c r="D13" s="108" t="s">
        <v>730</v>
      </c>
      <c r="E13" s="56" t="s">
        <v>7</v>
      </c>
      <c r="F13" s="54">
        <v>1</v>
      </c>
      <c r="G13" s="27">
        <v>0.5</v>
      </c>
      <c r="H13" s="57"/>
      <c r="I13" s="54"/>
      <c r="J13" s="30">
        <v>44284</v>
      </c>
      <c r="K13" s="30">
        <v>44290</v>
      </c>
      <c r="L13" s="30"/>
      <c r="M13" s="30"/>
      <c r="N13" s="134">
        <v>30000</v>
      </c>
      <c r="O13" s="135">
        <v>30530</v>
      </c>
      <c r="P13" s="136">
        <v>13208.3</v>
      </c>
      <c r="Q13" s="137">
        <f>O13-P13</f>
        <v>17321.7</v>
      </c>
      <c r="T13">
        <v>14.49</v>
      </c>
    </row>
    <row r="14" spans="2:20" ht="15.75" thickBot="1" x14ac:dyDescent="0.3">
      <c r="B14" s="14">
        <f>B13+1</f>
        <v>2</v>
      </c>
      <c r="C14" s="32">
        <v>7891000284933</v>
      </c>
      <c r="D14" s="110" t="s">
        <v>731</v>
      </c>
      <c r="E14" s="59" t="s">
        <v>7</v>
      </c>
      <c r="F14" s="60">
        <v>1</v>
      </c>
      <c r="G14" s="61">
        <v>0.5</v>
      </c>
      <c r="H14" s="62"/>
      <c r="I14" s="60"/>
      <c r="J14" s="30">
        <v>44284</v>
      </c>
      <c r="K14" s="30">
        <v>44290</v>
      </c>
      <c r="L14" s="30"/>
      <c r="M14" s="30"/>
      <c r="N14" s="138">
        <v>14000</v>
      </c>
      <c r="T14">
        <v>3</v>
      </c>
    </row>
    <row r="15" spans="2:20" ht="15.75" hidden="1" thickBot="1" x14ac:dyDescent="0.3">
      <c r="B15" s="63">
        <f t="shared" ref="B15:B78" si="0">B14+1</f>
        <v>3</v>
      </c>
      <c r="C15" s="25">
        <v>7891000379103</v>
      </c>
      <c r="D15" s="108" t="s">
        <v>732</v>
      </c>
      <c r="E15" s="56" t="s">
        <v>7</v>
      </c>
      <c r="F15" s="54">
        <v>1</v>
      </c>
      <c r="G15" s="27">
        <v>0.2</v>
      </c>
      <c r="H15" s="57"/>
      <c r="I15" s="54"/>
      <c r="J15" s="30">
        <v>44284</v>
      </c>
      <c r="K15" s="30">
        <v>44290</v>
      </c>
      <c r="L15" s="30"/>
      <c r="M15" s="30"/>
      <c r="N15" s="138">
        <v>16200</v>
      </c>
      <c r="T15" s="139">
        <f>T14/T13</f>
        <v>0.20703933747412007</v>
      </c>
    </row>
    <row r="16" spans="2:20" ht="15.75" hidden="1" thickBot="1" x14ac:dyDescent="0.3">
      <c r="B16" s="64">
        <f t="shared" si="0"/>
        <v>4</v>
      </c>
      <c r="C16" s="65">
        <v>7891000061190</v>
      </c>
      <c r="D16" s="110" t="s">
        <v>733</v>
      </c>
      <c r="E16" s="59" t="s">
        <v>7</v>
      </c>
      <c r="F16" s="60">
        <v>1</v>
      </c>
      <c r="G16" s="61">
        <v>0.4</v>
      </c>
      <c r="H16" s="62"/>
      <c r="I16" s="60"/>
      <c r="J16" s="30">
        <v>44284</v>
      </c>
      <c r="K16" s="30">
        <v>44290</v>
      </c>
      <c r="L16" s="30"/>
      <c r="M16" s="30"/>
      <c r="N16" s="138">
        <v>7600</v>
      </c>
    </row>
    <row r="17" spans="2:14" ht="15.75" thickBot="1" x14ac:dyDescent="0.3">
      <c r="B17" s="63">
        <f t="shared" si="0"/>
        <v>5</v>
      </c>
      <c r="C17" s="25" t="s">
        <v>734</v>
      </c>
      <c r="D17" s="108" t="s">
        <v>735</v>
      </c>
      <c r="E17" s="56" t="s">
        <v>7</v>
      </c>
      <c r="F17" s="54">
        <v>1</v>
      </c>
      <c r="G17" s="27">
        <v>1</v>
      </c>
      <c r="H17" s="57"/>
      <c r="I17" s="54"/>
      <c r="J17" s="30">
        <v>44284</v>
      </c>
      <c r="K17" s="30">
        <v>44290</v>
      </c>
      <c r="L17" s="233"/>
      <c r="M17" s="234"/>
      <c r="N17" s="232">
        <v>9000</v>
      </c>
    </row>
    <row r="18" spans="2:14" ht="15.75" thickBot="1" x14ac:dyDescent="0.3">
      <c r="B18" s="64">
        <f t="shared" si="0"/>
        <v>6</v>
      </c>
      <c r="C18" s="65" t="s">
        <v>736</v>
      </c>
      <c r="D18" s="110" t="s">
        <v>737</v>
      </c>
      <c r="E18" s="59" t="s">
        <v>7</v>
      </c>
      <c r="F18" s="60">
        <v>1</v>
      </c>
      <c r="G18" s="61">
        <v>1</v>
      </c>
      <c r="H18" s="62"/>
      <c r="I18" s="60"/>
      <c r="J18" s="30">
        <v>44284</v>
      </c>
      <c r="K18" s="30">
        <v>44290</v>
      </c>
      <c r="L18" s="235"/>
      <c r="M18" s="236"/>
      <c r="N18" s="232"/>
    </row>
    <row r="19" spans="2:14" ht="15.75" thickBot="1" x14ac:dyDescent="0.3">
      <c r="B19" s="63">
        <f t="shared" si="0"/>
        <v>7</v>
      </c>
      <c r="C19" s="25" t="s">
        <v>738</v>
      </c>
      <c r="D19" s="108" t="s">
        <v>739</v>
      </c>
      <c r="E19" s="56" t="s">
        <v>7</v>
      </c>
      <c r="F19" s="54">
        <v>1</v>
      </c>
      <c r="G19" s="27">
        <v>1</v>
      </c>
      <c r="H19" s="57"/>
      <c r="I19" s="54"/>
      <c r="J19" s="30">
        <v>44284</v>
      </c>
      <c r="K19" s="30">
        <v>44290</v>
      </c>
      <c r="L19" s="235"/>
      <c r="M19" s="236"/>
      <c r="N19" s="232"/>
    </row>
    <row r="20" spans="2:14" ht="15.75" thickBot="1" x14ac:dyDescent="0.3">
      <c r="B20" s="64">
        <f t="shared" si="0"/>
        <v>8</v>
      </c>
      <c r="C20" s="65" t="s">
        <v>740</v>
      </c>
      <c r="D20" s="110" t="s">
        <v>741</v>
      </c>
      <c r="E20" s="59" t="s">
        <v>7</v>
      </c>
      <c r="F20" s="60">
        <v>1</v>
      </c>
      <c r="G20" s="61">
        <v>1</v>
      </c>
      <c r="H20" s="62"/>
      <c r="I20" s="60"/>
      <c r="J20" s="30">
        <v>44284</v>
      </c>
      <c r="K20" s="30">
        <v>44290</v>
      </c>
      <c r="L20" s="235"/>
      <c r="M20" s="236"/>
      <c r="N20" s="232"/>
    </row>
    <row r="21" spans="2:14" ht="15.75" thickBot="1" x14ac:dyDescent="0.3">
      <c r="B21" s="55">
        <f t="shared" si="0"/>
        <v>9</v>
      </c>
      <c r="C21" s="66" t="s">
        <v>742</v>
      </c>
      <c r="D21" s="108" t="s">
        <v>743</v>
      </c>
      <c r="E21" s="56" t="s">
        <v>7</v>
      </c>
      <c r="F21" s="54">
        <v>1</v>
      </c>
      <c r="G21" s="27">
        <v>1</v>
      </c>
      <c r="H21" s="57"/>
      <c r="I21" s="54"/>
      <c r="J21" s="30">
        <v>44284</v>
      </c>
      <c r="K21" s="30">
        <v>44290</v>
      </c>
      <c r="L21" s="235"/>
      <c r="M21" s="236"/>
      <c r="N21" s="232"/>
    </row>
    <row r="22" spans="2:14" ht="15.75" thickBot="1" x14ac:dyDescent="0.3">
      <c r="B22" s="65">
        <f t="shared" si="0"/>
        <v>10</v>
      </c>
      <c r="C22" s="65" t="s">
        <v>744</v>
      </c>
      <c r="D22" s="110" t="s">
        <v>745</v>
      </c>
      <c r="E22" s="59" t="s">
        <v>7</v>
      </c>
      <c r="F22" s="60">
        <v>1</v>
      </c>
      <c r="G22" s="61">
        <v>1</v>
      </c>
      <c r="H22" s="62"/>
      <c r="I22" s="60"/>
      <c r="J22" s="30">
        <v>44284</v>
      </c>
      <c r="K22" s="30">
        <v>44290</v>
      </c>
      <c r="L22" s="237"/>
      <c r="M22" s="238"/>
      <c r="N22" s="232"/>
    </row>
    <row r="23" spans="2:14" ht="15.75" hidden="1" thickBot="1" x14ac:dyDescent="0.3">
      <c r="B23" s="66">
        <f t="shared" si="0"/>
        <v>11</v>
      </c>
      <c r="C23" s="66">
        <v>78900554</v>
      </c>
      <c r="D23" s="108" t="s">
        <v>746</v>
      </c>
      <c r="E23" s="56" t="s">
        <v>7</v>
      </c>
      <c r="F23" s="75">
        <v>1</v>
      </c>
      <c r="G23" s="27">
        <v>0.3</v>
      </c>
      <c r="H23" s="57"/>
      <c r="I23" s="54"/>
      <c r="J23" s="30">
        <v>44284</v>
      </c>
      <c r="K23" s="30">
        <v>44290</v>
      </c>
      <c r="L23" s="30"/>
      <c r="M23" s="30"/>
      <c r="N23" s="138">
        <v>2880</v>
      </c>
    </row>
    <row r="24" spans="2:14" ht="15.75" hidden="1" thickBot="1" x14ac:dyDescent="0.3">
      <c r="B24" s="65">
        <f t="shared" si="0"/>
        <v>12</v>
      </c>
      <c r="C24" s="65">
        <v>7891000156209</v>
      </c>
      <c r="D24" s="239" t="s">
        <v>747</v>
      </c>
      <c r="E24" s="69" t="s">
        <v>7</v>
      </c>
      <c r="F24" s="70">
        <v>1</v>
      </c>
      <c r="G24" s="71">
        <v>0.7</v>
      </c>
      <c r="H24" s="62"/>
      <c r="I24" s="60"/>
      <c r="J24" s="30">
        <v>44284</v>
      </c>
      <c r="K24" s="30">
        <v>44290</v>
      </c>
      <c r="L24" s="140"/>
      <c r="M24" s="141"/>
      <c r="N24" s="232">
        <v>4200</v>
      </c>
    </row>
    <row r="25" spans="2:14" ht="15.75" hidden="1" thickBot="1" x14ac:dyDescent="0.3">
      <c r="B25" s="66">
        <f t="shared" si="0"/>
        <v>13</v>
      </c>
      <c r="C25" s="66">
        <v>7891000155806</v>
      </c>
      <c r="D25" s="240"/>
      <c r="E25" s="56" t="s">
        <v>7</v>
      </c>
      <c r="F25" s="54">
        <v>1</v>
      </c>
      <c r="G25" s="27">
        <v>0.7</v>
      </c>
      <c r="H25" s="57"/>
      <c r="I25" s="54"/>
      <c r="J25" s="30">
        <v>44284</v>
      </c>
      <c r="K25" s="30">
        <v>44290</v>
      </c>
      <c r="L25" s="142"/>
      <c r="M25" s="143"/>
      <c r="N25" s="232"/>
    </row>
    <row r="26" spans="2:14" ht="15.75" hidden="1" thickBot="1" x14ac:dyDescent="0.3">
      <c r="B26" s="65">
        <f t="shared" si="0"/>
        <v>14</v>
      </c>
      <c r="C26" s="65">
        <v>7891000155905</v>
      </c>
      <c r="D26" s="241"/>
      <c r="E26" s="59" t="s">
        <v>7</v>
      </c>
      <c r="F26" s="60">
        <v>1</v>
      </c>
      <c r="G26" s="27">
        <v>0.7</v>
      </c>
      <c r="H26" s="62"/>
      <c r="I26" s="60"/>
      <c r="J26" s="30">
        <v>44284</v>
      </c>
      <c r="K26" s="30">
        <v>44290</v>
      </c>
      <c r="L26" s="144"/>
      <c r="M26" s="145"/>
      <c r="N26" s="232"/>
    </row>
    <row r="27" spans="2:14" ht="15.75" hidden="1" thickBot="1" x14ac:dyDescent="0.3">
      <c r="B27" s="66">
        <f t="shared" si="0"/>
        <v>15</v>
      </c>
      <c r="C27" s="66" t="s">
        <v>748</v>
      </c>
      <c r="D27" s="108" t="s">
        <v>749</v>
      </c>
      <c r="E27" s="56" t="s">
        <v>7</v>
      </c>
      <c r="F27" s="54">
        <v>1</v>
      </c>
      <c r="G27" s="27">
        <v>1.1779999999999999</v>
      </c>
      <c r="H27" s="57"/>
      <c r="I27" s="54"/>
      <c r="J27" s="30">
        <v>44284</v>
      </c>
      <c r="K27" s="30">
        <v>44290</v>
      </c>
      <c r="L27" s="232">
        <v>10</v>
      </c>
      <c r="M27" s="132"/>
      <c r="N27" s="207">
        <v>5000</v>
      </c>
    </row>
    <row r="28" spans="2:14" ht="15.75" hidden="1" thickBot="1" x14ac:dyDescent="0.3">
      <c r="B28" s="65">
        <f t="shared" si="0"/>
        <v>16</v>
      </c>
      <c r="C28" s="65" t="s">
        <v>750</v>
      </c>
      <c r="D28" s="110" t="s">
        <v>751</v>
      </c>
      <c r="E28" s="59" t="s">
        <v>7</v>
      </c>
      <c r="F28" s="60">
        <v>1</v>
      </c>
      <c r="G28" s="61">
        <v>1.1779999999999999</v>
      </c>
      <c r="H28" s="62"/>
      <c r="I28" s="60"/>
      <c r="J28" s="30">
        <v>44284</v>
      </c>
      <c r="K28" s="30">
        <v>44290</v>
      </c>
      <c r="L28" s="232"/>
      <c r="M28" s="132"/>
      <c r="N28" s="208"/>
    </row>
    <row r="29" spans="2:14" ht="15.75" hidden="1" thickBot="1" x14ac:dyDescent="0.3">
      <c r="B29" s="66">
        <f t="shared" si="0"/>
        <v>17</v>
      </c>
      <c r="C29" s="66" t="s">
        <v>752</v>
      </c>
      <c r="D29" s="108" t="s">
        <v>753</v>
      </c>
      <c r="E29" s="56" t="s">
        <v>7</v>
      </c>
      <c r="F29" s="54">
        <v>1</v>
      </c>
      <c r="G29" s="27">
        <v>0.75800000000000001</v>
      </c>
      <c r="H29" s="57"/>
      <c r="I29" s="54"/>
      <c r="J29" s="30">
        <v>44284</v>
      </c>
      <c r="K29" s="30">
        <v>44290</v>
      </c>
      <c r="L29" s="232"/>
      <c r="M29" s="132"/>
      <c r="N29" s="209"/>
    </row>
    <row r="30" spans="2:14" ht="15.75" hidden="1" thickBot="1" x14ac:dyDescent="0.3">
      <c r="B30" s="65">
        <f t="shared" si="0"/>
        <v>18</v>
      </c>
      <c r="C30" s="65" t="s">
        <v>754</v>
      </c>
      <c r="D30" s="110" t="s">
        <v>755</v>
      </c>
      <c r="E30" s="59" t="s">
        <v>7</v>
      </c>
      <c r="F30" s="60">
        <v>1</v>
      </c>
      <c r="G30" s="146">
        <v>1.2000000000000002</v>
      </c>
      <c r="H30" s="62"/>
      <c r="I30" s="60"/>
      <c r="J30" s="120"/>
      <c r="K30" s="120"/>
      <c r="L30" s="120"/>
      <c r="M30" s="120"/>
      <c r="N30" s="121"/>
    </row>
    <row r="31" spans="2:14" ht="15.75" hidden="1" thickBot="1" x14ac:dyDescent="0.3">
      <c r="B31" s="66">
        <f t="shared" si="0"/>
        <v>19</v>
      </c>
      <c r="C31" s="66">
        <v>7891000289822</v>
      </c>
      <c r="D31" s="108" t="s">
        <v>756</v>
      </c>
      <c r="E31" s="56" t="s">
        <v>7</v>
      </c>
      <c r="F31" s="54">
        <v>1</v>
      </c>
      <c r="G31" s="147">
        <v>1.2000000000000002</v>
      </c>
      <c r="H31" s="57"/>
      <c r="I31" s="54"/>
      <c r="J31" s="120"/>
      <c r="K31" s="120"/>
      <c r="L31" s="120"/>
      <c r="M31" s="120"/>
      <c r="N31" s="121"/>
    </row>
    <row r="32" spans="2:14" ht="15.75" hidden="1" thickBot="1" x14ac:dyDescent="0.3">
      <c r="B32" s="65">
        <f t="shared" si="0"/>
        <v>20</v>
      </c>
      <c r="C32" s="65" t="s">
        <v>757</v>
      </c>
      <c r="D32" s="110" t="s">
        <v>758</v>
      </c>
      <c r="E32" s="59" t="s">
        <v>7</v>
      </c>
      <c r="F32" s="60">
        <v>1</v>
      </c>
      <c r="G32" s="146">
        <v>0.79999999999999993</v>
      </c>
      <c r="H32" s="62"/>
      <c r="I32" s="60"/>
      <c r="J32" s="120"/>
      <c r="K32" s="120"/>
      <c r="L32" s="120"/>
      <c r="M32" s="120"/>
      <c r="N32" s="121"/>
    </row>
    <row r="33" spans="2:14" ht="15.75" hidden="1" thickBot="1" x14ac:dyDescent="0.3">
      <c r="B33" s="66">
        <f t="shared" si="0"/>
        <v>21</v>
      </c>
      <c r="C33" s="66" t="s">
        <v>759</v>
      </c>
      <c r="D33" s="108" t="s">
        <v>760</v>
      </c>
      <c r="E33" s="56" t="s">
        <v>7</v>
      </c>
      <c r="F33" s="54">
        <v>1</v>
      </c>
      <c r="G33" s="147">
        <v>0.79999999999999993</v>
      </c>
      <c r="H33" s="57"/>
      <c r="I33" s="54"/>
      <c r="J33" s="120"/>
      <c r="K33" s="120"/>
      <c r="L33" s="120"/>
      <c r="M33" s="120"/>
      <c r="N33" s="121"/>
    </row>
    <row r="34" spans="2:14" ht="15.75" hidden="1" thickBot="1" x14ac:dyDescent="0.3">
      <c r="B34" s="65">
        <f t="shared" si="0"/>
        <v>22</v>
      </c>
      <c r="C34" s="65" t="s">
        <v>761</v>
      </c>
      <c r="D34" s="110" t="s">
        <v>762</v>
      </c>
      <c r="E34" s="59" t="s">
        <v>7</v>
      </c>
      <c r="F34" s="60">
        <v>1</v>
      </c>
      <c r="G34" s="146">
        <v>2</v>
      </c>
      <c r="H34" s="62"/>
      <c r="I34" s="60"/>
      <c r="J34" s="120"/>
      <c r="K34" s="120"/>
      <c r="L34" s="120"/>
      <c r="M34" s="120"/>
      <c r="N34" s="121"/>
    </row>
    <row r="35" spans="2:14" ht="15.75" hidden="1" thickBot="1" x14ac:dyDescent="0.3">
      <c r="B35" s="66">
        <f t="shared" si="0"/>
        <v>23</v>
      </c>
      <c r="C35" s="66">
        <v>7891000011300</v>
      </c>
      <c r="D35" s="108" t="s">
        <v>763</v>
      </c>
      <c r="E35" s="56" t="s">
        <v>7</v>
      </c>
      <c r="F35" s="54">
        <v>1</v>
      </c>
      <c r="G35" s="147">
        <v>1.2000000000000002</v>
      </c>
      <c r="H35" s="57"/>
      <c r="I35" s="54"/>
      <c r="J35" s="120"/>
      <c r="K35" s="120"/>
      <c r="L35" s="120"/>
      <c r="M35" s="120"/>
      <c r="N35" s="121"/>
    </row>
    <row r="36" spans="2:14" ht="15.75" hidden="1" thickBot="1" x14ac:dyDescent="0.3">
      <c r="B36" s="65">
        <f t="shared" si="0"/>
        <v>24</v>
      </c>
      <c r="C36" s="65">
        <v>7891000098950</v>
      </c>
      <c r="D36" s="110" t="s">
        <v>764</v>
      </c>
      <c r="E36" s="59" t="s">
        <v>7</v>
      </c>
      <c r="F36" s="60">
        <v>1</v>
      </c>
      <c r="G36" s="146">
        <v>0.79999999999999993</v>
      </c>
      <c r="H36" s="62"/>
      <c r="I36" s="60"/>
      <c r="J36" s="120"/>
      <c r="K36" s="120"/>
      <c r="L36" s="120"/>
      <c r="M36" s="120"/>
      <c r="N36" s="121"/>
    </row>
    <row r="37" spans="2:14" ht="15.75" hidden="1" thickBot="1" x14ac:dyDescent="0.3">
      <c r="B37" s="66">
        <f t="shared" si="0"/>
        <v>25</v>
      </c>
      <c r="C37" s="66">
        <v>7891000288474</v>
      </c>
      <c r="D37" s="108" t="s">
        <v>765</v>
      </c>
      <c r="E37" s="56" t="s">
        <v>7</v>
      </c>
      <c r="F37" s="54">
        <v>1</v>
      </c>
      <c r="G37" s="147">
        <v>2</v>
      </c>
      <c r="H37" s="57"/>
      <c r="I37" s="54"/>
      <c r="J37" s="120"/>
      <c r="K37" s="120"/>
      <c r="L37" s="120"/>
      <c r="M37" s="120"/>
      <c r="N37" s="121"/>
    </row>
    <row r="38" spans="2:14" ht="15.75" hidden="1" thickBot="1" x14ac:dyDescent="0.3">
      <c r="B38" s="65">
        <f t="shared" si="0"/>
        <v>26</v>
      </c>
      <c r="C38" s="65">
        <v>7891000268100</v>
      </c>
      <c r="D38" s="110" t="s">
        <v>766</v>
      </c>
      <c r="E38" s="59" t="s">
        <v>7</v>
      </c>
      <c r="F38" s="60">
        <v>1</v>
      </c>
      <c r="G38" s="146">
        <v>2.2000000000000002</v>
      </c>
      <c r="H38" s="62"/>
      <c r="I38" s="60"/>
      <c r="J38" s="120"/>
      <c r="K38" s="120"/>
      <c r="L38" s="120"/>
      <c r="M38" s="120"/>
      <c r="N38" s="121"/>
    </row>
    <row r="39" spans="2:14" ht="15.75" hidden="1" thickBot="1" x14ac:dyDescent="0.3">
      <c r="B39" s="66">
        <f t="shared" si="0"/>
        <v>27</v>
      </c>
      <c r="C39" s="66">
        <v>7891000268506</v>
      </c>
      <c r="D39" s="108" t="s">
        <v>767</v>
      </c>
      <c r="E39" s="56" t="s">
        <v>7</v>
      </c>
      <c r="F39" s="54">
        <v>1</v>
      </c>
      <c r="G39" s="147">
        <v>2.2000000000000002</v>
      </c>
      <c r="H39" s="57"/>
      <c r="I39" s="54"/>
      <c r="J39" s="120"/>
      <c r="K39" s="120"/>
      <c r="L39" s="120"/>
      <c r="M39" s="120"/>
      <c r="N39" s="121"/>
    </row>
    <row r="40" spans="2:14" ht="15.75" hidden="1" thickBot="1" x14ac:dyDescent="0.3">
      <c r="B40" s="65">
        <f t="shared" si="0"/>
        <v>28</v>
      </c>
      <c r="C40" s="65">
        <v>7891000101674</v>
      </c>
      <c r="D40" s="110" t="s">
        <v>768</v>
      </c>
      <c r="E40" s="59" t="s">
        <v>7</v>
      </c>
      <c r="F40" s="60">
        <v>1</v>
      </c>
      <c r="G40" s="146">
        <v>1.2</v>
      </c>
      <c r="H40" s="62"/>
      <c r="I40" s="60"/>
      <c r="J40" s="120"/>
      <c r="K40" s="120"/>
      <c r="L40" s="120"/>
      <c r="M40" s="120"/>
      <c r="N40" s="121"/>
    </row>
    <row r="41" spans="2:14" ht="15.75" hidden="1" thickBot="1" x14ac:dyDescent="0.3">
      <c r="B41" s="66">
        <f t="shared" si="0"/>
        <v>29</v>
      </c>
      <c r="C41" s="66">
        <v>7891000253229</v>
      </c>
      <c r="D41" s="108" t="s">
        <v>769</v>
      </c>
      <c r="E41" s="56" t="s">
        <v>7</v>
      </c>
      <c r="F41" s="54">
        <v>1</v>
      </c>
      <c r="G41" s="147">
        <v>1</v>
      </c>
      <c r="H41" s="57"/>
      <c r="I41" s="54"/>
      <c r="J41" s="120"/>
      <c r="K41" s="120"/>
      <c r="L41" s="120"/>
      <c r="M41" s="120"/>
      <c r="N41" s="121"/>
    </row>
    <row r="42" spans="2:14" ht="15.75" hidden="1" thickBot="1" x14ac:dyDescent="0.3">
      <c r="B42" s="65">
        <f t="shared" si="0"/>
        <v>30</v>
      </c>
      <c r="C42" s="65">
        <v>7891000253403</v>
      </c>
      <c r="D42" s="110" t="s">
        <v>770</v>
      </c>
      <c r="E42" s="59" t="s">
        <v>7</v>
      </c>
      <c r="F42" s="60">
        <v>1</v>
      </c>
      <c r="G42" s="146">
        <v>1</v>
      </c>
      <c r="H42" s="62"/>
      <c r="I42" s="60"/>
      <c r="J42" s="120"/>
      <c r="K42" s="120"/>
      <c r="L42" s="120"/>
      <c r="M42" s="120"/>
      <c r="N42" s="121"/>
    </row>
    <row r="43" spans="2:14" ht="15.75" hidden="1" thickBot="1" x14ac:dyDescent="0.3">
      <c r="B43" s="66">
        <f t="shared" si="0"/>
        <v>31</v>
      </c>
      <c r="C43" s="66">
        <v>7891000102640</v>
      </c>
      <c r="D43" s="108" t="s">
        <v>771</v>
      </c>
      <c r="E43" s="56" t="s">
        <v>7</v>
      </c>
      <c r="F43" s="54">
        <v>1</v>
      </c>
      <c r="G43" s="147">
        <v>0.4</v>
      </c>
      <c r="H43" s="57"/>
      <c r="I43" s="54"/>
      <c r="J43" s="120"/>
      <c r="K43" s="120"/>
      <c r="L43" s="120"/>
      <c r="M43" s="120"/>
      <c r="N43" s="121"/>
    </row>
    <row r="44" spans="2:14" ht="15.75" hidden="1" thickBot="1" x14ac:dyDescent="0.3">
      <c r="B44" s="68">
        <f t="shared" si="0"/>
        <v>32</v>
      </c>
      <c r="C44" s="68">
        <v>7891000102626</v>
      </c>
      <c r="D44" s="112" t="s">
        <v>772</v>
      </c>
      <c r="E44" s="69" t="s">
        <v>7</v>
      </c>
      <c r="F44" s="70">
        <v>1</v>
      </c>
      <c r="G44" s="148">
        <v>0.4</v>
      </c>
      <c r="H44" s="72"/>
      <c r="I44" s="70"/>
      <c r="J44" s="120"/>
      <c r="K44" s="120"/>
      <c r="L44" s="120"/>
      <c r="M44" s="120"/>
      <c r="N44" s="121"/>
    </row>
    <row r="45" spans="2:14" ht="15.75" hidden="1" thickBot="1" x14ac:dyDescent="0.3">
      <c r="B45" s="113">
        <f t="shared" si="0"/>
        <v>33</v>
      </c>
      <c r="C45" s="113">
        <v>7891000289945</v>
      </c>
      <c r="D45" s="114" t="s">
        <v>773</v>
      </c>
      <c r="E45" s="56" t="s">
        <v>7</v>
      </c>
      <c r="F45" s="75">
        <v>1</v>
      </c>
      <c r="G45" s="27">
        <v>0.7</v>
      </c>
      <c r="H45" s="75"/>
      <c r="I45" s="75"/>
      <c r="J45" s="120"/>
      <c r="K45" s="120"/>
      <c r="L45" s="120"/>
      <c r="M45" s="120"/>
      <c r="N45" s="121"/>
    </row>
    <row r="46" spans="2:14" ht="15.75" hidden="1" thickBot="1" x14ac:dyDescent="0.3">
      <c r="B46" s="65">
        <f t="shared" si="0"/>
        <v>34</v>
      </c>
      <c r="C46" s="65">
        <v>397087</v>
      </c>
      <c r="D46" s="115" t="s">
        <v>774</v>
      </c>
      <c r="E46" s="64" t="s">
        <v>7</v>
      </c>
      <c r="F46" s="60">
        <v>1</v>
      </c>
      <c r="G46" s="61">
        <v>10</v>
      </c>
      <c r="H46" s="60"/>
      <c r="I46" s="242" t="s">
        <v>775</v>
      </c>
      <c r="J46" s="120"/>
      <c r="K46" s="120"/>
      <c r="L46" s="120"/>
      <c r="M46" s="120"/>
      <c r="N46" s="121"/>
    </row>
    <row r="47" spans="2:14" ht="15.75" hidden="1" thickBot="1" x14ac:dyDescent="0.3">
      <c r="B47" s="25">
        <f t="shared" si="0"/>
        <v>35</v>
      </c>
      <c r="C47" s="25">
        <v>397084</v>
      </c>
      <c r="D47" s="116" t="s">
        <v>776</v>
      </c>
      <c r="E47" s="63" t="s">
        <v>7</v>
      </c>
      <c r="F47" s="56">
        <v>1</v>
      </c>
      <c r="G47" s="27">
        <v>10</v>
      </c>
      <c r="H47" s="77"/>
      <c r="I47" s="243"/>
      <c r="J47" s="120"/>
      <c r="K47" s="120"/>
      <c r="L47" s="120"/>
      <c r="M47" s="120"/>
      <c r="N47" s="121"/>
    </row>
    <row r="48" spans="2:14" ht="15.75" hidden="1" thickBot="1" x14ac:dyDescent="0.3">
      <c r="B48" s="65">
        <f t="shared" si="0"/>
        <v>36</v>
      </c>
      <c r="C48" s="65">
        <v>397088</v>
      </c>
      <c r="D48" s="115" t="s">
        <v>777</v>
      </c>
      <c r="E48" s="64" t="s">
        <v>7</v>
      </c>
      <c r="F48" s="59">
        <v>1</v>
      </c>
      <c r="G48" s="61">
        <v>10</v>
      </c>
      <c r="H48" s="79"/>
      <c r="I48" s="243"/>
      <c r="J48" s="120"/>
      <c r="K48" s="120"/>
      <c r="L48" s="120"/>
      <c r="M48" s="120"/>
      <c r="N48" s="121"/>
    </row>
    <row r="49" spans="2:14" ht="15.75" hidden="1" thickBot="1" x14ac:dyDescent="0.3">
      <c r="B49" s="25">
        <f t="shared" si="0"/>
        <v>37</v>
      </c>
      <c r="C49" s="25">
        <v>397086</v>
      </c>
      <c r="D49" s="116" t="s">
        <v>778</v>
      </c>
      <c r="E49" s="63" t="s">
        <v>7</v>
      </c>
      <c r="F49" s="56">
        <v>1</v>
      </c>
      <c r="G49" s="27">
        <v>10</v>
      </c>
      <c r="H49" s="77"/>
      <c r="I49" s="243"/>
      <c r="J49" s="120"/>
      <c r="K49" s="120"/>
      <c r="L49" s="120"/>
      <c r="M49" s="120"/>
      <c r="N49" s="121"/>
    </row>
    <row r="50" spans="2:14" ht="15.75" hidden="1" thickBot="1" x14ac:dyDescent="0.3">
      <c r="B50" s="65">
        <f t="shared" si="0"/>
        <v>38</v>
      </c>
      <c r="C50" s="65">
        <v>397085</v>
      </c>
      <c r="D50" s="115" t="s">
        <v>779</v>
      </c>
      <c r="E50" s="64" t="s">
        <v>7</v>
      </c>
      <c r="F50" s="59">
        <v>1</v>
      </c>
      <c r="G50" s="61">
        <v>10</v>
      </c>
      <c r="H50" s="79"/>
      <c r="I50" s="244"/>
      <c r="J50" s="120"/>
      <c r="K50" s="120"/>
      <c r="L50" s="120"/>
      <c r="M50" s="120"/>
      <c r="N50" s="121"/>
    </row>
    <row r="51" spans="2:14" ht="15.75" hidden="1" thickBot="1" x14ac:dyDescent="0.3">
      <c r="B51" s="25">
        <f t="shared" si="0"/>
        <v>39</v>
      </c>
      <c r="C51" s="25"/>
      <c r="D51" s="116"/>
      <c r="E51" s="63"/>
      <c r="F51" s="56"/>
      <c r="G51" s="77"/>
      <c r="H51" s="77"/>
      <c r="I51" s="54"/>
      <c r="J51" s="120"/>
      <c r="K51" s="120"/>
      <c r="L51" s="120"/>
      <c r="M51" s="120"/>
      <c r="N51" s="121"/>
    </row>
    <row r="52" spans="2:14" ht="15.75" hidden="1" thickBot="1" x14ac:dyDescent="0.3">
      <c r="B52" s="65">
        <f t="shared" si="0"/>
        <v>40</v>
      </c>
      <c r="C52" s="65"/>
      <c r="D52" s="115"/>
      <c r="E52" s="64"/>
      <c r="F52" s="59"/>
      <c r="G52" s="79"/>
      <c r="H52" s="79"/>
      <c r="I52" s="60"/>
      <c r="J52" s="120"/>
      <c r="K52" s="120"/>
      <c r="L52" s="120"/>
      <c r="M52" s="120"/>
      <c r="N52" s="121"/>
    </row>
    <row r="53" spans="2:14" ht="15.75" hidden="1" thickBot="1" x14ac:dyDescent="0.3">
      <c r="B53" s="25">
        <f t="shared" si="0"/>
        <v>41</v>
      </c>
      <c r="C53" s="25"/>
      <c r="D53" s="116"/>
      <c r="E53" s="63"/>
      <c r="F53" s="56"/>
      <c r="G53" s="77"/>
      <c r="H53" s="77"/>
      <c r="I53" s="54"/>
      <c r="J53" s="120"/>
      <c r="K53" s="120"/>
      <c r="L53" s="120"/>
      <c r="M53" s="120"/>
      <c r="N53" s="121"/>
    </row>
    <row r="54" spans="2:14" ht="15.75" hidden="1" thickBot="1" x14ac:dyDescent="0.3">
      <c r="B54" s="65">
        <f t="shared" si="0"/>
        <v>42</v>
      </c>
      <c r="C54" s="65"/>
      <c r="D54" s="115"/>
      <c r="E54" s="64"/>
      <c r="F54" s="59"/>
      <c r="G54" s="79"/>
      <c r="H54" s="79"/>
      <c r="I54" s="60"/>
    </row>
    <row r="55" spans="2:14" ht="15.75" hidden="1" thickBot="1" x14ac:dyDescent="0.3">
      <c r="B55" s="25">
        <f t="shared" si="0"/>
        <v>43</v>
      </c>
      <c r="C55" s="25"/>
      <c r="D55" s="116"/>
      <c r="E55" s="63"/>
      <c r="F55" s="56"/>
      <c r="G55" s="77"/>
      <c r="H55" s="77"/>
      <c r="I55" s="54"/>
    </row>
    <row r="56" spans="2:14" ht="15.75" hidden="1" thickBot="1" x14ac:dyDescent="0.3">
      <c r="B56" s="65">
        <f t="shared" si="0"/>
        <v>44</v>
      </c>
      <c r="C56" s="65"/>
      <c r="D56" s="115"/>
      <c r="E56" s="64"/>
      <c r="F56" s="59"/>
      <c r="G56" s="79"/>
      <c r="H56" s="79"/>
      <c r="I56" s="60"/>
    </row>
    <row r="57" spans="2:14" ht="15.75" hidden="1" thickBot="1" x14ac:dyDescent="0.3">
      <c r="B57" s="63">
        <f t="shared" si="0"/>
        <v>45</v>
      </c>
      <c r="C57" s="63"/>
      <c r="D57" s="63"/>
      <c r="E57" s="63"/>
      <c r="F57" s="56"/>
      <c r="G57" s="54"/>
      <c r="H57" s="77"/>
      <c r="I57" s="54"/>
    </row>
    <row r="58" spans="2:14" ht="15.75" hidden="1" thickBot="1" x14ac:dyDescent="0.3">
      <c r="B58" s="64">
        <f t="shared" si="0"/>
        <v>46</v>
      </c>
      <c r="C58" s="64"/>
      <c r="D58" s="64"/>
      <c r="E58" s="64"/>
      <c r="F58" s="59"/>
      <c r="G58" s="60"/>
      <c r="H58" s="79"/>
      <c r="I58" s="60"/>
    </row>
    <row r="59" spans="2:14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54"/>
    </row>
    <row r="60" spans="2:14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60"/>
    </row>
    <row r="61" spans="2:14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54"/>
    </row>
    <row r="62" spans="2:14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60"/>
    </row>
    <row r="63" spans="2:14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54"/>
    </row>
    <row r="64" spans="2:14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60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54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60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54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60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54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60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54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60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54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60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54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60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54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60"/>
    </row>
    <row r="79" spans="2:9" ht="15.75" thickBot="1" x14ac:dyDescent="0.3">
      <c r="B79" s="63">
        <f t="shared" ref="B79:B110" si="1">B78+1</f>
        <v>67</v>
      </c>
      <c r="C79" s="63"/>
      <c r="D79" s="63"/>
      <c r="E79" s="63"/>
      <c r="F79" s="56"/>
      <c r="G79" s="54"/>
      <c r="H79" s="77"/>
      <c r="I79" s="54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60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54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60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</sheetData>
  <mergeCells count="11">
    <mergeCell ref="D24:D26"/>
    <mergeCell ref="N24:N26"/>
    <mergeCell ref="L27:L29"/>
    <mergeCell ref="N27:N29"/>
    <mergeCell ref="I46:I50"/>
    <mergeCell ref="N17:N22"/>
    <mergeCell ref="B7:C7"/>
    <mergeCell ref="F7:G7"/>
    <mergeCell ref="B8:C8"/>
    <mergeCell ref="F8:G8"/>
    <mergeCell ref="L17:M22"/>
  </mergeCells>
  <dataValidations count="2">
    <dataValidation type="list" allowBlank="1" showInputMessage="1" showErrorMessage="1" sqref="D8" xr:uid="{00000000-0002-0000-1400-000000000000}">
      <formula1>"PRODUTO,PACK VIRTUAL,MISTO"</formula1>
    </dataValidation>
    <dataValidation type="list" allowBlank="1" showInputMessage="1" showErrorMessage="1" sqref="F47:F110 E13:E46" xr:uid="{00000000-0002-0000-14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70">
    <tabColor rgb="FF00B050"/>
  </sheetPr>
  <dimension ref="B3:Q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2.85546875" bestFit="1" customWidth="1"/>
    <col min="5" max="5" width="20.28515625" bestFit="1" customWidth="1"/>
    <col min="6" max="6" width="15.28515625" customWidth="1"/>
    <col min="7" max="7" width="10.140625" bestFit="1" customWidth="1"/>
    <col min="8" max="8" width="17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7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7" ht="15.75" thickBot="1" x14ac:dyDescent="0.3">
      <c r="B8" s="13">
        <f>COUNTA(D13:D106)</f>
        <v>4</v>
      </c>
      <c r="C8" s="14" t="s">
        <v>7</v>
      </c>
      <c r="D8" s="81">
        <v>50</v>
      </c>
      <c r="E8" s="16">
        <v>5000</v>
      </c>
      <c r="F8" s="17" t="s">
        <v>8</v>
      </c>
      <c r="G8" s="205"/>
      <c r="H8" s="206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799</v>
      </c>
      <c r="D13" s="26" t="s">
        <v>800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31">
        <v>1500</v>
      </c>
      <c r="L13" s="128"/>
      <c r="N13" s="30">
        <v>44291</v>
      </c>
      <c r="O13" s="30">
        <v>44297</v>
      </c>
      <c r="P13" s="231">
        <v>1500</v>
      </c>
      <c r="Q13" s="128"/>
    </row>
    <row r="14" spans="2:17" ht="15.75" thickBot="1" x14ac:dyDescent="0.3">
      <c r="B14" s="14" t="s">
        <v>22</v>
      </c>
      <c r="C14" s="32" t="s">
        <v>801</v>
      </c>
      <c r="D14" s="33" t="s">
        <v>802</v>
      </c>
      <c r="E14" s="14" t="s">
        <v>7</v>
      </c>
      <c r="F14" s="32">
        <v>1</v>
      </c>
      <c r="G14" s="15">
        <v>1</v>
      </c>
      <c r="H14" s="14"/>
      <c r="I14" s="30">
        <v>44284</v>
      </c>
      <c r="J14" s="30">
        <v>44290</v>
      </c>
      <c r="K14" s="208"/>
      <c r="L14" s="128"/>
      <c r="N14" s="30">
        <v>44291</v>
      </c>
      <c r="O14" s="30">
        <v>44297</v>
      </c>
      <c r="P14" s="208"/>
      <c r="Q14" s="128"/>
    </row>
    <row r="15" spans="2:17" ht="15.75" thickBot="1" x14ac:dyDescent="0.3">
      <c r="B15" s="35" t="s">
        <v>25</v>
      </c>
      <c r="C15" s="36" t="s">
        <v>803</v>
      </c>
      <c r="D15" s="37" t="s">
        <v>804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8"/>
      <c r="L15" s="128"/>
      <c r="N15" s="30">
        <v>44291</v>
      </c>
      <c r="O15" s="30">
        <v>44297</v>
      </c>
      <c r="P15" s="208"/>
      <c r="Q15" s="128"/>
    </row>
    <row r="16" spans="2:17" ht="15.75" thickBot="1" x14ac:dyDescent="0.3">
      <c r="B16" s="14" t="s">
        <v>28</v>
      </c>
      <c r="C16" s="32" t="s">
        <v>805</v>
      </c>
      <c r="D16" s="33" t="s">
        <v>806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9"/>
      <c r="L16" s="128"/>
      <c r="N16" s="30">
        <v>44291</v>
      </c>
      <c r="O16" s="30">
        <v>44297</v>
      </c>
      <c r="P16" s="209"/>
      <c r="Q16" s="128"/>
    </row>
    <row r="17" spans="2:8" ht="15.75" thickBot="1" x14ac:dyDescent="0.3">
      <c r="B17" s="35" t="s">
        <v>31</v>
      </c>
      <c r="C17" s="36"/>
      <c r="D17" s="37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8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8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6"/>
    <mergeCell ref="P13:P16"/>
  </mergeCells>
  <dataValidations count="2">
    <dataValidation type="list" allowBlank="1" showInputMessage="1" showErrorMessage="1" sqref="E13:E21" xr:uid="{00000000-0002-0000-1500-000000000000}">
      <formula1>"PRODUTO, PACK VIRTUAL, "</formula1>
    </dataValidation>
    <dataValidation type="list" allowBlank="1" showInputMessage="1" showErrorMessage="1" sqref="C8" xr:uid="{00000000-0002-0000-15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34">
    <tabColor rgb="FF00B050"/>
  </sheetPr>
  <dimension ref="B3:P115"/>
  <sheetViews>
    <sheetView zoomScaleNormal="100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8" bestFit="1" customWidth="1"/>
    <col min="5" max="5" width="20.28515625" bestFit="1" customWidth="1"/>
    <col min="6" max="6" width="15.140625" customWidth="1"/>
    <col min="7" max="7" width="10.140625" bestFit="1" customWidth="1"/>
    <col min="8" max="8" width="21.85546875" customWidth="1"/>
    <col min="9" max="10" width="0" hidden="1" customWidth="1"/>
    <col min="11" max="11" width="14.28515625" hidden="1" customWidth="1"/>
    <col min="12" max="12" width="14.42578125" hidden="1" customWidth="1"/>
    <col min="13" max="14" width="0" hidden="1" customWidth="1"/>
    <col min="15" max="15" width="15.140625" bestFit="1" customWidth="1"/>
    <col min="16" max="16" width="14.7109375" bestFit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COUNTA(D13:D1003)</f>
        <v>15</v>
      </c>
      <c r="C8" s="14" t="s">
        <v>7</v>
      </c>
      <c r="D8" s="81"/>
      <c r="E8" s="16"/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3</v>
      </c>
      <c r="L12" s="22" t="s">
        <v>18</v>
      </c>
      <c r="M12" s="22" t="s">
        <v>16</v>
      </c>
      <c r="N12" s="22" t="s">
        <v>17</v>
      </c>
      <c r="O12" s="22" t="s">
        <v>3</v>
      </c>
      <c r="P12" s="22" t="s">
        <v>18</v>
      </c>
    </row>
    <row r="13" spans="2:16" ht="15.75" thickBot="1" x14ac:dyDescent="0.3">
      <c r="B13" s="54">
        <v>1</v>
      </c>
      <c r="C13" s="24" t="s">
        <v>807</v>
      </c>
      <c r="D13" s="91" t="s">
        <v>808</v>
      </c>
      <c r="E13" s="24" t="s">
        <v>7</v>
      </c>
      <c r="F13" s="25">
        <v>1</v>
      </c>
      <c r="G13" s="150">
        <v>0.5</v>
      </c>
      <c r="H13" s="24"/>
      <c r="I13" s="30">
        <v>44284</v>
      </c>
      <c r="J13" s="30">
        <v>44290</v>
      </c>
      <c r="K13" s="251">
        <v>6</v>
      </c>
      <c r="L13" s="231">
        <v>4500</v>
      </c>
      <c r="M13" s="30">
        <v>44340</v>
      </c>
      <c r="N13" s="131">
        <v>44353</v>
      </c>
      <c r="O13" s="247">
        <v>6</v>
      </c>
      <c r="P13" s="222">
        <v>4500</v>
      </c>
    </row>
    <row r="14" spans="2:16" ht="15.75" thickBot="1" x14ac:dyDescent="0.3">
      <c r="B14" s="14">
        <f>B13+1</f>
        <v>2</v>
      </c>
      <c r="C14" s="14" t="s">
        <v>809</v>
      </c>
      <c r="D14" s="89" t="s">
        <v>810</v>
      </c>
      <c r="E14" s="14" t="s">
        <v>7</v>
      </c>
      <c r="F14" s="32">
        <v>1</v>
      </c>
      <c r="G14" s="151">
        <v>0.5</v>
      </c>
      <c r="H14" s="14"/>
      <c r="I14" s="30">
        <v>44284</v>
      </c>
      <c r="J14" s="30">
        <v>44290</v>
      </c>
      <c r="K14" s="252"/>
      <c r="L14" s="208"/>
      <c r="M14" s="30">
        <v>44340</v>
      </c>
      <c r="N14" s="131">
        <v>44353</v>
      </c>
      <c r="O14" s="253"/>
      <c r="P14" s="223"/>
    </row>
    <row r="15" spans="2:16" ht="15.75" thickBot="1" x14ac:dyDescent="0.3">
      <c r="B15" s="63">
        <f t="shared" ref="B15:B81" si="0">B14+1</f>
        <v>3</v>
      </c>
      <c r="C15" s="35" t="s">
        <v>811</v>
      </c>
      <c r="D15" s="90" t="s">
        <v>812</v>
      </c>
      <c r="E15" s="35" t="s">
        <v>7</v>
      </c>
      <c r="F15" s="36">
        <v>1</v>
      </c>
      <c r="G15" s="152">
        <v>0.5</v>
      </c>
      <c r="H15" s="35"/>
      <c r="I15" s="30">
        <v>44284</v>
      </c>
      <c r="J15" s="30">
        <v>44290</v>
      </c>
      <c r="K15" s="252"/>
      <c r="L15" s="208"/>
      <c r="M15" s="30">
        <v>44340</v>
      </c>
      <c r="N15" s="131">
        <v>44353</v>
      </c>
      <c r="O15" s="253"/>
      <c r="P15" s="223"/>
    </row>
    <row r="16" spans="2:16" ht="15.75" thickBot="1" x14ac:dyDescent="0.3">
      <c r="B16" s="64">
        <f t="shared" si="0"/>
        <v>4</v>
      </c>
      <c r="C16" s="14" t="s">
        <v>813</v>
      </c>
      <c r="D16" s="89" t="s">
        <v>814</v>
      </c>
      <c r="E16" s="14" t="s">
        <v>7</v>
      </c>
      <c r="F16" s="32">
        <v>1</v>
      </c>
      <c r="G16" s="151">
        <v>0.5</v>
      </c>
      <c r="H16" s="14"/>
      <c r="I16" s="30">
        <v>44284</v>
      </c>
      <c r="J16" s="30">
        <v>44290</v>
      </c>
      <c r="K16" s="252"/>
      <c r="L16" s="208"/>
      <c r="M16" s="30">
        <v>44340</v>
      </c>
      <c r="N16" s="131">
        <v>44353</v>
      </c>
      <c r="O16" s="253"/>
      <c r="P16" s="223"/>
    </row>
    <row r="17" spans="2:16" ht="15.75" thickBot="1" x14ac:dyDescent="0.3">
      <c r="B17" s="63">
        <f t="shared" si="0"/>
        <v>5</v>
      </c>
      <c r="C17" s="35" t="s">
        <v>815</v>
      </c>
      <c r="D17" s="90" t="s">
        <v>816</v>
      </c>
      <c r="E17" s="35" t="s">
        <v>7</v>
      </c>
      <c r="F17" s="36">
        <v>1</v>
      </c>
      <c r="G17" s="152">
        <v>0.5</v>
      </c>
      <c r="H17" s="35"/>
      <c r="I17" s="30">
        <v>44284</v>
      </c>
      <c r="J17" s="30">
        <v>44290</v>
      </c>
      <c r="K17" s="252"/>
      <c r="L17" s="208"/>
      <c r="M17" s="30">
        <v>44340</v>
      </c>
      <c r="N17" s="131">
        <v>44353</v>
      </c>
      <c r="O17" s="253"/>
      <c r="P17" s="223"/>
    </row>
    <row r="18" spans="2:16" ht="15.75" thickBot="1" x14ac:dyDescent="0.3">
      <c r="B18" s="64">
        <f t="shared" si="0"/>
        <v>6</v>
      </c>
      <c r="C18" s="14" t="s">
        <v>817</v>
      </c>
      <c r="D18" s="89" t="s">
        <v>818</v>
      </c>
      <c r="E18" s="14" t="s">
        <v>7</v>
      </c>
      <c r="F18" s="32">
        <v>1</v>
      </c>
      <c r="G18" s="151">
        <v>0.5</v>
      </c>
      <c r="H18" s="14"/>
      <c r="I18" s="30">
        <v>44284</v>
      </c>
      <c r="J18" s="30">
        <v>44290</v>
      </c>
      <c r="K18" s="252"/>
      <c r="L18" s="208"/>
      <c r="M18" s="30">
        <v>44340</v>
      </c>
      <c r="N18" s="131">
        <v>44353</v>
      </c>
      <c r="O18" s="253"/>
      <c r="P18" s="223"/>
    </row>
    <row r="19" spans="2:16" ht="15.75" thickBot="1" x14ac:dyDescent="0.3">
      <c r="B19" s="63">
        <f t="shared" si="0"/>
        <v>7</v>
      </c>
      <c r="C19" s="35" t="s">
        <v>819</v>
      </c>
      <c r="D19" s="90" t="s">
        <v>820</v>
      </c>
      <c r="E19" s="35" t="s">
        <v>7</v>
      </c>
      <c r="F19" s="36">
        <v>1</v>
      </c>
      <c r="G19" s="152">
        <v>0.5</v>
      </c>
      <c r="H19" s="35"/>
      <c r="I19" s="30">
        <v>44284</v>
      </c>
      <c r="J19" s="30">
        <v>44290</v>
      </c>
      <c r="K19" s="252"/>
      <c r="L19" s="208"/>
      <c r="M19" s="30">
        <v>44340</v>
      </c>
      <c r="N19" s="131">
        <v>44353</v>
      </c>
      <c r="O19" s="253"/>
      <c r="P19" s="223"/>
    </row>
    <row r="20" spans="2:16" ht="15.75" thickBot="1" x14ac:dyDescent="0.3">
      <c r="B20" s="64">
        <f t="shared" si="0"/>
        <v>8</v>
      </c>
      <c r="C20" s="14" t="s">
        <v>821</v>
      </c>
      <c r="D20" s="89" t="s">
        <v>822</v>
      </c>
      <c r="E20" s="14" t="s">
        <v>7</v>
      </c>
      <c r="F20" s="32">
        <v>1</v>
      </c>
      <c r="G20" s="153">
        <v>0.5</v>
      </c>
      <c r="H20" s="14"/>
      <c r="I20" s="30">
        <v>44284</v>
      </c>
      <c r="J20" s="30">
        <v>44290</v>
      </c>
      <c r="K20" s="252"/>
      <c r="L20" s="208"/>
      <c r="M20" s="30">
        <v>44340</v>
      </c>
      <c r="N20" s="131">
        <v>44353</v>
      </c>
      <c r="O20" s="253"/>
      <c r="P20" s="223"/>
    </row>
    <row r="21" spans="2:16" ht="15.75" thickBot="1" x14ac:dyDescent="0.3">
      <c r="B21" s="55">
        <f t="shared" si="0"/>
        <v>9</v>
      </c>
      <c r="C21" s="35" t="s">
        <v>823</v>
      </c>
      <c r="D21" s="90" t="s">
        <v>824</v>
      </c>
      <c r="E21" s="35" t="s">
        <v>7</v>
      </c>
      <c r="F21" s="36">
        <v>1</v>
      </c>
      <c r="G21" s="154">
        <v>0.5</v>
      </c>
      <c r="H21" s="35"/>
      <c r="I21" s="30">
        <v>44284</v>
      </c>
      <c r="J21" s="30">
        <v>44290</v>
      </c>
      <c r="K21" s="252"/>
      <c r="L21" s="208"/>
      <c r="M21" s="30">
        <v>44340</v>
      </c>
      <c r="N21" s="131">
        <v>44353</v>
      </c>
      <c r="O21" s="253"/>
      <c r="P21" s="223"/>
    </row>
    <row r="22" spans="2:16" ht="15.75" thickBot="1" x14ac:dyDescent="0.3">
      <c r="B22" s="64">
        <f t="shared" si="0"/>
        <v>10</v>
      </c>
      <c r="C22" s="283" t="s">
        <v>825</v>
      </c>
      <c r="D22" s="284" t="s">
        <v>826</v>
      </c>
      <c r="E22" s="283" t="s">
        <v>7</v>
      </c>
      <c r="F22" s="283">
        <v>1</v>
      </c>
      <c r="G22" s="285">
        <v>0.5</v>
      </c>
      <c r="H22" s="14"/>
      <c r="I22" s="30">
        <v>44284</v>
      </c>
      <c r="J22" s="30">
        <v>44290</v>
      </c>
      <c r="K22" s="252"/>
      <c r="L22" s="208"/>
      <c r="M22" s="30">
        <v>44340</v>
      </c>
      <c r="N22" s="131">
        <v>44353</v>
      </c>
      <c r="O22" s="253"/>
      <c r="P22" s="223"/>
    </row>
    <row r="23" spans="2:16" ht="15.75" thickBot="1" x14ac:dyDescent="0.3">
      <c r="B23" s="55">
        <f t="shared" si="0"/>
        <v>11</v>
      </c>
      <c r="C23" s="286" t="s">
        <v>827</v>
      </c>
      <c r="D23" s="287" t="s">
        <v>828</v>
      </c>
      <c r="E23" s="286" t="s">
        <v>7</v>
      </c>
      <c r="F23" s="288">
        <v>1</v>
      </c>
      <c r="G23" s="289">
        <v>0.5</v>
      </c>
      <c r="H23" s="281"/>
      <c r="I23" s="30">
        <v>44284</v>
      </c>
      <c r="J23" s="30">
        <v>44290</v>
      </c>
      <c r="K23" s="246"/>
      <c r="L23" s="209"/>
      <c r="M23" s="30">
        <v>44340</v>
      </c>
      <c r="N23" s="131">
        <v>44353</v>
      </c>
      <c r="O23" s="248"/>
      <c r="P23" s="224"/>
    </row>
    <row r="24" spans="2:16" ht="15.75" thickBot="1" x14ac:dyDescent="0.3">
      <c r="B24" s="55"/>
      <c r="C24" s="286"/>
      <c r="D24" s="287"/>
      <c r="E24" s="286"/>
      <c r="F24" s="288"/>
      <c r="G24" s="289"/>
      <c r="H24" s="281"/>
      <c r="I24" s="29"/>
      <c r="J24" s="30"/>
      <c r="K24" s="201"/>
      <c r="L24" s="194"/>
      <c r="M24" s="30"/>
      <c r="N24" s="131"/>
      <c r="O24" s="202"/>
      <c r="P24" s="195"/>
    </row>
    <row r="25" spans="2:16" ht="15.75" thickBot="1" x14ac:dyDescent="0.3">
      <c r="B25" s="58">
        <f>B23+1</f>
        <v>12</v>
      </c>
      <c r="C25" s="290">
        <v>7898024397915</v>
      </c>
      <c r="D25" s="291" t="s">
        <v>829</v>
      </c>
      <c r="E25" s="292" t="s">
        <v>7</v>
      </c>
      <c r="F25" s="290">
        <v>1</v>
      </c>
      <c r="G25" s="293">
        <v>0.5</v>
      </c>
      <c r="H25" s="282"/>
      <c r="I25" s="157">
        <v>44291</v>
      </c>
      <c r="J25" s="132">
        <v>44297</v>
      </c>
      <c r="K25" s="245">
        <v>10</v>
      </c>
      <c r="L25" s="232">
        <v>2500</v>
      </c>
      <c r="M25" s="30">
        <v>44340</v>
      </c>
      <c r="N25" s="131">
        <v>44353</v>
      </c>
      <c r="O25" s="222">
        <v>10</v>
      </c>
      <c r="P25" s="222">
        <v>2500</v>
      </c>
    </row>
    <row r="26" spans="2:16" ht="15.75" thickBot="1" x14ac:dyDescent="0.3">
      <c r="B26" s="55">
        <f t="shared" si="0"/>
        <v>13</v>
      </c>
      <c r="C26" s="288">
        <v>78940741</v>
      </c>
      <c r="D26" s="287" t="s">
        <v>830</v>
      </c>
      <c r="E26" s="286" t="s">
        <v>7</v>
      </c>
      <c r="F26" s="288">
        <v>1</v>
      </c>
      <c r="G26" s="289">
        <v>1</v>
      </c>
      <c r="H26" s="281"/>
      <c r="I26" s="132">
        <v>44291</v>
      </c>
      <c r="J26" s="132">
        <v>44297</v>
      </c>
      <c r="K26" s="246"/>
      <c r="L26" s="232"/>
      <c r="M26" s="30">
        <v>44340</v>
      </c>
      <c r="N26" s="131">
        <v>44353</v>
      </c>
      <c r="O26" s="223"/>
      <c r="P26" s="223"/>
    </row>
    <row r="27" spans="2:16" ht="15.75" thickBot="1" x14ac:dyDescent="0.3">
      <c r="B27" s="55"/>
      <c r="C27" s="288">
        <v>78940734</v>
      </c>
      <c r="D27" s="287" t="s">
        <v>830</v>
      </c>
      <c r="E27" s="286"/>
      <c r="F27" s="288">
        <v>1</v>
      </c>
      <c r="G27" s="289">
        <v>1</v>
      </c>
      <c r="H27" s="281"/>
      <c r="I27" s="132"/>
      <c r="J27" s="132"/>
      <c r="K27" s="199"/>
      <c r="L27" s="198"/>
      <c r="M27" s="30"/>
      <c r="N27" s="131"/>
      <c r="O27" s="224"/>
      <c r="P27" s="224"/>
    </row>
    <row r="28" spans="2:16" ht="15.75" thickBot="1" x14ac:dyDescent="0.3">
      <c r="B28" s="55"/>
      <c r="C28" s="286"/>
      <c r="D28" s="287"/>
      <c r="E28" s="286"/>
      <c r="F28" s="288"/>
      <c r="G28" s="289"/>
      <c r="H28" s="281"/>
      <c r="I28" s="132"/>
      <c r="J28" s="132"/>
      <c r="K28" s="199"/>
      <c r="L28" s="198"/>
      <c r="M28" s="30"/>
      <c r="N28" s="131"/>
      <c r="O28" s="200"/>
      <c r="P28" s="196"/>
    </row>
    <row r="29" spans="2:16" ht="15.75" thickBot="1" x14ac:dyDescent="0.3">
      <c r="B29" s="58">
        <f>B26+1</f>
        <v>14</v>
      </c>
      <c r="C29" s="290">
        <v>7898024395232</v>
      </c>
      <c r="D29" s="291" t="s">
        <v>831</v>
      </c>
      <c r="E29" s="292" t="s">
        <v>7</v>
      </c>
      <c r="F29" s="292">
        <v>2</v>
      </c>
      <c r="G29" s="293">
        <v>3</v>
      </c>
      <c r="H29" s="282"/>
      <c r="I29" s="132">
        <v>44291</v>
      </c>
      <c r="J29" s="132">
        <v>44297</v>
      </c>
      <c r="K29" s="158">
        <v>12</v>
      </c>
      <c r="L29" s="138">
        <v>2500</v>
      </c>
      <c r="M29" s="30">
        <v>44340</v>
      </c>
      <c r="N29" s="131">
        <v>44353</v>
      </c>
      <c r="O29" s="182">
        <v>12</v>
      </c>
      <c r="P29" s="181">
        <v>2500</v>
      </c>
    </row>
    <row r="30" spans="2:16" ht="15.75" thickBot="1" x14ac:dyDescent="0.3">
      <c r="B30" s="55">
        <f t="shared" si="0"/>
        <v>15</v>
      </c>
      <c r="C30" s="35"/>
      <c r="D30" s="35"/>
      <c r="E30" s="35"/>
      <c r="F30" s="35"/>
      <c r="G30" s="35"/>
      <c r="H30" s="35"/>
    </row>
    <row r="31" spans="2:16" ht="15.75" thickBot="1" x14ac:dyDescent="0.3">
      <c r="B31" s="64">
        <f t="shared" si="0"/>
        <v>16</v>
      </c>
      <c r="C31" s="14"/>
      <c r="D31" s="14"/>
      <c r="E31" s="14"/>
      <c r="F31" s="14"/>
      <c r="G31" s="14"/>
      <c r="H31" s="14"/>
    </row>
    <row r="32" spans="2:16" ht="15.75" thickBot="1" x14ac:dyDescent="0.3">
      <c r="B32" s="55">
        <f t="shared" si="0"/>
        <v>17</v>
      </c>
      <c r="C32" s="35"/>
      <c r="D32" s="35"/>
      <c r="E32" s="35"/>
      <c r="F32" s="35"/>
      <c r="G32" s="35"/>
      <c r="H32" s="35"/>
    </row>
    <row r="33" spans="2:8" ht="15.75" thickBot="1" x14ac:dyDescent="0.3">
      <c r="B33" s="64">
        <f t="shared" si="0"/>
        <v>18</v>
      </c>
      <c r="C33" s="14"/>
      <c r="D33" s="14"/>
      <c r="E33" s="14"/>
      <c r="F33" s="14"/>
      <c r="G33" s="14"/>
      <c r="H33" s="14"/>
    </row>
    <row r="34" spans="2:8" ht="15.75" thickBot="1" x14ac:dyDescent="0.3">
      <c r="B34" s="55">
        <f t="shared" si="0"/>
        <v>19</v>
      </c>
      <c r="C34" s="35"/>
      <c r="D34" s="35"/>
      <c r="E34" s="35"/>
      <c r="F34" s="35"/>
      <c r="G34" s="35"/>
      <c r="H34" s="35"/>
    </row>
    <row r="35" spans="2:8" ht="15.75" thickBot="1" x14ac:dyDescent="0.3">
      <c r="B35" s="64">
        <f t="shared" si="0"/>
        <v>20</v>
      </c>
      <c r="C35" s="14"/>
      <c r="D35" s="14"/>
      <c r="E35" s="14"/>
      <c r="F35" s="14"/>
      <c r="G35" s="14"/>
      <c r="H35" s="14"/>
    </row>
    <row r="36" spans="2:8" ht="15.75" thickBot="1" x14ac:dyDescent="0.3">
      <c r="B36" s="55">
        <f t="shared" si="0"/>
        <v>21</v>
      </c>
      <c r="C36" s="35"/>
      <c r="D36" s="35"/>
      <c r="E36" s="35"/>
      <c r="F36" s="35"/>
      <c r="G36" s="35"/>
      <c r="H36" s="35"/>
    </row>
    <row r="37" spans="2:8" ht="15.75" thickBot="1" x14ac:dyDescent="0.3">
      <c r="B37" s="64">
        <f t="shared" si="0"/>
        <v>22</v>
      </c>
      <c r="C37" s="14"/>
      <c r="D37" s="14"/>
      <c r="E37" s="14"/>
      <c r="F37" s="14"/>
      <c r="G37" s="14"/>
      <c r="H37" s="14"/>
    </row>
    <row r="38" spans="2:8" ht="15.75" thickBot="1" x14ac:dyDescent="0.3">
      <c r="B38" s="55">
        <f t="shared" si="0"/>
        <v>23</v>
      </c>
      <c r="C38" s="35"/>
      <c r="D38" s="35"/>
      <c r="E38" s="35"/>
      <c r="F38" s="35"/>
      <c r="G38" s="35"/>
      <c r="H38" s="35"/>
    </row>
    <row r="39" spans="2:8" ht="15.75" thickBot="1" x14ac:dyDescent="0.3">
      <c r="B39" s="64">
        <f t="shared" si="0"/>
        <v>24</v>
      </c>
      <c r="C39" s="14"/>
      <c r="D39" s="14"/>
      <c r="E39" s="14"/>
      <c r="F39" s="14"/>
      <c r="G39" s="14"/>
      <c r="H39" s="14"/>
    </row>
    <row r="40" spans="2:8" ht="15.75" thickBot="1" x14ac:dyDescent="0.3">
      <c r="B40" s="55">
        <f t="shared" si="0"/>
        <v>25</v>
      </c>
      <c r="C40" s="35"/>
      <c r="D40" s="35"/>
      <c r="E40" s="35"/>
      <c r="F40" s="35"/>
      <c r="G40" s="35"/>
      <c r="H40" s="35"/>
    </row>
    <row r="41" spans="2:8" ht="15.75" thickBot="1" x14ac:dyDescent="0.3">
      <c r="B41" s="64">
        <f t="shared" si="0"/>
        <v>26</v>
      </c>
      <c r="C41" s="14"/>
      <c r="D41" s="14"/>
      <c r="E41" s="14"/>
      <c r="F41" s="14"/>
      <c r="G41" s="14"/>
      <c r="H41" s="14"/>
    </row>
    <row r="42" spans="2:8" ht="15.75" thickBot="1" x14ac:dyDescent="0.3">
      <c r="B42" s="55">
        <f t="shared" si="0"/>
        <v>27</v>
      </c>
      <c r="C42" s="35"/>
      <c r="D42" s="35"/>
      <c r="E42" s="35"/>
      <c r="F42" s="35"/>
      <c r="G42" s="35"/>
      <c r="H42" s="35"/>
    </row>
    <row r="43" spans="2:8" ht="15.75" thickBot="1" x14ac:dyDescent="0.3">
      <c r="B43" s="64">
        <f t="shared" si="0"/>
        <v>28</v>
      </c>
      <c r="C43" s="14"/>
      <c r="D43" s="14"/>
      <c r="E43" s="14"/>
      <c r="F43" s="14"/>
      <c r="G43" s="14"/>
      <c r="H43" s="14"/>
    </row>
    <row r="44" spans="2:8" ht="15.75" thickBot="1" x14ac:dyDescent="0.3">
      <c r="B44" s="55">
        <f t="shared" si="0"/>
        <v>29</v>
      </c>
      <c r="C44" s="35"/>
      <c r="D44" s="35"/>
      <c r="E44" s="35"/>
      <c r="F44" s="35"/>
      <c r="G44" s="35"/>
      <c r="H44" s="35"/>
    </row>
    <row r="45" spans="2:8" ht="15.75" thickBot="1" x14ac:dyDescent="0.3">
      <c r="B45" s="64">
        <f t="shared" si="0"/>
        <v>30</v>
      </c>
      <c r="C45" s="14"/>
      <c r="D45" s="14"/>
      <c r="E45" s="14"/>
      <c r="F45" s="14"/>
      <c r="G45" s="14"/>
      <c r="H45" s="14"/>
    </row>
    <row r="46" spans="2:8" ht="15.75" thickBot="1" x14ac:dyDescent="0.3">
      <c r="B46" s="55">
        <f t="shared" si="0"/>
        <v>31</v>
      </c>
      <c r="C46" s="35"/>
      <c r="D46" s="35"/>
      <c r="E46" s="35"/>
      <c r="F46" s="35"/>
      <c r="G46" s="35"/>
      <c r="H46" s="35"/>
    </row>
    <row r="47" spans="2:8" ht="15.75" thickBot="1" x14ac:dyDescent="0.3">
      <c r="B47" s="64">
        <f t="shared" si="0"/>
        <v>32</v>
      </c>
      <c r="C47" s="14"/>
      <c r="D47" s="14"/>
      <c r="E47" s="14"/>
      <c r="F47" s="14"/>
      <c r="G47" s="14"/>
      <c r="H47" s="14"/>
    </row>
    <row r="48" spans="2:8" ht="15.75" thickBot="1" x14ac:dyDescent="0.3">
      <c r="B48" s="55">
        <f t="shared" si="0"/>
        <v>33</v>
      </c>
      <c r="C48" s="24"/>
      <c r="D48" s="24"/>
      <c r="E48" s="24"/>
      <c r="F48" s="24"/>
      <c r="G48" s="24"/>
      <c r="H48" s="24"/>
    </row>
    <row r="49" spans="2:8" ht="15.75" thickBot="1" x14ac:dyDescent="0.3">
      <c r="B49" s="67">
        <f t="shared" si="0"/>
        <v>34</v>
      </c>
      <c r="C49" s="45"/>
      <c r="D49" s="45"/>
      <c r="E49" s="45"/>
      <c r="F49" s="45"/>
      <c r="G49" s="45"/>
      <c r="H49" s="45"/>
    </row>
    <row r="50" spans="2:8" ht="15.75" thickBot="1" x14ac:dyDescent="0.3">
      <c r="B50" s="73">
        <f t="shared" si="0"/>
        <v>35</v>
      </c>
      <c r="C50" s="24"/>
      <c r="D50" s="24"/>
      <c r="E50" s="24"/>
      <c r="F50" s="24"/>
      <c r="G50" s="24"/>
      <c r="H50" s="24"/>
    </row>
    <row r="51" spans="2:8" ht="15.75" thickBot="1" x14ac:dyDescent="0.3">
      <c r="B51" s="64">
        <f t="shared" si="0"/>
        <v>36</v>
      </c>
      <c r="C51" s="45"/>
      <c r="D51" s="45"/>
      <c r="E51" s="45"/>
      <c r="F51" s="45"/>
      <c r="G51" s="45"/>
      <c r="H51" s="45"/>
    </row>
    <row r="52" spans="2:8" ht="15.75" thickBot="1" x14ac:dyDescent="0.3">
      <c r="B52" s="63">
        <f t="shared" si="0"/>
        <v>37</v>
      </c>
      <c r="C52" s="35"/>
      <c r="D52" s="35"/>
      <c r="E52" s="35"/>
      <c r="F52" s="35"/>
      <c r="G52" s="35"/>
      <c r="H52" s="35"/>
    </row>
    <row r="53" spans="2:8" ht="15.75" thickBot="1" x14ac:dyDescent="0.3">
      <c r="B53" s="64">
        <f t="shared" si="0"/>
        <v>38</v>
      </c>
      <c r="C53" s="14"/>
      <c r="D53" s="14"/>
      <c r="E53" s="14"/>
      <c r="F53" s="14"/>
      <c r="G53" s="14"/>
      <c r="H53" s="14"/>
    </row>
    <row r="54" spans="2:8" ht="15.75" thickBot="1" x14ac:dyDescent="0.3">
      <c r="B54" s="63">
        <f t="shared" si="0"/>
        <v>39</v>
      </c>
      <c r="C54" s="35"/>
      <c r="D54" s="35"/>
      <c r="E54" s="35"/>
      <c r="F54" s="35"/>
      <c r="G54" s="35"/>
      <c r="H54" s="35"/>
    </row>
    <row r="55" spans="2:8" ht="15.75" thickBot="1" x14ac:dyDescent="0.3">
      <c r="B55" s="64">
        <f t="shared" si="0"/>
        <v>40</v>
      </c>
      <c r="C55" s="14"/>
      <c r="D55" s="14"/>
      <c r="E55" s="14"/>
      <c r="F55" s="14"/>
      <c r="G55" s="14"/>
      <c r="H55" s="14"/>
    </row>
    <row r="56" spans="2:8" ht="15.75" thickBot="1" x14ac:dyDescent="0.3">
      <c r="B56" s="63">
        <f t="shared" si="0"/>
        <v>41</v>
      </c>
      <c r="C56" s="35"/>
      <c r="D56" s="35"/>
      <c r="E56" s="35"/>
      <c r="F56" s="35"/>
      <c r="G56" s="35"/>
      <c r="H56" s="35"/>
    </row>
    <row r="57" spans="2:8" ht="15.75" thickBot="1" x14ac:dyDescent="0.3">
      <c r="B57" s="64">
        <f t="shared" si="0"/>
        <v>42</v>
      </c>
      <c r="C57" s="14"/>
      <c r="D57" s="14"/>
      <c r="E57" s="14"/>
      <c r="F57" s="14"/>
      <c r="G57" s="14"/>
      <c r="H57" s="14"/>
    </row>
    <row r="58" spans="2:8" ht="15.75" thickBot="1" x14ac:dyDescent="0.3">
      <c r="B58" s="63">
        <f t="shared" si="0"/>
        <v>43</v>
      </c>
      <c r="C58" s="35"/>
      <c r="D58" s="35"/>
      <c r="E58" s="35"/>
      <c r="F58" s="35"/>
      <c r="G58" s="35"/>
      <c r="H58" s="35"/>
    </row>
    <row r="59" spans="2:8" ht="15.75" thickBot="1" x14ac:dyDescent="0.3">
      <c r="B59" s="64">
        <f t="shared" si="0"/>
        <v>44</v>
      </c>
      <c r="C59" s="14"/>
      <c r="D59" s="14"/>
      <c r="E59" s="14"/>
      <c r="F59" s="14"/>
      <c r="G59" s="14"/>
      <c r="H59" s="14"/>
    </row>
    <row r="60" spans="2:8" ht="15.75" thickBot="1" x14ac:dyDescent="0.3">
      <c r="B60" s="63">
        <f t="shared" si="0"/>
        <v>45</v>
      </c>
      <c r="C60" s="35"/>
      <c r="D60" s="35"/>
      <c r="E60" s="35"/>
      <c r="F60" s="35"/>
      <c r="G60" s="35"/>
      <c r="H60" s="35"/>
    </row>
    <row r="61" spans="2:8" ht="15.75" thickBot="1" x14ac:dyDescent="0.3">
      <c r="B61" s="64">
        <f t="shared" si="0"/>
        <v>46</v>
      </c>
      <c r="C61" s="14"/>
      <c r="D61" s="14"/>
      <c r="E61" s="14"/>
      <c r="F61" s="14"/>
      <c r="G61" s="14"/>
      <c r="H61" s="14"/>
    </row>
    <row r="62" spans="2:8" ht="15.75" thickBot="1" x14ac:dyDescent="0.3">
      <c r="B62" s="63">
        <f t="shared" si="0"/>
        <v>47</v>
      </c>
      <c r="C62" s="35"/>
      <c r="D62" s="35"/>
      <c r="E62" s="35"/>
      <c r="F62" s="35"/>
      <c r="G62" s="35"/>
      <c r="H62" s="35"/>
    </row>
    <row r="63" spans="2:8" ht="15.75" thickBot="1" x14ac:dyDescent="0.3">
      <c r="B63" s="64">
        <f t="shared" si="0"/>
        <v>48</v>
      </c>
      <c r="C63" s="14"/>
      <c r="D63" s="14"/>
      <c r="E63" s="14"/>
      <c r="F63" s="14"/>
      <c r="G63" s="14"/>
      <c r="H63" s="14"/>
    </row>
    <row r="64" spans="2:8" ht="15.75" thickBot="1" x14ac:dyDescent="0.3">
      <c r="B64" s="63">
        <f t="shared" si="0"/>
        <v>49</v>
      </c>
      <c r="C64" s="35"/>
      <c r="D64" s="35"/>
      <c r="E64" s="35"/>
      <c r="F64" s="35"/>
      <c r="G64" s="35"/>
      <c r="H64" s="35"/>
    </row>
    <row r="65" spans="2:8" ht="15.75" thickBot="1" x14ac:dyDescent="0.3">
      <c r="B65" s="64">
        <f t="shared" si="0"/>
        <v>50</v>
      </c>
      <c r="C65" s="14"/>
      <c r="D65" s="14"/>
      <c r="E65" s="14"/>
      <c r="F65" s="14"/>
      <c r="G65" s="14"/>
      <c r="H65" s="14"/>
    </row>
    <row r="66" spans="2:8" ht="15.75" thickBot="1" x14ac:dyDescent="0.3">
      <c r="B66" s="63">
        <f t="shared" si="0"/>
        <v>51</v>
      </c>
      <c r="C66" s="35"/>
      <c r="D66" s="35"/>
      <c r="E66" s="35"/>
      <c r="F66" s="35"/>
      <c r="G66" s="35"/>
      <c r="H66" s="35"/>
    </row>
    <row r="67" spans="2:8" ht="15.75" thickBot="1" x14ac:dyDescent="0.3">
      <c r="B67" s="64">
        <f t="shared" si="0"/>
        <v>52</v>
      </c>
      <c r="C67" s="14"/>
      <c r="D67" s="14"/>
      <c r="E67" s="14"/>
      <c r="F67" s="14"/>
      <c r="G67" s="14"/>
      <c r="H67" s="14"/>
    </row>
    <row r="68" spans="2:8" ht="15.75" thickBot="1" x14ac:dyDescent="0.3">
      <c r="B68" s="63">
        <f t="shared" si="0"/>
        <v>53</v>
      </c>
      <c r="C68" s="35"/>
      <c r="D68" s="35"/>
      <c r="E68" s="35"/>
      <c r="F68" s="35"/>
      <c r="G68" s="35"/>
      <c r="H68" s="35"/>
    </row>
    <row r="69" spans="2:8" ht="15.75" thickBot="1" x14ac:dyDescent="0.3">
      <c r="B69" s="64">
        <f t="shared" si="0"/>
        <v>54</v>
      </c>
      <c r="C69" s="14"/>
      <c r="D69" s="14"/>
      <c r="E69" s="14"/>
      <c r="F69" s="14"/>
      <c r="G69" s="14"/>
      <c r="H69" s="14"/>
    </row>
    <row r="70" spans="2:8" ht="15.75" thickBot="1" x14ac:dyDescent="0.3">
      <c r="B70" s="63">
        <f t="shared" si="0"/>
        <v>55</v>
      </c>
      <c r="C70" s="35"/>
      <c r="D70" s="35"/>
      <c r="E70" s="35"/>
      <c r="F70" s="35"/>
      <c r="G70" s="35"/>
      <c r="H70" s="35"/>
    </row>
    <row r="71" spans="2:8" ht="15.75" thickBot="1" x14ac:dyDescent="0.3">
      <c r="B71" s="64">
        <f t="shared" si="0"/>
        <v>56</v>
      </c>
      <c r="C71" s="14"/>
      <c r="D71" s="14"/>
      <c r="E71" s="14"/>
      <c r="F71" s="14"/>
      <c r="G71" s="14"/>
      <c r="H71" s="14"/>
    </row>
    <row r="72" spans="2:8" ht="15.75" thickBot="1" x14ac:dyDescent="0.3">
      <c r="B72" s="63">
        <f t="shared" si="0"/>
        <v>57</v>
      </c>
      <c r="C72" s="35"/>
      <c r="D72" s="35"/>
      <c r="E72" s="35"/>
      <c r="F72" s="35"/>
      <c r="G72" s="35"/>
      <c r="H72" s="35"/>
    </row>
    <row r="73" spans="2:8" ht="15.75" thickBot="1" x14ac:dyDescent="0.3">
      <c r="B73" s="64">
        <f t="shared" si="0"/>
        <v>58</v>
      </c>
      <c r="C73" s="14"/>
      <c r="D73" s="14"/>
      <c r="E73" s="14"/>
      <c r="F73" s="14"/>
      <c r="G73" s="14"/>
      <c r="H73" s="14"/>
    </row>
    <row r="74" spans="2:8" ht="15.75" thickBot="1" x14ac:dyDescent="0.3">
      <c r="B74" s="63">
        <f t="shared" si="0"/>
        <v>59</v>
      </c>
      <c r="C74" s="35"/>
      <c r="D74" s="35"/>
      <c r="E74" s="35"/>
      <c r="F74" s="35"/>
      <c r="G74" s="35"/>
      <c r="H74" s="35"/>
    </row>
    <row r="75" spans="2:8" ht="15.75" thickBot="1" x14ac:dyDescent="0.3">
      <c r="B75" s="64">
        <f t="shared" si="0"/>
        <v>60</v>
      </c>
      <c r="C75" s="14"/>
      <c r="D75" s="14"/>
      <c r="E75" s="14"/>
      <c r="F75" s="14"/>
      <c r="G75" s="14"/>
      <c r="H75" s="14"/>
    </row>
    <row r="76" spans="2:8" ht="15.75" thickBot="1" x14ac:dyDescent="0.3">
      <c r="B76" s="63">
        <f t="shared" si="0"/>
        <v>61</v>
      </c>
      <c r="C76" s="35"/>
      <c r="D76" s="35"/>
      <c r="E76" s="35"/>
      <c r="F76" s="35"/>
      <c r="G76" s="35"/>
      <c r="H76" s="35"/>
    </row>
    <row r="77" spans="2:8" ht="15.75" thickBot="1" x14ac:dyDescent="0.3">
      <c r="B77" s="64">
        <f t="shared" si="0"/>
        <v>62</v>
      </c>
      <c r="C77" s="14"/>
      <c r="D77" s="14"/>
      <c r="E77" s="14"/>
      <c r="F77" s="14"/>
      <c r="G77" s="14"/>
      <c r="H77" s="14"/>
    </row>
    <row r="78" spans="2:8" ht="15.75" thickBot="1" x14ac:dyDescent="0.3">
      <c r="B78" s="63">
        <f t="shared" si="0"/>
        <v>63</v>
      </c>
      <c r="C78" s="35"/>
      <c r="D78" s="35"/>
      <c r="E78" s="35"/>
      <c r="F78" s="35"/>
      <c r="G78" s="35"/>
      <c r="H78" s="35"/>
    </row>
    <row r="79" spans="2:8" ht="15.75" thickBot="1" x14ac:dyDescent="0.3">
      <c r="B79" s="64">
        <f t="shared" si="0"/>
        <v>64</v>
      </c>
      <c r="C79" s="14"/>
      <c r="D79" s="14"/>
      <c r="E79" s="14"/>
      <c r="F79" s="14"/>
      <c r="G79" s="14"/>
      <c r="H79" s="14"/>
    </row>
    <row r="80" spans="2:8" ht="15.75" thickBot="1" x14ac:dyDescent="0.3">
      <c r="B80" s="63">
        <f t="shared" si="0"/>
        <v>65</v>
      </c>
      <c r="C80" s="35"/>
      <c r="D80" s="35"/>
      <c r="E80" s="35"/>
      <c r="F80" s="35"/>
      <c r="G80" s="35"/>
      <c r="H80" s="35"/>
    </row>
    <row r="81" spans="2:8" ht="15.75" thickBot="1" x14ac:dyDescent="0.3">
      <c r="B81" s="64">
        <f t="shared" si="0"/>
        <v>66</v>
      </c>
      <c r="C81" s="14"/>
      <c r="D81" s="14"/>
      <c r="E81" s="14"/>
      <c r="F81" s="14"/>
      <c r="G81" s="14"/>
      <c r="H81" s="14"/>
    </row>
    <row r="82" spans="2:8" ht="15.75" thickBot="1" x14ac:dyDescent="0.3">
      <c r="B82" s="63">
        <f t="shared" ref="B82:B115" si="1">B81+1</f>
        <v>67</v>
      </c>
      <c r="C82" s="35"/>
      <c r="D82" s="35"/>
      <c r="E82" s="35"/>
      <c r="F82" s="35"/>
      <c r="G82" s="35"/>
      <c r="H82" s="35"/>
    </row>
    <row r="83" spans="2:8" ht="15.75" thickBot="1" x14ac:dyDescent="0.3">
      <c r="B83" s="64">
        <f t="shared" si="1"/>
        <v>68</v>
      </c>
      <c r="C83" s="14"/>
      <c r="D83" s="14"/>
      <c r="E83" s="14"/>
      <c r="F83" s="14"/>
      <c r="G83" s="14"/>
      <c r="H83" s="14"/>
    </row>
    <row r="84" spans="2:8" ht="15.75" thickBot="1" x14ac:dyDescent="0.3">
      <c r="B84" s="63">
        <f t="shared" si="1"/>
        <v>69</v>
      </c>
      <c r="C84" s="35"/>
      <c r="D84" s="35"/>
      <c r="E84" s="35"/>
      <c r="F84" s="35"/>
      <c r="G84" s="35"/>
      <c r="H84" s="35"/>
    </row>
    <row r="85" spans="2:8" ht="15.75" thickBot="1" x14ac:dyDescent="0.3">
      <c r="B85" s="64">
        <f t="shared" si="1"/>
        <v>70</v>
      </c>
      <c r="C85" s="14"/>
      <c r="D85" s="14"/>
      <c r="E85" s="14"/>
      <c r="F85" s="14"/>
      <c r="G85" s="14"/>
      <c r="H85" s="14"/>
    </row>
    <row r="86" spans="2:8" ht="15.75" thickBot="1" x14ac:dyDescent="0.3">
      <c r="B86" s="63">
        <f t="shared" si="1"/>
        <v>71</v>
      </c>
      <c r="C86" s="35"/>
      <c r="D86" s="35"/>
      <c r="E86" s="35"/>
      <c r="F86" s="35"/>
      <c r="G86" s="35"/>
      <c r="H86" s="35"/>
    </row>
    <row r="87" spans="2:8" ht="15.75" thickBot="1" x14ac:dyDescent="0.3">
      <c r="B87" s="64">
        <f t="shared" si="1"/>
        <v>72</v>
      </c>
      <c r="C87" s="14"/>
      <c r="D87" s="14"/>
      <c r="E87" s="14"/>
      <c r="F87" s="14"/>
      <c r="G87" s="14"/>
      <c r="H87" s="14"/>
    </row>
    <row r="88" spans="2:8" ht="15.75" thickBot="1" x14ac:dyDescent="0.3">
      <c r="B88" s="63">
        <f t="shared" si="1"/>
        <v>73</v>
      </c>
      <c r="C88" s="35"/>
      <c r="D88" s="35"/>
      <c r="E88" s="35"/>
      <c r="F88" s="35"/>
      <c r="G88" s="35"/>
      <c r="H88" s="35"/>
    </row>
    <row r="89" spans="2:8" ht="15.75" thickBot="1" x14ac:dyDescent="0.3">
      <c r="B89" s="64">
        <f t="shared" si="1"/>
        <v>74</v>
      </c>
      <c r="C89" s="14"/>
      <c r="D89" s="14"/>
      <c r="E89" s="14"/>
      <c r="F89" s="14"/>
      <c r="G89" s="14"/>
      <c r="H89" s="14"/>
    </row>
    <row r="90" spans="2:8" ht="15.75" thickBot="1" x14ac:dyDescent="0.3">
      <c r="B90" s="63">
        <f t="shared" si="1"/>
        <v>75</v>
      </c>
      <c r="C90" s="35"/>
      <c r="D90" s="35"/>
      <c r="E90" s="35"/>
      <c r="F90" s="35"/>
      <c r="G90" s="35"/>
      <c r="H90" s="35"/>
    </row>
    <row r="91" spans="2:8" ht="15.75" thickBot="1" x14ac:dyDescent="0.3">
      <c r="B91" s="64">
        <f t="shared" si="1"/>
        <v>76</v>
      </c>
      <c r="C91" s="14"/>
      <c r="D91" s="14"/>
      <c r="E91" s="14"/>
      <c r="F91" s="14"/>
      <c r="G91" s="14"/>
      <c r="H91" s="14"/>
    </row>
    <row r="92" spans="2:8" ht="15.75" thickBot="1" x14ac:dyDescent="0.3">
      <c r="B92" s="63">
        <f t="shared" si="1"/>
        <v>77</v>
      </c>
      <c r="C92" s="35"/>
      <c r="D92" s="35"/>
      <c r="E92" s="35"/>
      <c r="F92" s="35"/>
      <c r="G92" s="35"/>
      <c r="H92" s="35"/>
    </row>
    <row r="93" spans="2:8" ht="15.75" thickBot="1" x14ac:dyDescent="0.3">
      <c r="B93" s="64">
        <f t="shared" si="1"/>
        <v>78</v>
      </c>
      <c r="C93" s="14"/>
      <c r="D93" s="14"/>
      <c r="E93" s="14"/>
      <c r="F93" s="14"/>
      <c r="G93" s="14"/>
      <c r="H93" s="14"/>
    </row>
    <row r="94" spans="2:8" ht="15.75" thickBot="1" x14ac:dyDescent="0.3">
      <c r="B94" s="63">
        <f t="shared" si="1"/>
        <v>79</v>
      </c>
      <c r="C94" s="35"/>
      <c r="D94" s="35"/>
      <c r="E94" s="35"/>
      <c r="F94" s="35"/>
      <c r="G94" s="35"/>
      <c r="H94" s="35"/>
    </row>
    <row r="95" spans="2:8" ht="15.75" thickBot="1" x14ac:dyDescent="0.3">
      <c r="B95" s="64">
        <f t="shared" si="1"/>
        <v>80</v>
      </c>
      <c r="C95" s="14"/>
      <c r="D95" s="14"/>
      <c r="E95" s="14"/>
      <c r="F95" s="14"/>
      <c r="G95" s="14"/>
      <c r="H95" s="14"/>
    </row>
    <row r="96" spans="2:8" ht="15.75" thickBot="1" x14ac:dyDescent="0.3">
      <c r="B96" s="63">
        <f t="shared" si="1"/>
        <v>81</v>
      </c>
      <c r="C96" s="35"/>
      <c r="D96" s="35"/>
      <c r="E96" s="35"/>
      <c r="F96" s="35"/>
      <c r="G96" s="35"/>
      <c r="H96" s="35"/>
    </row>
    <row r="97" spans="2:8" ht="15.75" thickBot="1" x14ac:dyDescent="0.3">
      <c r="B97" s="64">
        <f t="shared" si="1"/>
        <v>82</v>
      </c>
      <c r="C97" s="14"/>
      <c r="D97" s="14"/>
      <c r="E97" s="14"/>
      <c r="F97" s="14"/>
      <c r="G97" s="14"/>
      <c r="H97" s="14"/>
    </row>
    <row r="98" spans="2:8" ht="15.75" thickBot="1" x14ac:dyDescent="0.3">
      <c r="B98" s="63">
        <f t="shared" si="1"/>
        <v>83</v>
      </c>
      <c r="C98" s="35"/>
      <c r="D98" s="35"/>
      <c r="E98" s="35"/>
      <c r="F98" s="35"/>
      <c r="G98" s="35"/>
      <c r="H98" s="35"/>
    </row>
    <row r="99" spans="2:8" ht="15.75" thickBot="1" x14ac:dyDescent="0.3">
      <c r="B99" s="64">
        <f t="shared" si="1"/>
        <v>84</v>
      </c>
      <c r="C99" s="14"/>
      <c r="D99" s="14"/>
      <c r="E99" s="14"/>
      <c r="F99" s="14"/>
      <c r="G99" s="14"/>
      <c r="H99" s="14"/>
    </row>
    <row r="100" spans="2:8" ht="15.75" thickBot="1" x14ac:dyDescent="0.3">
      <c r="B100" s="63">
        <f t="shared" si="1"/>
        <v>85</v>
      </c>
      <c r="C100" s="35"/>
      <c r="D100" s="35"/>
      <c r="E100" s="35"/>
      <c r="F100" s="35"/>
      <c r="G100" s="35"/>
      <c r="H100" s="35"/>
    </row>
    <row r="101" spans="2:8" ht="15.75" thickBot="1" x14ac:dyDescent="0.3">
      <c r="B101" s="64">
        <f t="shared" si="1"/>
        <v>86</v>
      </c>
      <c r="C101" s="14"/>
      <c r="D101" s="14"/>
      <c r="E101" s="14"/>
      <c r="F101" s="14"/>
      <c r="G101" s="14"/>
      <c r="H101" s="14"/>
    </row>
    <row r="102" spans="2:8" ht="15.75" thickBot="1" x14ac:dyDescent="0.3">
      <c r="B102" s="63">
        <f t="shared" si="1"/>
        <v>87</v>
      </c>
      <c r="C102" s="35"/>
      <c r="D102" s="35"/>
      <c r="E102" s="35"/>
      <c r="F102" s="35"/>
      <c r="G102" s="35"/>
      <c r="H102" s="35"/>
    </row>
    <row r="103" spans="2:8" ht="15.75" thickBot="1" x14ac:dyDescent="0.3">
      <c r="B103" s="64">
        <f t="shared" si="1"/>
        <v>88</v>
      </c>
      <c r="C103" s="14"/>
      <c r="D103" s="14"/>
      <c r="E103" s="14"/>
      <c r="F103" s="14"/>
      <c r="G103" s="14"/>
      <c r="H103" s="14"/>
    </row>
    <row r="104" spans="2:8" ht="15.75" thickBot="1" x14ac:dyDescent="0.3">
      <c r="B104" s="63">
        <f t="shared" si="1"/>
        <v>89</v>
      </c>
      <c r="C104" s="35"/>
      <c r="D104" s="35"/>
      <c r="E104" s="35"/>
      <c r="F104" s="35"/>
      <c r="G104" s="35"/>
      <c r="H104" s="35"/>
    </row>
    <row r="105" spans="2:8" ht="15.75" thickBot="1" x14ac:dyDescent="0.3">
      <c r="B105" s="64">
        <f t="shared" si="1"/>
        <v>90</v>
      </c>
      <c r="C105" s="14"/>
      <c r="D105" s="14"/>
      <c r="E105" s="14"/>
      <c r="F105" s="14"/>
      <c r="G105" s="14"/>
      <c r="H105" s="14"/>
    </row>
    <row r="106" spans="2:8" ht="15.75" thickBot="1" x14ac:dyDescent="0.3">
      <c r="B106" s="63">
        <f t="shared" si="1"/>
        <v>91</v>
      </c>
      <c r="C106" s="35"/>
      <c r="D106" s="35"/>
      <c r="E106" s="35"/>
      <c r="F106" s="35"/>
      <c r="G106" s="35"/>
      <c r="H106" s="35"/>
    </row>
    <row r="107" spans="2:8" ht="15.75" thickBot="1" x14ac:dyDescent="0.3">
      <c r="B107" s="64">
        <f t="shared" si="1"/>
        <v>92</v>
      </c>
      <c r="C107" s="14"/>
      <c r="D107" s="14"/>
      <c r="E107" s="14"/>
      <c r="F107" s="14"/>
      <c r="G107" s="14"/>
      <c r="H107" s="14"/>
    </row>
    <row r="108" spans="2:8" ht="15.75" thickBot="1" x14ac:dyDescent="0.3">
      <c r="B108" s="63">
        <f t="shared" si="1"/>
        <v>93</v>
      </c>
      <c r="C108" s="35"/>
      <c r="D108" s="35"/>
      <c r="E108" s="35"/>
      <c r="F108" s="35"/>
      <c r="G108" s="35"/>
      <c r="H108" s="35"/>
    </row>
    <row r="109" spans="2:8" ht="15.75" thickBot="1" x14ac:dyDescent="0.3">
      <c r="B109" s="64">
        <f t="shared" si="1"/>
        <v>94</v>
      </c>
      <c r="C109" s="14"/>
      <c r="D109" s="14"/>
      <c r="E109" s="14"/>
      <c r="F109" s="14"/>
      <c r="G109" s="14"/>
      <c r="H109" s="14"/>
    </row>
    <row r="110" spans="2:8" ht="15.75" thickBot="1" x14ac:dyDescent="0.3">
      <c r="B110" s="63">
        <f t="shared" si="1"/>
        <v>95</v>
      </c>
      <c r="C110" s="35"/>
      <c r="D110" s="35"/>
      <c r="E110" s="35"/>
      <c r="F110" s="35"/>
      <c r="G110" s="35"/>
      <c r="H110" s="35"/>
    </row>
    <row r="111" spans="2:8" ht="15.75" thickBot="1" x14ac:dyDescent="0.3">
      <c r="B111" s="64">
        <f t="shared" si="1"/>
        <v>96</v>
      </c>
      <c r="C111" s="14"/>
      <c r="D111" s="14"/>
      <c r="E111" s="14"/>
      <c r="F111" s="14"/>
      <c r="G111" s="14"/>
      <c r="H111" s="14"/>
    </row>
    <row r="112" spans="2:8" ht="15.75" thickBot="1" x14ac:dyDescent="0.3">
      <c r="B112" s="63">
        <f t="shared" si="1"/>
        <v>97</v>
      </c>
      <c r="C112" s="35"/>
      <c r="D112" s="35"/>
      <c r="E112" s="35"/>
      <c r="F112" s="35"/>
      <c r="G112" s="35"/>
      <c r="H112" s="35"/>
    </row>
    <row r="113" spans="2:8" ht="15.75" thickBot="1" x14ac:dyDescent="0.3">
      <c r="B113" s="64">
        <f t="shared" si="1"/>
        <v>98</v>
      </c>
      <c r="C113" s="14"/>
      <c r="D113" s="14"/>
      <c r="E113" s="14"/>
      <c r="F113" s="14"/>
      <c r="G113" s="14"/>
      <c r="H113" s="14"/>
    </row>
    <row r="114" spans="2:8" ht="15.75" thickBot="1" x14ac:dyDescent="0.3">
      <c r="B114" s="63">
        <f t="shared" si="1"/>
        <v>99</v>
      </c>
      <c r="C114" s="35"/>
      <c r="D114" s="35"/>
      <c r="E114" s="35"/>
      <c r="F114" s="35"/>
      <c r="G114" s="35"/>
      <c r="H114" s="35"/>
    </row>
    <row r="115" spans="2:8" ht="15.75" thickBot="1" x14ac:dyDescent="0.3">
      <c r="B115" s="80">
        <f t="shared" si="1"/>
        <v>100</v>
      </c>
      <c r="C115" s="14"/>
      <c r="D115" s="14"/>
      <c r="E115" s="14"/>
      <c r="F115" s="14"/>
      <c r="G115" s="14"/>
      <c r="H115" s="14"/>
    </row>
  </sheetData>
  <mergeCells count="10">
    <mergeCell ref="K25:K26"/>
    <mergeCell ref="L25:L26"/>
    <mergeCell ref="G7:H7"/>
    <mergeCell ref="G8:H8"/>
    <mergeCell ref="K13:K23"/>
    <mergeCell ref="L13:L23"/>
    <mergeCell ref="O13:O23"/>
    <mergeCell ref="P13:P23"/>
    <mergeCell ref="O25:O27"/>
    <mergeCell ref="P25:P27"/>
  </mergeCells>
  <dataValidations count="2">
    <dataValidation type="list" allowBlank="1" showInputMessage="1" showErrorMessage="1" sqref="C8" xr:uid="{00000000-0002-0000-1600-000000000000}">
      <formula1>"PRODUTO,PACK VIRTUAL,MISTO"</formula1>
    </dataValidation>
    <dataValidation type="list" allowBlank="1" showInputMessage="1" showErrorMessage="1" sqref="E13:E21" xr:uid="{00000000-0002-0000-16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44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3" max="13" width="9.1406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COUNTA(D13:D55)</f>
        <v>7</v>
      </c>
      <c r="C8" s="14" t="s">
        <v>7</v>
      </c>
      <c r="D8" s="81">
        <v>100</v>
      </c>
      <c r="E8" s="16">
        <v>3000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thickBot="1" x14ac:dyDescent="0.3">
      <c r="B13" s="54">
        <v>1</v>
      </c>
      <c r="C13" s="25" t="s">
        <v>844</v>
      </c>
      <c r="D13" s="91" t="s">
        <v>845</v>
      </c>
      <c r="E13" s="24" t="s">
        <v>7</v>
      </c>
      <c r="F13" s="25" t="s">
        <v>237</v>
      </c>
      <c r="G13" s="150">
        <v>2</v>
      </c>
      <c r="H13" s="24"/>
      <c r="I13" s="30">
        <v>44284</v>
      </c>
      <c r="J13" s="30">
        <v>44290</v>
      </c>
      <c r="K13" s="149"/>
      <c r="L13" s="128"/>
      <c r="N13" s="254">
        <v>44312</v>
      </c>
      <c r="O13" s="254">
        <v>44325</v>
      </c>
      <c r="P13" s="232">
        <v>2000</v>
      </c>
    </row>
    <row r="14" spans="2:16" ht="15.75" thickBot="1" x14ac:dyDescent="0.3">
      <c r="B14" s="14">
        <f>B13+1</f>
        <v>2</v>
      </c>
      <c r="C14" s="32" t="s">
        <v>846</v>
      </c>
      <c r="D14" s="89" t="s">
        <v>847</v>
      </c>
      <c r="E14" s="14" t="s">
        <v>7</v>
      </c>
      <c r="F14" s="32" t="s">
        <v>237</v>
      </c>
      <c r="G14" s="151">
        <v>1.49</v>
      </c>
      <c r="H14" s="14"/>
      <c r="N14" s="254"/>
      <c r="O14" s="254"/>
      <c r="P14" s="232"/>
    </row>
    <row r="15" spans="2:16" ht="15.75" thickBot="1" x14ac:dyDescent="0.3">
      <c r="B15" s="63">
        <f t="shared" ref="B15:B78" si="0">B14+1</f>
        <v>3</v>
      </c>
      <c r="C15" s="36" t="s">
        <v>848</v>
      </c>
      <c r="D15" s="90" t="s">
        <v>849</v>
      </c>
      <c r="E15" s="35" t="s">
        <v>7</v>
      </c>
      <c r="F15" s="36" t="s">
        <v>237</v>
      </c>
      <c r="G15" s="152">
        <v>1.49</v>
      </c>
      <c r="H15" s="35"/>
      <c r="N15" s="254"/>
      <c r="O15" s="254"/>
      <c r="P15" s="232"/>
    </row>
    <row r="16" spans="2:16" ht="15.75" thickBot="1" x14ac:dyDescent="0.3">
      <c r="B16" s="64">
        <f t="shared" si="0"/>
        <v>4</v>
      </c>
      <c r="C16" s="32" t="s">
        <v>850</v>
      </c>
      <c r="D16" s="89" t="s">
        <v>851</v>
      </c>
      <c r="E16" s="14" t="s">
        <v>7</v>
      </c>
      <c r="F16" s="32" t="s">
        <v>237</v>
      </c>
      <c r="G16" s="151">
        <v>1.49</v>
      </c>
      <c r="H16" s="14"/>
      <c r="N16" s="254"/>
      <c r="O16" s="254"/>
      <c r="P16" s="232"/>
    </row>
    <row r="17" spans="2:16" ht="15.75" thickBot="1" x14ac:dyDescent="0.3">
      <c r="B17" s="63">
        <f t="shared" si="0"/>
        <v>5</v>
      </c>
      <c r="C17" s="36" t="s">
        <v>852</v>
      </c>
      <c r="D17" s="90" t="s">
        <v>853</v>
      </c>
      <c r="E17" s="35" t="s">
        <v>7</v>
      </c>
      <c r="F17" s="36" t="s">
        <v>237</v>
      </c>
      <c r="G17" s="152">
        <v>1.49</v>
      </c>
      <c r="H17" s="35"/>
      <c r="N17" s="254"/>
      <c r="O17" s="254"/>
      <c r="P17" s="232"/>
    </row>
    <row r="18" spans="2:16" ht="15.75" thickBot="1" x14ac:dyDescent="0.3">
      <c r="B18" s="64">
        <f t="shared" si="0"/>
        <v>6</v>
      </c>
      <c r="C18" s="32" t="s">
        <v>854</v>
      </c>
      <c r="D18" s="89" t="s">
        <v>855</v>
      </c>
      <c r="E18" s="14" t="s">
        <v>7</v>
      </c>
      <c r="F18" s="32" t="s">
        <v>237</v>
      </c>
      <c r="G18" s="151">
        <v>2</v>
      </c>
      <c r="H18" s="14"/>
      <c r="N18" s="254"/>
      <c r="O18" s="254"/>
      <c r="P18" s="232"/>
    </row>
    <row r="19" spans="2:16" ht="15.75" thickBot="1" x14ac:dyDescent="0.3">
      <c r="B19" s="63">
        <f t="shared" si="0"/>
        <v>7</v>
      </c>
      <c r="C19" s="36" t="s">
        <v>856</v>
      </c>
      <c r="D19" s="90" t="s">
        <v>857</v>
      </c>
      <c r="E19" s="35" t="s">
        <v>7</v>
      </c>
      <c r="F19" s="36" t="s">
        <v>237</v>
      </c>
      <c r="G19" s="152">
        <v>2</v>
      </c>
      <c r="H19" s="35"/>
      <c r="N19" s="254"/>
      <c r="O19" s="254"/>
      <c r="P19" s="232"/>
    </row>
    <row r="20" spans="2:16" ht="15.75" thickBot="1" x14ac:dyDescent="0.3">
      <c r="B20" s="64">
        <f t="shared" si="0"/>
        <v>8</v>
      </c>
      <c r="C20" s="14"/>
      <c r="D20" s="89"/>
      <c r="E20" s="14"/>
      <c r="F20" s="32"/>
      <c r="G20" s="153"/>
      <c r="H20" s="14"/>
    </row>
    <row r="21" spans="2:16" ht="15.75" thickBot="1" x14ac:dyDescent="0.3">
      <c r="B21" s="55">
        <f t="shared" si="0"/>
        <v>9</v>
      </c>
      <c r="C21" s="35"/>
      <c r="D21" s="90"/>
      <c r="E21" s="35"/>
      <c r="F21" s="36"/>
      <c r="G21" s="154"/>
      <c r="H21" s="35"/>
    </row>
    <row r="22" spans="2:16" ht="15.75" thickBot="1" x14ac:dyDescent="0.3">
      <c r="B22" s="64">
        <f t="shared" si="0"/>
        <v>10</v>
      </c>
      <c r="C22" s="14"/>
      <c r="D22" s="89"/>
      <c r="E22" s="14"/>
      <c r="F22" s="14"/>
      <c r="G22" s="155"/>
      <c r="H22" s="14"/>
    </row>
    <row r="23" spans="2:16" ht="15.75" thickBot="1" x14ac:dyDescent="0.3">
      <c r="B23" s="55">
        <f t="shared" si="0"/>
        <v>11</v>
      </c>
      <c r="C23" s="35"/>
      <c r="D23" s="90"/>
      <c r="E23" s="35"/>
      <c r="F23" s="35"/>
      <c r="G23" s="156"/>
      <c r="H23" s="35"/>
    </row>
    <row r="24" spans="2:16" ht="15.75" thickBot="1" x14ac:dyDescent="0.3">
      <c r="B24" s="64">
        <f t="shared" si="0"/>
        <v>12</v>
      </c>
      <c r="C24" s="14"/>
      <c r="D24" s="89"/>
      <c r="E24" s="14"/>
      <c r="F24" s="14"/>
      <c r="G24" s="155"/>
      <c r="H24" s="14"/>
    </row>
    <row r="25" spans="2:16" ht="15.75" thickBot="1" x14ac:dyDescent="0.3">
      <c r="B25" s="55">
        <f t="shared" si="0"/>
        <v>13</v>
      </c>
      <c r="C25" s="35"/>
      <c r="D25" s="90"/>
      <c r="E25" s="35"/>
      <c r="F25" s="35"/>
      <c r="G25" s="156"/>
      <c r="H25" s="35"/>
    </row>
    <row r="26" spans="2:16" ht="15.75" thickBot="1" x14ac:dyDescent="0.3">
      <c r="B26" s="64">
        <f t="shared" si="0"/>
        <v>14</v>
      </c>
      <c r="C26" s="14"/>
      <c r="D26" s="89"/>
      <c r="E26" s="14"/>
      <c r="F26" s="14"/>
      <c r="G26" s="155"/>
      <c r="H26" s="14"/>
    </row>
    <row r="27" spans="2:16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6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6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6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6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6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9"/>
    <mergeCell ref="O13:O19"/>
    <mergeCell ref="P13:P19"/>
  </mergeCells>
  <dataValidations count="2">
    <dataValidation type="list" allowBlank="1" showInputMessage="1" showErrorMessage="1" sqref="E13:E21" xr:uid="{00000000-0002-0000-1700-000000000000}">
      <formula1>"PRODUTO, PACK VIRTUAL, "</formula1>
    </dataValidation>
    <dataValidation type="list" allowBlank="1" showInputMessage="1" showErrorMessage="1" sqref="C8" xr:uid="{00000000-0002-0000-17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84">
    <tabColor rgb="FF00B050"/>
  </sheetPr>
  <dimension ref="B3:L112"/>
  <sheetViews>
    <sheetView workbookViewId="0">
      <selection activeCell="C13" sqref="C13"/>
    </sheetView>
  </sheetViews>
  <sheetFormatPr defaultRowHeight="15" x14ac:dyDescent="0.25"/>
  <cols>
    <col min="2" max="2" width="21.42578125" customWidth="1"/>
    <col min="3" max="3" width="21.85546875" bestFit="1" customWidth="1"/>
    <col min="4" max="4" width="43.7109375" bestFit="1" customWidth="1"/>
    <col min="5" max="5" width="20.85546875" bestFit="1" customWidth="1"/>
    <col min="6" max="6" width="12.42578125" bestFit="1" customWidth="1"/>
    <col min="7" max="7" width="10.42578125" bestFit="1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COUNTA(C13:C32)</f>
        <v>6</v>
      </c>
      <c r="C8" s="14" t="s">
        <v>7</v>
      </c>
      <c r="D8" s="81">
        <v>5</v>
      </c>
      <c r="E8" s="16">
        <v>5000</v>
      </c>
      <c r="F8" s="17" t="s">
        <v>8</v>
      </c>
      <c r="G8" s="205"/>
      <c r="H8" s="206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 t="s">
        <v>881</v>
      </c>
      <c r="D13" s="24" t="s">
        <v>882</v>
      </c>
      <c r="E13" s="24" t="s">
        <v>7</v>
      </c>
      <c r="F13" s="25" t="s">
        <v>237</v>
      </c>
      <c r="G13" s="27">
        <v>1</v>
      </c>
      <c r="H13" s="24"/>
      <c r="I13" s="30">
        <v>44291</v>
      </c>
      <c r="J13" s="30">
        <v>44297</v>
      </c>
      <c r="K13" s="232">
        <v>3750</v>
      </c>
      <c r="L13" s="232">
        <v>25</v>
      </c>
    </row>
    <row r="14" spans="2:12" ht="15.75" thickBot="1" x14ac:dyDescent="0.3">
      <c r="B14" s="14" t="s">
        <v>22</v>
      </c>
      <c r="C14" s="32" t="s">
        <v>883</v>
      </c>
      <c r="D14" s="14" t="s">
        <v>884</v>
      </c>
      <c r="E14" s="14" t="s">
        <v>7</v>
      </c>
      <c r="F14" s="32" t="s">
        <v>237</v>
      </c>
      <c r="G14" s="15">
        <v>1</v>
      </c>
      <c r="H14" s="14"/>
      <c r="I14" s="30">
        <v>44291</v>
      </c>
      <c r="J14" s="30">
        <v>44297</v>
      </c>
      <c r="K14" s="232"/>
      <c r="L14" s="232"/>
    </row>
    <row r="15" spans="2:12" ht="15.75" thickBot="1" x14ac:dyDescent="0.3">
      <c r="B15" s="35" t="s">
        <v>25</v>
      </c>
      <c r="C15" s="36" t="s">
        <v>885</v>
      </c>
      <c r="D15" s="35" t="s">
        <v>886</v>
      </c>
      <c r="E15" s="35" t="s">
        <v>7</v>
      </c>
      <c r="F15" s="36" t="s">
        <v>237</v>
      </c>
      <c r="G15" s="38">
        <v>1</v>
      </c>
      <c r="H15" s="35"/>
      <c r="I15" s="30">
        <v>44291</v>
      </c>
      <c r="J15" s="30">
        <v>44297</v>
      </c>
      <c r="K15" s="232"/>
      <c r="L15" s="232"/>
    </row>
    <row r="16" spans="2:12" ht="15.75" thickBot="1" x14ac:dyDescent="0.3">
      <c r="B16" s="14" t="s">
        <v>28</v>
      </c>
      <c r="C16" s="32" t="s">
        <v>887</v>
      </c>
      <c r="D16" s="14" t="s">
        <v>888</v>
      </c>
      <c r="E16" s="14" t="s">
        <v>7</v>
      </c>
      <c r="F16" s="32" t="s">
        <v>237</v>
      </c>
      <c r="G16" s="15">
        <v>1</v>
      </c>
      <c r="H16" s="14"/>
      <c r="I16" s="30">
        <v>44291</v>
      </c>
      <c r="J16" s="30">
        <v>44297</v>
      </c>
      <c r="K16" s="232"/>
      <c r="L16" s="232"/>
    </row>
    <row r="17" spans="2:12" ht="15.75" thickBot="1" x14ac:dyDescent="0.3">
      <c r="B17" s="35" t="s">
        <v>31</v>
      </c>
      <c r="C17" s="36" t="s">
        <v>889</v>
      </c>
      <c r="D17" s="35" t="s">
        <v>890</v>
      </c>
      <c r="E17" s="35" t="s">
        <v>7</v>
      </c>
      <c r="F17" s="36" t="s">
        <v>237</v>
      </c>
      <c r="G17" s="38">
        <v>1</v>
      </c>
      <c r="H17" s="35"/>
      <c r="I17" s="30">
        <v>44291</v>
      </c>
      <c r="J17" s="30">
        <v>44297</v>
      </c>
      <c r="K17" s="232"/>
      <c r="L17" s="232"/>
    </row>
    <row r="18" spans="2:12" ht="15.75" thickBot="1" x14ac:dyDescent="0.3">
      <c r="B18" s="14" t="s">
        <v>34</v>
      </c>
      <c r="C18" s="32" t="s">
        <v>891</v>
      </c>
      <c r="D18" s="14" t="s">
        <v>892</v>
      </c>
      <c r="E18" s="14" t="s">
        <v>7</v>
      </c>
      <c r="F18" s="32" t="s">
        <v>237</v>
      </c>
      <c r="G18" s="15">
        <v>1</v>
      </c>
      <c r="H18" s="14"/>
      <c r="I18" s="30">
        <v>44291</v>
      </c>
      <c r="J18" s="30">
        <v>44297</v>
      </c>
      <c r="K18" s="232"/>
      <c r="L18" s="232"/>
    </row>
    <row r="19" spans="2:12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12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2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2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2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2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2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2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2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8"/>
    <mergeCell ref="L13:L18"/>
  </mergeCells>
  <dataValidations count="2">
    <dataValidation type="list" allowBlank="1" showInputMessage="1" showErrorMessage="1" sqref="C8" xr:uid="{00000000-0002-0000-1800-000000000000}">
      <formula1>"PRODUTO,PACK VIRTUAL,MISTO"</formula1>
    </dataValidation>
    <dataValidation type="list" allowBlank="1" showInputMessage="1" showErrorMessage="1" sqref="E13:E21" xr:uid="{00000000-0002-0000-18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42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7" width="0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COUNTA(D13:D55)</f>
        <v>6</v>
      </c>
      <c r="C8" s="14" t="s">
        <v>7</v>
      </c>
      <c r="D8" s="81">
        <v>100</v>
      </c>
      <c r="E8" s="16">
        <v>1500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thickBot="1" x14ac:dyDescent="0.3">
      <c r="B13" s="54">
        <v>1</v>
      </c>
      <c r="C13" s="25" t="s">
        <v>893</v>
      </c>
      <c r="D13" s="91" t="s">
        <v>894</v>
      </c>
      <c r="E13" s="24" t="s">
        <v>7</v>
      </c>
      <c r="F13" s="25" t="s">
        <v>237</v>
      </c>
      <c r="G13" s="150">
        <v>2</v>
      </c>
      <c r="H13" s="24"/>
      <c r="I13" s="30">
        <v>44284</v>
      </c>
      <c r="J13" s="30">
        <v>44290</v>
      </c>
      <c r="K13" s="149"/>
      <c r="L13" s="128"/>
      <c r="N13" s="254">
        <v>44312</v>
      </c>
      <c r="O13" s="254">
        <v>44325</v>
      </c>
      <c r="P13" s="232">
        <v>1900</v>
      </c>
    </row>
    <row r="14" spans="2:16" ht="15.75" thickBot="1" x14ac:dyDescent="0.3">
      <c r="B14" s="14">
        <f>B13+1</f>
        <v>2</v>
      </c>
      <c r="C14" s="32" t="s">
        <v>895</v>
      </c>
      <c r="D14" s="89" t="s">
        <v>896</v>
      </c>
      <c r="E14" s="14" t="s">
        <v>7</v>
      </c>
      <c r="F14" s="32" t="s">
        <v>237</v>
      </c>
      <c r="G14" s="151">
        <v>2</v>
      </c>
      <c r="H14" s="14"/>
      <c r="N14" s="254"/>
      <c r="O14" s="254"/>
      <c r="P14" s="232"/>
    </row>
    <row r="15" spans="2:16" ht="15.75" thickBot="1" x14ac:dyDescent="0.3">
      <c r="B15" s="63">
        <f t="shared" ref="B15:B78" si="0">B14+1</f>
        <v>3</v>
      </c>
      <c r="C15" s="36" t="s">
        <v>897</v>
      </c>
      <c r="D15" s="90" t="s">
        <v>898</v>
      </c>
      <c r="E15" s="35" t="s">
        <v>7</v>
      </c>
      <c r="F15" s="36" t="s">
        <v>237</v>
      </c>
      <c r="G15" s="152">
        <v>2</v>
      </c>
      <c r="H15" s="35"/>
      <c r="N15" s="254"/>
      <c r="O15" s="254"/>
      <c r="P15" s="232"/>
    </row>
    <row r="16" spans="2:16" ht="15.75" thickBot="1" x14ac:dyDescent="0.3">
      <c r="B16" s="64">
        <f t="shared" si="0"/>
        <v>4</v>
      </c>
      <c r="C16" s="32" t="s">
        <v>899</v>
      </c>
      <c r="D16" s="89" t="s">
        <v>900</v>
      </c>
      <c r="E16" s="14" t="s">
        <v>7</v>
      </c>
      <c r="F16" s="32" t="s">
        <v>237</v>
      </c>
      <c r="G16" s="151">
        <v>2</v>
      </c>
      <c r="H16" s="14"/>
      <c r="N16" s="254"/>
      <c r="O16" s="254"/>
      <c r="P16" s="232"/>
    </row>
    <row r="17" spans="2:16" ht="15.75" thickBot="1" x14ac:dyDescent="0.3">
      <c r="B17" s="63">
        <f t="shared" si="0"/>
        <v>5</v>
      </c>
      <c r="C17" s="36" t="s">
        <v>901</v>
      </c>
      <c r="D17" s="90" t="s">
        <v>902</v>
      </c>
      <c r="E17" s="35" t="s">
        <v>7</v>
      </c>
      <c r="F17" s="36" t="s">
        <v>237</v>
      </c>
      <c r="G17" s="152">
        <v>2</v>
      </c>
      <c r="H17" s="35"/>
      <c r="N17" s="254"/>
      <c r="O17" s="254"/>
      <c r="P17" s="232"/>
    </row>
    <row r="18" spans="2:16" ht="15.75" thickBot="1" x14ac:dyDescent="0.3">
      <c r="B18" s="64">
        <f t="shared" si="0"/>
        <v>6</v>
      </c>
      <c r="C18" s="32" t="s">
        <v>903</v>
      </c>
      <c r="D18" s="89" t="s">
        <v>904</v>
      </c>
      <c r="E18" s="14" t="s">
        <v>7</v>
      </c>
      <c r="F18" s="32" t="s">
        <v>237</v>
      </c>
      <c r="G18" s="151">
        <v>2</v>
      </c>
      <c r="H18" s="14"/>
      <c r="N18" s="254"/>
      <c r="O18" s="254"/>
      <c r="P18" s="232"/>
    </row>
    <row r="19" spans="2:16" ht="15.75" thickBot="1" x14ac:dyDescent="0.3">
      <c r="B19" s="63">
        <f t="shared" si="0"/>
        <v>7</v>
      </c>
      <c r="C19" s="36"/>
      <c r="D19" s="90"/>
      <c r="E19" s="35"/>
      <c r="F19" s="36"/>
      <c r="G19" s="152"/>
      <c r="H19" s="35"/>
    </row>
    <row r="20" spans="2:16" ht="15.75" thickBot="1" x14ac:dyDescent="0.3">
      <c r="B20" s="64">
        <f t="shared" si="0"/>
        <v>8</v>
      </c>
      <c r="C20" s="14"/>
      <c r="D20" s="89"/>
      <c r="E20" s="14"/>
      <c r="F20" s="32"/>
      <c r="G20" s="153"/>
      <c r="H20" s="14"/>
    </row>
    <row r="21" spans="2:16" ht="15.75" thickBot="1" x14ac:dyDescent="0.3">
      <c r="B21" s="55">
        <f t="shared" si="0"/>
        <v>9</v>
      </c>
      <c r="C21" s="35"/>
      <c r="D21" s="90"/>
      <c r="E21" s="35"/>
      <c r="F21" s="36"/>
      <c r="G21" s="154"/>
      <c r="H21" s="35"/>
    </row>
    <row r="22" spans="2:16" ht="15.75" thickBot="1" x14ac:dyDescent="0.3">
      <c r="B22" s="64">
        <f t="shared" si="0"/>
        <v>10</v>
      </c>
      <c r="C22" s="14"/>
      <c r="D22" s="89"/>
      <c r="E22" s="14"/>
      <c r="F22" s="14"/>
      <c r="G22" s="155"/>
      <c r="H22" s="14"/>
    </row>
    <row r="23" spans="2:16" ht="15.75" thickBot="1" x14ac:dyDescent="0.3">
      <c r="B23" s="55">
        <f t="shared" si="0"/>
        <v>11</v>
      </c>
      <c r="C23" s="35"/>
      <c r="D23" s="90"/>
      <c r="E23" s="35"/>
      <c r="F23" s="35"/>
      <c r="G23" s="156"/>
      <c r="H23" s="35"/>
    </row>
    <row r="24" spans="2:16" ht="15.75" thickBot="1" x14ac:dyDescent="0.3">
      <c r="B24" s="64">
        <f t="shared" si="0"/>
        <v>12</v>
      </c>
      <c r="C24" s="14"/>
      <c r="D24" s="89"/>
      <c r="E24" s="14"/>
      <c r="F24" s="14"/>
      <c r="G24" s="155"/>
      <c r="H24" s="14"/>
    </row>
    <row r="25" spans="2:16" ht="15.75" thickBot="1" x14ac:dyDescent="0.3">
      <c r="B25" s="55">
        <f t="shared" si="0"/>
        <v>13</v>
      </c>
      <c r="C25" s="35"/>
      <c r="D25" s="90"/>
      <c r="E25" s="35"/>
      <c r="F25" s="35"/>
      <c r="G25" s="156"/>
      <c r="H25" s="35"/>
    </row>
    <row r="26" spans="2:16" ht="15.75" thickBot="1" x14ac:dyDescent="0.3">
      <c r="B26" s="64">
        <f t="shared" si="0"/>
        <v>14</v>
      </c>
      <c r="C26" s="14"/>
      <c r="D26" s="89"/>
      <c r="E26" s="14"/>
      <c r="F26" s="14"/>
      <c r="G26" s="155"/>
      <c r="H26" s="14"/>
    </row>
    <row r="27" spans="2:16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16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6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6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6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6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8"/>
    <mergeCell ref="O13:O18"/>
    <mergeCell ref="P13:P18"/>
  </mergeCells>
  <dataValidations count="2">
    <dataValidation type="list" allowBlank="1" showInputMessage="1" showErrorMessage="1" sqref="E13:E21" xr:uid="{00000000-0002-0000-1900-000000000000}">
      <formula1>"PRODUTO, PACK VIRTUAL, "</formula1>
    </dataValidation>
    <dataValidation type="list" allowBlank="1" showInputMessage="1" showErrorMessage="1" sqref="C8" xr:uid="{00000000-0002-0000-19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68">
    <tabColor rgb="FF00B050"/>
  </sheetPr>
  <dimension ref="B3:Q112"/>
  <sheetViews>
    <sheetView zoomScaleNormal="100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4.7109375" bestFit="1" customWidth="1"/>
    <col min="5" max="5" width="20.28515625" bestFit="1" customWidth="1"/>
    <col min="6" max="6" width="13.140625" bestFit="1" customWidth="1"/>
    <col min="7" max="7" width="10.140625" bestFit="1" customWidth="1"/>
    <col min="8" max="8" width="30.57031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8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7" ht="15.75" thickBot="1" x14ac:dyDescent="0.3">
      <c r="B8" s="13">
        <v>5</v>
      </c>
      <c r="C8" s="14" t="s">
        <v>7</v>
      </c>
      <c r="D8" s="81">
        <v>40</v>
      </c>
      <c r="E8" s="16">
        <v>7000</v>
      </c>
      <c r="F8" s="17" t="s">
        <v>8</v>
      </c>
      <c r="G8" s="205"/>
      <c r="H8" s="206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832</v>
      </c>
      <c r="D13" s="24" t="s">
        <v>833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31">
        <v>2500</v>
      </c>
      <c r="L13" s="128"/>
      <c r="N13" s="30">
        <v>44291</v>
      </c>
      <c r="O13" s="30">
        <v>44297</v>
      </c>
      <c r="P13" s="231">
        <v>5000</v>
      </c>
      <c r="Q13" s="128"/>
    </row>
    <row r="14" spans="2:17" ht="15.75" thickBot="1" x14ac:dyDescent="0.3">
      <c r="B14" s="14" t="s">
        <v>22</v>
      </c>
      <c r="C14" s="32" t="s">
        <v>834</v>
      </c>
      <c r="D14" s="14" t="s">
        <v>835</v>
      </c>
      <c r="E14" s="14" t="s">
        <v>7</v>
      </c>
      <c r="F14" s="32">
        <v>1</v>
      </c>
      <c r="G14" s="15">
        <v>1</v>
      </c>
      <c r="H14" s="14"/>
      <c r="I14" s="30">
        <v>44284</v>
      </c>
      <c r="J14" s="30">
        <v>44290</v>
      </c>
      <c r="K14" s="208"/>
      <c r="L14" s="128"/>
      <c r="N14" s="30">
        <v>44291</v>
      </c>
      <c r="O14" s="30">
        <v>44297</v>
      </c>
      <c r="P14" s="208"/>
      <c r="Q14" s="128"/>
    </row>
    <row r="15" spans="2:17" ht="15.75" thickBot="1" x14ac:dyDescent="0.3">
      <c r="B15" s="35" t="s">
        <v>25</v>
      </c>
      <c r="C15" s="36" t="s">
        <v>836</v>
      </c>
      <c r="D15" s="35" t="s">
        <v>837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8"/>
      <c r="L15" s="128"/>
      <c r="N15" s="30">
        <v>44291</v>
      </c>
      <c r="O15" s="30">
        <v>44297</v>
      </c>
      <c r="P15" s="208"/>
      <c r="Q15" s="128"/>
    </row>
    <row r="16" spans="2:17" ht="15.75" thickBot="1" x14ac:dyDescent="0.3">
      <c r="B16" s="14" t="s">
        <v>28</v>
      </c>
      <c r="C16" s="32" t="s">
        <v>838</v>
      </c>
      <c r="D16" s="14" t="s">
        <v>839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8"/>
      <c r="L16" s="128"/>
      <c r="N16" s="30">
        <v>44291</v>
      </c>
      <c r="O16" s="30">
        <v>44297</v>
      </c>
      <c r="P16" s="208"/>
      <c r="Q16" s="128"/>
    </row>
    <row r="17" spans="2:17" ht="15.75" thickBot="1" x14ac:dyDescent="0.3">
      <c r="B17" s="35" t="s">
        <v>31</v>
      </c>
      <c r="C17" s="36" t="s">
        <v>840</v>
      </c>
      <c r="D17" s="35" t="s">
        <v>841</v>
      </c>
      <c r="E17" s="35" t="s">
        <v>7</v>
      </c>
      <c r="F17" s="36">
        <v>1</v>
      </c>
      <c r="G17" s="38">
        <v>1</v>
      </c>
      <c r="H17" s="35"/>
      <c r="I17" s="30">
        <v>44284</v>
      </c>
      <c r="J17" s="30">
        <v>44290</v>
      </c>
      <c r="K17" s="209"/>
      <c r="L17" s="128"/>
      <c r="N17" s="30">
        <v>44291</v>
      </c>
      <c r="O17" s="30">
        <v>44297</v>
      </c>
      <c r="P17" s="209"/>
      <c r="Q17" s="128"/>
    </row>
    <row r="18" spans="2:17" ht="15.75" thickBot="1" x14ac:dyDescent="0.3">
      <c r="B18" s="14" t="s">
        <v>34</v>
      </c>
      <c r="C18" s="32"/>
      <c r="D18" s="14"/>
      <c r="E18" s="14"/>
      <c r="F18" s="32"/>
      <c r="G18" s="42"/>
      <c r="H18" s="14"/>
    </row>
    <row r="19" spans="2:17" ht="15.75" thickBot="1" x14ac:dyDescent="0.3">
      <c r="B19" s="35" t="s">
        <v>37</v>
      </c>
      <c r="C19" s="36"/>
      <c r="D19" s="35"/>
      <c r="E19" s="35"/>
      <c r="F19" s="36"/>
      <c r="G19" s="43"/>
      <c r="H19" s="35"/>
    </row>
    <row r="20" spans="2:17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7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7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7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7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7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7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7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7"/>
    <mergeCell ref="P13:P17"/>
  </mergeCells>
  <dataValidations count="2">
    <dataValidation type="list" allowBlank="1" showInputMessage="1" showErrorMessage="1" sqref="E13:E21" xr:uid="{00000000-0002-0000-1A00-000000000000}">
      <formula1>"PRODUTO, PACK VIRTUAL, "</formula1>
    </dataValidation>
    <dataValidation type="list" allowBlank="1" showInputMessage="1" showErrorMessage="1" sqref="C8" xr:uid="{00000000-0002-0000-1A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59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1.28515625" customWidth="1"/>
    <col min="3" max="3" width="20.85546875" bestFit="1" customWidth="1"/>
    <col min="4" max="4" width="26.42578125" bestFit="1" customWidth="1"/>
    <col min="5" max="5" width="20.28515625" bestFit="1" customWidth="1"/>
    <col min="6" max="6" width="13.140625" customWidth="1"/>
    <col min="7" max="7" width="10.140625" bestFit="1" customWidth="1"/>
    <col min="8" max="8" width="20.42578125" customWidth="1"/>
    <col min="9" max="10" width="0" hidden="1" customWidth="1"/>
    <col min="11" max="11" width="14.28515625" hidden="1" customWidth="1"/>
    <col min="12" max="12" width="14.42578125" hidden="1" customWidth="1"/>
    <col min="13" max="15" width="0" hidden="1" customWidth="1"/>
    <col min="16" max="16" width="14.7109375" hidden="1" customWidth="1"/>
    <col min="17" max="17" width="0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COUNTA(D13:D1000)</f>
        <v>1</v>
      </c>
      <c r="C8" s="14" t="s">
        <v>7</v>
      </c>
      <c r="D8" s="81">
        <v>6</v>
      </c>
      <c r="E8" s="16">
        <v>5000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25">
        <v>1</v>
      </c>
      <c r="C13" s="25" t="s">
        <v>842</v>
      </c>
      <c r="D13" s="24" t="s">
        <v>843</v>
      </c>
      <c r="E13" s="24" t="s">
        <v>7</v>
      </c>
      <c r="F13" s="25">
        <v>1</v>
      </c>
      <c r="G13" s="159">
        <v>1</v>
      </c>
      <c r="H13" s="24"/>
      <c r="I13" s="30">
        <v>44284</v>
      </c>
      <c r="J13" s="30">
        <v>44290</v>
      </c>
      <c r="K13" s="149"/>
      <c r="L13" s="134">
        <v>3750</v>
      </c>
      <c r="N13" s="30">
        <v>44291</v>
      </c>
      <c r="O13" s="30">
        <v>44297</v>
      </c>
      <c r="P13" s="134">
        <v>3750</v>
      </c>
    </row>
    <row r="14" spans="2:16" ht="15.75" thickBot="1" x14ac:dyDescent="0.3">
      <c r="B14" s="32">
        <f>B13+1</f>
        <v>2</v>
      </c>
      <c r="C14" s="32"/>
      <c r="D14" s="14"/>
      <c r="E14" s="14"/>
      <c r="F14" s="32"/>
      <c r="G14" s="42"/>
      <c r="H14" s="14"/>
    </row>
    <row r="15" spans="2:16" ht="15.75" thickBot="1" x14ac:dyDescent="0.3">
      <c r="B15" s="36">
        <f t="shared" ref="B15:B78" si="0">B14+1</f>
        <v>3</v>
      </c>
      <c r="C15" s="36"/>
      <c r="D15" s="35"/>
      <c r="E15" s="35"/>
      <c r="F15" s="36"/>
      <c r="G15" s="43"/>
      <c r="H15" s="35"/>
    </row>
    <row r="16" spans="2:16" ht="15.75" thickBot="1" x14ac:dyDescent="0.3">
      <c r="B16" s="32">
        <f t="shared" si="0"/>
        <v>4</v>
      </c>
      <c r="C16" s="32"/>
      <c r="D16" s="14"/>
      <c r="E16" s="14"/>
      <c r="F16" s="32"/>
      <c r="G16" s="42"/>
      <c r="H16" s="14"/>
    </row>
    <row r="17" spans="2:8" ht="15.75" thickBot="1" x14ac:dyDescent="0.3">
      <c r="B17" s="36">
        <f t="shared" si="0"/>
        <v>5</v>
      </c>
      <c r="C17" s="36"/>
      <c r="D17" s="35"/>
      <c r="E17" s="35"/>
      <c r="F17" s="36"/>
      <c r="G17" s="43"/>
      <c r="H17" s="35"/>
    </row>
    <row r="18" spans="2:8" ht="15.75" thickBot="1" x14ac:dyDescent="0.3">
      <c r="B18" s="32">
        <f t="shared" si="0"/>
        <v>6</v>
      </c>
      <c r="C18" s="32"/>
      <c r="D18" s="14"/>
      <c r="E18" s="14"/>
      <c r="F18" s="32"/>
      <c r="G18" s="42"/>
      <c r="H18" s="14"/>
    </row>
    <row r="19" spans="2:8" ht="15.75" thickBot="1" x14ac:dyDescent="0.3">
      <c r="B19" s="36">
        <f t="shared" si="0"/>
        <v>7</v>
      </c>
      <c r="C19" s="36"/>
      <c r="D19" s="35"/>
      <c r="E19" s="35"/>
      <c r="F19" s="36"/>
      <c r="G19" s="43"/>
      <c r="H19" s="35"/>
    </row>
    <row r="20" spans="2:8" ht="15.75" thickBot="1" x14ac:dyDescent="0.3">
      <c r="B20" s="32">
        <f t="shared" si="0"/>
        <v>8</v>
      </c>
      <c r="C20" s="14"/>
      <c r="D20" s="14"/>
      <c r="E20" s="14"/>
      <c r="F20" s="32"/>
      <c r="G20" s="15"/>
      <c r="H20" s="14"/>
    </row>
    <row r="21" spans="2:8" ht="15.75" thickBot="1" x14ac:dyDescent="0.3">
      <c r="B21" s="36">
        <f t="shared" si="0"/>
        <v>9</v>
      </c>
      <c r="C21" s="35"/>
      <c r="D21" s="35"/>
      <c r="E21" s="35"/>
      <c r="F21" s="36"/>
      <c r="G21" s="38"/>
      <c r="H21" s="35"/>
    </row>
    <row r="22" spans="2:8" ht="15.75" thickBot="1" x14ac:dyDescent="0.3">
      <c r="B22" s="32">
        <f t="shared" si="0"/>
        <v>10</v>
      </c>
      <c r="C22" s="14"/>
      <c r="D22" s="14"/>
      <c r="E22" s="14"/>
      <c r="F22" s="14"/>
      <c r="G22" s="14"/>
      <c r="H22" s="14"/>
    </row>
    <row r="23" spans="2:8" ht="15.75" thickBot="1" x14ac:dyDescent="0.3">
      <c r="B23" s="36">
        <f t="shared" si="0"/>
        <v>11</v>
      </c>
      <c r="C23" s="35"/>
      <c r="D23" s="35"/>
      <c r="E23" s="35"/>
      <c r="F23" s="35"/>
      <c r="G23" s="35"/>
      <c r="H23" s="35"/>
    </row>
    <row r="24" spans="2:8" ht="15.75" thickBot="1" x14ac:dyDescent="0.3">
      <c r="B24" s="32">
        <f t="shared" si="0"/>
        <v>12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6">
        <f t="shared" si="0"/>
        <v>13</v>
      </c>
      <c r="C25" s="35"/>
      <c r="D25" s="35"/>
      <c r="E25" s="35"/>
      <c r="F25" s="35"/>
      <c r="G25" s="35"/>
      <c r="H25" s="35"/>
    </row>
    <row r="26" spans="2:8" ht="15.75" thickBot="1" x14ac:dyDescent="0.3">
      <c r="B26" s="32">
        <f t="shared" si="0"/>
        <v>14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6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32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6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32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6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32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6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32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6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32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6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32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6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32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6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32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6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32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92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5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92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6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32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6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32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6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32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6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32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6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32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6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32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6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32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6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32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6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32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6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32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6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32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6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32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6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32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6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32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6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32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6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32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6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32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6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32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6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32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6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32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6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32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6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32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6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32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6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32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6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32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6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32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6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32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6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32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6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32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6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32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6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32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6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32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1B00-000000000000}">
      <formula1>"PRODUTO,PACK VIRTUAL,MISTO"</formula1>
    </dataValidation>
    <dataValidation type="list" allowBlank="1" showInputMessage="1" showErrorMessage="1" sqref="E13:E21" xr:uid="{00000000-0002-0000-1B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90">
    <tabColor rgb="FF00B050"/>
  </sheetPr>
  <dimension ref="B3:L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38.710937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4.1406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COUNTA(C13:C32)</f>
        <v>12</v>
      </c>
      <c r="C8" s="14" t="s">
        <v>7</v>
      </c>
      <c r="D8" s="81">
        <v>8</v>
      </c>
      <c r="E8" s="16">
        <v>5000</v>
      </c>
      <c r="F8" s="17" t="s">
        <v>8</v>
      </c>
      <c r="G8" s="205"/>
      <c r="H8" s="206"/>
    </row>
    <row r="9" spans="2:12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" customHeight="1" x14ac:dyDescent="0.25">
      <c r="B10" s="4"/>
      <c r="C10" s="5"/>
      <c r="D10" s="5"/>
      <c r="E10" s="5"/>
      <c r="F10" s="5"/>
      <c r="G10" s="5"/>
      <c r="H10" s="6"/>
    </row>
    <row r="11" spans="2:12" ht="1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>
        <v>7891098041685</v>
      </c>
      <c r="D13" s="24" t="s">
        <v>858</v>
      </c>
      <c r="E13" s="24" t="s">
        <v>7</v>
      </c>
      <c r="F13" s="25" t="s">
        <v>859</v>
      </c>
      <c r="G13" s="27">
        <v>2</v>
      </c>
      <c r="H13" s="24" t="s">
        <v>860</v>
      </c>
      <c r="I13" s="30">
        <v>44291</v>
      </c>
      <c r="J13" s="30">
        <v>44297</v>
      </c>
      <c r="K13" s="255">
        <v>2500</v>
      </c>
      <c r="L13" s="232">
        <v>8</v>
      </c>
    </row>
    <row r="14" spans="2:12" ht="15.75" thickBot="1" x14ac:dyDescent="0.3">
      <c r="B14" s="14" t="s">
        <v>22</v>
      </c>
      <c r="C14" s="32">
        <v>7891098041692</v>
      </c>
      <c r="D14" s="14" t="s">
        <v>861</v>
      </c>
      <c r="E14" s="14" t="s">
        <v>7</v>
      </c>
      <c r="F14" s="32" t="s">
        <v>859</v>
      </c>
      <c r="G14" s="15">
        <v>2</v>
      </c>
      <c r="H14" s="14" t="s">
        <v>860</v>
      </c>
      <c r="I14" s="30">
        <v>44291</v>
      </c>
      <c r="J14" s="30">
        <v>44297</v>
      </c>
      <c r="K14" s="255"/>
      <c r="L14" s="232"/>
    </row>
    <row r="15" spans="2:12" ht="15.75" thickBot="1" x14ac:dyDescent="0.3">
      <c r="B15" s="35" t="s">
        <v>25</v>
      </c>
      <c r="C15" s="36">
        <v>7891098041678</v>
      </c>
      <c r="D15" s="35" t="s">
        <v>862</v>
      </c>
      <c r="E15" s="35" t="s">
        <v>7</v>
      </c>
      <c r="F15" s="36" t="s">
        <v>859</v>
      </c>
      <c r="G15" s="38">
        <v>2</v>
      </c>
      <c r="H15" s="35" t="s">
        <v>863</v>
      </c>
      <c r="I15" s="30">
        <v>44291</v>
      </c>
      <c r="J15" s="30">
        <v>44297</v>
      </c>
      <c r="K15" s="255"/>
      <c r="L15" s="232"/>
    </row>
    <row r="16" spans="2:12" ht="15.75" thickBot="1" x14ac:dyDescent="0.3">
      <c r="B16" s="14" t="s">
        <v>28</v>
      </c>
      <c r="C16" s="32">
        <v>7891098041746</v>
      </c>
      <c r="D16" s="14" t="s">
        <v>864</v>
      </c>
      <c r="E16" s="14" t="s">
        <v>7</v>
      </c>
      <c r="F16" s="32" t="s">
        <v>859</v>
      </c>
      <c r="G16" s="15">
        <v>2</v>
      </c>
      <c r="H16" s="14"/>
      <c r="I16" s="30">
        <v>44291</v>
      </c>
      <c r="J16" s="30">
        <v>44297</v>
      </c>
      <c r="K16" s="255"/>
      <c r="L16" s="232"/>
    </row>
    <row r="17" spans="2:12" ht="15.75" thickBot="1" x14ac:dyDescent="0.3">
      <c r="B17" s="35" t="s">
        <v>31</v>
      </c>
      <c r="C17" s="36">
        <v>7891098041395</v>
      </c>
      <c r="D17" s="35" t="s">
        <v>865</v>
      </c>
      <c r="E17" s="35" t="s">
        <v>7</v>
      </c>
      <c r="F17" s="36" t="s">
        <v>859</v>
      </c>
      <c r="G17" s="38">
        <v>2</v>
      </c>
      <c r="H17" s="35"/>
      <c r="I17" s="30">
        <v>44291</v>
      </c>
      <c r="J17" s="30">
        <v>44297</v>
      </c>
      <c r="K17" s="255"/>
      <c r="L17" s="232"/>
    </row>
    <row r="18" spans="2:12" ht="15.75" thickBot="1" x14ac:dyDescent="0.3">
      <c r="B18" s="14" t="s">
        <v>34</v>
      </c>
      <c r="C18" s="32">
        <v>7891098041418</v>
      </c>
      <c r="D18" s="14" t="s">
        <v>866</v>
      </c>
      <c r="E18" s="14" t="s">
        <v>7</v>
      </c>
      <c r="F18" s="32" t="s">
        <v>859</v>
      </c>
      <c r="G18" s="15">
        <v>2</v>
      </c>
      <c r="H18" s="14"/>
      <c r="I18" s="30">
        <v>44291</v>
      </c>
      <c r="J18" s="30">
        <v>44297</v>
      </c>
      <c r="K18" s="255"/>
      <c r="L18" s="232"/>
    </row>
    <row r="19" spans="2:12" ht="15.75" thickBot="1" x14ac:dyDescent="0.3">
      <c r="B19" s="35" t="s">
        <v>37</v>
      </c>
      <c r="C19" s="36">
        <v>7891098041432</v>
      </c>
      <c r="D19" s="35" t="s">
        <v>867</v>
      </c>
      <c r="E19" s="35" t="s">
        <v>7</v>
      </c>
      <c r="F19" s="36" t="s">
        <v>859</v>
      </c>
      <c r="G19" s="38">
        <v>2</v>
      </c>
      <c r="H19" s="35"/>
      <c r="I19" s="30">
        <v>44291</v>
      </c>
      <c r="J19" s="30">
        <v>44297</v>
      </c>
      <c r="K19" s="255"/>
      <c r="L19" s="232"/>
    </row>
    <row r="20" spans="2:12" ht="15.75" thickBot="1" x14ac:dyDescent="0.3">
      <c r="B20" s="14" t="s">
        <v>40</v>
      </c>
      <c r="C20" s="32">
        <v>7891098000187</v>
      </c>
      <c r="D20" s="14" t="s">
        <v>868</v>
      </c>
      <c r="E20" s="14" t="s">
        <v>7</v>
      </c>
      <c r="F20" s="32" t="s">
        <v>859</v>
      </c>
      <c r="G20" s="15">
        <v>2</v>
      </c>
      <c r="H20" s="14"/>
      <c r="I20" s="30">
        <v>44291</v>
      </c>
      <c r="J20" s="30">
        <v>44297</v>
      </c>
      <c r="K20" s="255"/>
      <c r="L20" s="232"/>
    </row>
    <row r="21" spans="2:12" ht="15.75" thickBot="1" x14ac:dyDescent="0.3">
      <c r="B21" s="35" t="s">
        <v>43</v>
      </c>
      <c r="C21" s="36">
        <v>7891098000163</v>
      </c>
      <c r="D21" s="35" t="s">
        <v>869</v>
      </c>
      <c r="E21" s="35" t="s">
        <v>7</v>
      </c>
      <c r="F21" s="36" t="s">
        <v>859</v>
      </c>
      <c r="G21" s="38">
        <v>2</v>
      </c>
      <c r="H21" s="35"/>
      <c r="I21" s="30">
        <v>44291</v>
      </c>
      <c r="J21" s="30">
        <v>44297</v>
      </c>
      <c r="K21" s="255"/>
      <c r="L21" s="232"/>
    </row>
    <row r="22" spans="2:12" ht="15.75" thickBot="1" x14ac:dyDescent="0.3">
      <c r="B22" s="14" t="s">
        <v>46</v>
      </c>
      <c r="C22" s="32">
        <v>7891098000156</v>
      </c>
      <c r="D22" s="14" t="s">
        <v>870</v>
      </c>
      <c r="E22" s="14" t="s">
        <v>7</v>
      </c>
      <c r="F22" s="14" t="s">
        <v>859</v>
      </c>
      <c r="G22" s="15">
        <v>2</v>
      </c>
      <c r="H22" s="14"/>
      <c r="I22" s="30">
        <v>44291</v>
      </c>
      <c r="J22" s="30">
        <v>44297</v>
      </c>
      <c r="K22" s="255"/>
      <c r="L22" s="232"/>
    </row>
    <row r="23" spans="2:12" ht="15.75" thickBot="1" x14ac:dyDescent="0.3">
      <c r="B23" s="35" t="s">
        <v>49</v>
      </c>
      <c r="C23" s="36">
        <v>7891098000781</v>
      </c>
      <c r="D23" s="35" t="s">
        <v>871</v>
      </c>
      <c r="E23" s="35" t="s">
        <v>7</v>
      </c>
      <c r="F23" s="35" t="s">
        <v>859</v>
      </c>
      <c r="G23" s="38">
        <v>2</v>
      </c>
      <c r="H23" s="35"/>
      <c r="I23" s="30">
        <v>44291</v>
      </c>
      <c r="J23" s="30">
        <v>44297</v>
      </c>
      <c r="K23" s="255"/>
      <c r="L23" s="232"/>
    </row>
    <row r="24" spans="2:12" ht="15.75" thickBot="1" x14ac:dyDescent="0.3">
      <c r="B24" s="14" t="s">
        <v>52</v>
      </c>
      <c r="C24" s="32">
        <v>7891098000170</v>
      </c>
      <c r="D24" s="14" t="s">
        <v>872</v>
      </c>
      <c r="E24" s="14" t="s">
        <v>7</v>
      </c>
      <c r="F24" s="14" t="s">
        <v>859</v>
      </c>
      <c r="G24" s="15">
        <v>2</v>
      </c>
      <c r="H24" s="14"/>
      <c r="I24" s="30">
        <v>44291</v>
      </c>
      <c r="J24" s="30">
        <v>44297</v>
      </c>
      <c r="K24" s="255"/>
      <c r="L24" s="232"/>
    </row>
    <row r="25" spans="2:12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2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2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2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2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2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2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2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4"/>
    <mergeCell ref="L13:L24"/>
  </mergeCells>
  <dataValidations count="2">
    <dataValidation type="list" allowBlank="1" showInputMessage="1" showErrorMessage="1" sqref="C8" xr:uid="{00000000-0002-0000-1C00-000000000000}">
      <formula1>"PRODUTO,PACK VIRTUAL,MISTO"</formula1>
    </dataValidation>
    <dataValidation type="list" allowBlank="1" showInputMessage="1" showErrorMessage="1" sqref="E13:E21" xr:uid="{00000000-0002-0000-1C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77">
    <tabColor rgb="FF00B050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50.8554687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7.140625" customWidth="1"/>
    <col min="9" max="9" width="9.140625" customWidth="1"/>
  </cols>
  <sheetData>
    <row r="3" spans="2:9" ht="15.75" thickBot="1" x14ac:dyDescent="0.3"/>
    <row r="4" spans="2:9" ht="15.7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9" ht="15.75" customHeight="1" x14ac:dyDescent="0.25">
      <c r="B5" s="4"/>
      <c r="C5" s="5"/>
      <c r="D5" s="5"/>
      <c r="E5" s="5"/>
      <c r="F5" s="5"/>
      <c r="G5" s="5"/>
      <c r="H5" s="6"/>
    </row>
    <row r="6" spans="2:9" ht="15.75" customHeight="1" thickBot="1" x14ac:dyDescent="0.3">
      <c r="B6" s="7"/>
      <c r="C6" s="8"/>
      <c r="D6" s="8"/>
      <c r="E6" s="8"/>
      <c r="F6" s="8"/>
      <c r="G6" s="8"/>
      <c r="H6" s="9"/>
    </row>
    <row r="7" spans="2: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9" ht="15.75" thickBot="1" x14ac:dyDescent="0.3">
      <c r="B8" s="13">
        <f>COUNTA(D13:D73)</f>
        <v>10</v>
      </c>
      <c r="C8" s="14" t="s">
        <v>7</v>
      </c>
      <c r="D8" s="15">
        <v>12</v>
      </c>
      <c r="E8" s="16">
        <v>7000</v>
      </c>
      <c r="F8" s="17" t="s">
        <v>8</v>
      </c>
      <c r="G8" s="205"/>
      <c r="H8" s="206"/>
    </row>
    <row r="9" spans="2:9" ht="16.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9" ht="16.5" customHeight="1" x14ac:dyDescent="0.25">
      <c r="B10" s="4"/>
      <c r="C10" s="5"/>
      <c r="D10" s="5"/>
      <c r="E10" s="5"/>
      <c r="F10" s="5"/>
      <c r="G10" s="5"/>
      <c r="H10" s="6"/>
    </row>
    <row r="11" spans="2:9" ht="16.5" customHeight="1" thickBot="1" x14ac:dyDescent="0.3">
      <c r="B11" s="7"/>
      <c r="C11" s="8"/>
      <c r="D11" s="8"/>
      <c r="E11" s="8"/>
      <c r="F11" s="8"/>
      <c r="G11" s="8"/>
      <c r="H11" s="9"/>
    </row>
    <row r="12" spans="2: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9" ht="15.75" thickBot="1" x14ac:dyDescent="0.3">
      <c r="B13" s="24" t="s">
        <v>19</v>
      </c>
      <c r="C13" s="25" t="s">
        <v>141</v>
      </c>
      <c r="D13" s="26" t="s">
        <v>1293</v>
      </c>
      <c r="E13" s="24" t="s">
        <v>7</v>
      </c>
      <c r="F13" s="25">
        <v>1</v>
      </c>
      <c r="G13" s="27">
        <v>3.99</v>
      </c>
      <c r="H13" s="28" t="s">
        <v>142</v>
      </c>
      <c r="I13" t="s">
        <v>557</v>
      </c>
    </row>
    <row r="14" spans="2:9" ht="15.75" thickBot="1" x14ac:dyDescent="0.3">
      <c r="B14" s="14" t="s">
        <v>22</v>
      </c>
      <c r="C14" s="32" t="s">
        <v>143</v>
      </c>
      <c r="D14" s="33" t="s">
        <v>1294</v>
      </c>
      <c r="E14" s="14" t="s">
        <v>7</v>
      </c>
      <c r="F14" s="32">
        <v>1</v>
      </c>
      <c r="G14" s="15">
        <v>3.99</v>
      </c>
      <c r="H14" s="34" t="s">
        <v>144</v>
      </c>
      <c r="I14" t="s">
        <v>557</v>
      </c>
    </row>
    <row r="15" spans="2:9" ht="15.75" thickBot="1" x14ac:dyDescent="0.3">
      <c r="B15" s="35" t="s">
        <v>25</v>
      </c>
      <c r="C15" s="36" t="s">
        <v>145</v>
      </c>
      <c r="D15" s="37" t="s">
        <v>1295</v>
      </c>
      <c r="E15" s="35" t="s">
        <v>7</v>
      </c>
      <c r="F15" s="36">
        <v>1</v>
      </c>
      <c r="G15" s="38">
        <v>3.99</v>
      </c>
      <c r="H15" s="39" t="s">
        <v>146</v>
      </c>
      <c r="I15" t="s">
        <v>557</v>
      </c>
    </row>
    <row r="16" spans="2:9" ht="15.75" thickBot="1" x14ac:dyDescent="0.3">
      <c r="B16" s="14" t="s">
        <v>28</v>
      </c>
      <c r="C16" s="32" t="s">
        <v>147</v>
      </c>
      <c r="D16" s="33" t="s">
        <v>1296</v>
      </c>
      <c r="E16" s="14" t="s">
        <v>7</v>
      </c>
      <c r="F16" s="32">
        <v>1</v>
      </c>
      <c r="G16" s="15">
        <v>3.99</v>
      </c>
      <c r="H16" s="34" t="s">
        <v>148</v>
      </c>
      <c r="I16" t="s">
        <v>557</v>
      </c>
    </row>
    <row r="17" spans="2:9" ht="15.75" thickBot="1" x14ac:dyDescent="0.3">
      <c r="B17" s="35" t="s">
        <v>31</v>
      </c>
      <c r="C17" s="36" t="s">
        <v>149</v>
      </c>
      <c r="D17" s="37" t="s">
        <v>1297</v>
      </c>
      <c r="E17" s="35" t="s">
        <v>7</v>
      </c>
      <c r="F17" s="36">
        <v>1</v>
      </c>
      <c r="G17" s="38">
        <v>3.99</v>
      </c>
      <c r="H17" s="39" t="s">
        <v>150</v>
      </c>
      <c r="I17" t="s">
        <v>557</v>
      </c>
    </row>
    <row r="18" spans="2:9" ht="15.75" thickBot="1" x14ac:dyDescent="0.3">
      <c r="B18" s="14" t="s">
        <v>34</v>
      </c>
      <c r="C18" s="32" t="s">
        <v>151</v>
      </c>
      <c r="D18" s="33" t="s">
        <v>1298</v>
      </c>
      <c r="E18" s="14" t="s">
        <v>7</v>
      </c>
      <c r="F18" s="32">
        <v>1</v>
      </c>
      <c r="G18" s="15">
        <v>3.99</v>
      </c>
      <c r="H18" s="34" t="s">
        <v>152</v>
      </c>
      <c r="I18" t="s">
        <v>557</v>
      </c>
    </row>
    <row r="19" spans="2:9" ht="15.75" thickBot="1" x14ac:dyDescent="0.3">
      <c r="B19" s="35" t="s">
        <v>37</v>
      </c>
      <c r="C19" s="36" t="s">
        <v>153</v>
      </c>
      <c r="D19" s="37" t="s">
        <v>1299</v>
      </c>
      <c r="E19" s="35" t="s">
        <v>7</v>
      </c>
      <c r="F19" s="36">
        <v>1</v>
      </c>
      <c r="G19" s="38">
        <v>3.99</v>
      </c>
      <c r="H19" s="39" t="s">
        <v>154</v>
      </c>
      <c r="I19" t="s">
        <v>557</v>
      </c>
    </row>
    <row r="20" spans="2:9" ht="15.75" thickBot="1" x14ac:dyDescent="0.3">
      <c r="B20" s="14" t="s">
        <v>40</v>
      </c>
      <c r="C20" s="32" t="s">
        <v>155</v>
      </c>
      <c r="D20" s="33" t="s">
        <v>1300</v>
      </c>
      <c r="E20" s="14" t="s">
        <v>7</v>
      </c>
      <c r="F20" s="32">
        <v>1</v>
      </c>
      <c r="G20" s="15">
        <v>3.99</v>
      </c>
      <c r="H20" s="34" t="s">
        <v>156</v>
      </c>
      <c r="I20" t="s">
        <v>557</v>
      </c>
    </row>
    <row r="21" spans="2:9" ht="15.75" thickBot="1" x14ac:dyDescent="0.3">
      <c r="B21" s="35" t="s">
        <v>43</v>
      </c>
      <c r="C21" s="36" t="s">
        <v>157</v>
      </c>
      <c r="D21" s="37" t="s">
        <v>1301</v>
      </c>
      <c r="E21" s="35" t="s">
        <v>7</v>
      </c>
      <c r="F21" s="36">
        <v>1</v>
      </c>
      <c r="G21" s="38">
        <v>3.99</v>
      </c>
      <c r="H21" s="39" t="s">
        <v>158</v>
      </c>
      <c r="I21" t="s">
        <v>557</v>
      </c>
    </row>
    <row r="22" spans="2:9" ht="15.75" thickBot="1" x14ac:dyDescent="0.3">
      <c r="B22" s="14" t="s">
        <v>46</v>
      </c>
      <c r="C22" s="32" t="s">
        <v>159</v>
      </c>
      <c r="D22" s="33" t="s">
        <v>1302</v>
      </c>
      <c r="E22" s="14" t="s">
        <v>7</v>
      </c>
      <c r="F22" s="32">
        <v>1</v>
      </c>
      <c r="G22" s="15">
        <v>3.99</v>
      </c>
      <c r="H22" s="40" t="s">
        <v>160</v>
      </c>
      <c r="I22" t="s">
        <v>557</v>
      </c>
    </row>
    <row r="23" spans="2:9" ht="15.75" thickBot="1" x14ac:dyDescent="0.3">
      <c r="B23" s="35" t="s">
        <v>49</v>
      </c>
      <c r="C23" s="36"/>
      <c r="D23" s="37"/>
      <c r="E23" s="35"/>
      <c r="F23" s="36"/>
      <c r="G23" s="43"/>
      <c r="H23" s="41"/>
    </row>
    <row r="24" spans="2:9" ht="15.75" thickBot="1" x14ac:dyDescent="0.3">
      <c r="B24" s="14" t="s">
        <v>52</v>
      </c>
      <c r="C24" s="32"/>
      <c r="D24" s="33"/>
      <c r="E24" s="14"/>
      <c r="F24" s="32"/>
      <c r="G24" s="42"/>
      <c r="H24" s="40"/>
    </row>
    <row r="25" spans="2:9" ht="15.75" thickBot="1" x14ac:dyDescent="0.3">
      <c r="B25" s="35" t="s">
        <v>53</v>
      </c>
      <c r="C25" s="36"/>
      <c r="D25" s="37"/>
      <c r="E25" s="35"/>
      <c r="F25" s="36"/>
      <c r="G25" s="43"/>
      <c r="H25" s="44"/>
    </row>
    <row r="26" spans="2:9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9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9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9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9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9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9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conditionalFormatting sqref="C13:D22">
    <cfRule type="duplicateValues" dxfId="10" priority="1"/>
  </conditionalFormatting>
  <dataValidations count="2">
    <dataValidation type="list" allowBlank="1" showInputMessage="1" showErrorMessage="1" sqref="E13:E21" xr:uid="{00000000-0002-0000-0200-000000000000}">
      <formula1>"PRODUTO, PACK VIRTUAL, "</formula1>
    </dataValidation>
    <dataValidation type="list" allowBlank="1" showInputMessage="1" showErrorMessage="1" sqref="C8" xr:uid="{00000000-0002-0000-02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67">
    <tabColor rgb="FF00B050"/>
  </sheetPr>
  <dimension ref="B3:Q112"/>
  <sheetViews>
    <sheetView zoomScaleNormal="100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8.28515625" bestFit="1" customWidth="1"/>
    <col min="5" max="5" width="20.28515625" bestFit="1" customWidth="1"/>
    <col min="6" max="6" width="13.28515625" customWidth="1"/>
    <col min="7" max="7" width="10.140625" bestFit="1" customWidth="1"/>
    <col min="8" max="8" width="21.425781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2.28515625" hidden="1" customWidth="1"/>
    <col min="17" max="18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7" ht="15.75" thickBot="1" x14ac:dyDescent="0.3">
      <c r="B8" s="13">
        <f>COUNTA(D13:D83)</f>
        <v>4</v>
      </c>
      <c r="C8" s="14" t="s">
        <v>7</v>
      </c>
      <c r="D8" s="81">
        <v>25</v>
      </c>
      <c r="E8" s="16">
        <v>4000</v>
      </c>
      <c r="F8" s="17" t="s">
        <v>8</v>
      </c>
      <c r="G8" s="205"/>
      <c r="H8" s="206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873</v>
      </c>
      <c r="D13" s="24" t="s">
        <v>874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31">
        <v>2000</v>
      </c>
      <c r="L13" s="128"/>
      <c r="N13" s="30">
        <v>44291</v>
      </c>
      <c r="O13" s="30">
        <v>44297</v>
      </c>
      <c r="P13" s="231">
        <v>1000</v>
      </c>
      <c r="Q13" s="128"/>
    </row>
    <row r="14" spans="2:17" ht="15.75" thickBot="1" x14ac:dyDescent="0.3">
      <c r="B14" s="14" t="s">
        <v>22</v>
      </c>
      <c r="C14" s="32" t="s">
        <v>875</v>
      </c>
      <c r="D14" s="14" t="s">
        <v>876</v>
      </c>
      <c r="E14" s="14" t="s">
        <v>7</v>
      </c>
      <c r="F14" s="32">
        <v>1</v>
      </c>
      <c r="G14" s="15">
        <v>1</v>
      </c>
      <c r="H14" s="14"/>
      <c r="I14" s="30">
        <v>44284</v>
      </c>
      <c r="J14" s="30">
        <v>44290</v>
      </c>
      <c r="K14" s="208"/>
      <c r="L14" s="128"/>
      <c r="N14" s="30">
        <v>44291</v>
      </c>
      <c r="O14" s="30">
        <v>44297</v>
      </c>
      <c r="P14" s="208"/>
      <c r="Q14" s="128"/>
    </row>
    <row r="15" spans="2:17" ht="15.75" thickBot="1" x14ac:dyDescent="0.3">
      <c r="B15" s="35" t="s">
        <v>25</v>
      </c>
      <c r="C15" s="36" t="s">
        <v>877</v>
      </c>
      <c r="D15" s="35" t="s">
        <v>878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8"/>
      <c r="L15" s="128"/>
      <c r="N15" s="30">
        <v>44291</v>
      </c>
      <c r="O15" s="30">
        <v>44297</v>
      </c>
      <c r="P15" s="208"/>
      <c r="Q15" s="128"/>
    </row>
    <row r="16" spans="2:17" ht="15.75" thickBot="1" x14ac:dyDescent="0.3">
      <c r="B16" s="14" t="s">
        <v>28</v>
      </c>
      <c r="C16" s="32" t="s">
        <v>879</v>
      </c>
      <c r="D16" s="14" t="s">
        <v>880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9"/>
      <c r="L16" s="128"/>
      <c r="N16" s="30">
        <v>44291</v>
      </c>
      <c r="O16" s="30">
        <v>44297</v>
      </c>
      <c r="P16" s="209"/>
      <c r="Q16" s="128"/>
    </row>
    <row r="17" spans="2:8" ht="15.75" thickBot="1" x14ac:dyDescent="0.3">
      <c r="B17" s="35" t="s">
        <v>31</v>
      </c>
      <c r="C17" s="36"/>
      <c r="D17" s="35"/>
      <c r="E17" s="35"/>
      <c r="F17" s="36"/>
      <c r="G17" s="43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42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43"/>
      <c r="H19" s="35"/>
    </row>
    <row r="20" spans="2:8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8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6"/>
    <mergeCell ref="P13:P16"/>
  </mergeCells>
  <dataValidations count="2">
    <dataValidation type="list" allowBlank="1" showInputMessage="1" showErrorMessage="1" sqref="C8" xr:uid="{00000000-0002-0000-1D00-000000000000}">
      <formula1>"PRODUTO,PACK VIRTUAL,MISTO"</formula1>
    </dataValidation>
    <dataValidation type="list" allowBlank="1" showInputMessage="1" showErrorMessage="1" sqref="E13:E21" xr:uid="{00000000-0002-0000-1D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43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8" width="0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v>1</v>
      </c>
      <c r="C8" s="14" t="s">
        <v>7</v>
      </c>
      <c r="D8" s="81">
        <v>5</v>
      </c>
      <c r="E8" s="16">
        <v>4000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hidden="1" thickBot="1" x14ac:dyDescent="0.3">
      <c r="B13" s="54">
        <v>1</v>
      </c>
      <c r="C13" s="25">
        <v>7896272000502</v>
      </c>
      <c r="D13" s="91" t="s">
        <v>905</v>
      </c>
      <c r="E13" s="24" t="s">
        <v>7</v>
      </c>
      <c r="F13" s="25" t="s">
        <v>906</v>
      </c>
      <c r="G13" s="150">
        <v>0.56000000000000005</v>
      </c>
      <c r="H13" s="24"/>
      <c r="I13" s="30">
        <v>44284</v>
      </c>
      <c r="J13" s="30">
        <v>44290</v>
      </c>
      <c r="K13" s="149"/>
      <c r="L13" s="128"/>
      <c r="N13" s="256">
        <v>44312</v>
      </c>
      <c r="O13" s="256">
        <v>44325</v>
      </c>
      <c r="P13" s="207">
        <v>2000</v>
      </c>
    </row>
    <row r="14" spans="2:16" ht="15.75" thickBot="1" x14ac:dyDescent="0.3">
      <c r="B14" s="14">
        <f>B13+1</f>
        <v>2</v>
      </c>
      <c r="C14" s="32">
        <v>7896272004210</v>
      </c>
      <c r="D14" s="89" t="s">
        <v>907</v>
      </c>
      <c r="E14" s="14" t="s">
        <v>7</v>
      </c>
      <c r="F14" s="32">
        <v>1</v>
      </c>
      <c r="G14" s="151">
        <v>1</v>
      </c>
      <c r="H14" s="14"/>
      <c r="N14" s="257"/>
      <c r="O14" s="257"/>
      <c r="P14" s="209"/>
    </row>
    <row r="15" spans="2:16" ht="15.75" thickBot="1" x14ac:dyDescent="0.3">
      <c r="B15" s="63">
        <f t="shared" ref="B15:B78" si="0">B14+1</f>
        <v>3</v>
      </c>
      <c r="C15" s="36"/>
      <c r="D15" s="90"/>
      <c r="E15" s="35"/>
      <c r="F15" s="36"/>
      <c r="G15" s="152"/>
      <c r="H15" s="35"/>
    </row>
    <row r="16" spans="2:16" ht="15.75" thickBot="1" x14ac:dyDescent="0.3">
      <c r="B16" s="64">
        <f t="shared" si="0"/>
        <v>4</v>
      </c>
      <c r="C16" s="32"/>
      <c r="D16" s="89"/>
      <c r="E16" s="14"/>
      <c r="F16" s="32"/>
      <c r="G16" s="151"/>
      <c r="H16" s="14"/>
    </row>
    <row r="17" spans="2:8" ht="15.75" thickBot="1" x14ac:dyDescent="0.3">
      <c r="B17" s="63">
        <f t="shared" si="0"/>
        <v>5</v>
      </c>
      <c r="C17" s="36"/>
      <c r="D17" s="90"/>
      <c r="E17" s="35"/>
      <c r="F17" s="36"/>
      <c r="G17" s="152"/>
      <c r="H17" s="35"/>
    </row>
    <row r="18" spans="2:8" ht="15.75" thickBot="1" x14ac:dyDescent="0.3">
      <c r="B18" s="64">
        <f t="shared" si="0"/>
        <v>6</v>
      </c>
      <c r="C18" s="32"/>
      <c r="D18" s="89"/>
      <c r="E18" s="14"/>
      <c r="F18" s="32"/>
      <c r="G18" s="151"/>
      <c r="H18" s="14"/>
    </row>
    <row r="19" spans="2:8" ht="15.75" thickBot="1" x14ac:dyDescent="0.3">
      <c r="B19" s="63">
        <f t="shared" si="0"/>
        <v>7</v>
      </c>
      <c r="C19" s="36"/>
      <c r="D19" s="90"/>
      <c r="E19" s="35"/>
      <c r="F19" s="36"/>
      <c r="G19" s="152"/>
      <c r="H19" s="35"/>
    </row>
    <row r="20" spans="2:8" ht="15.75" thickBot="1" x14ac:dyDescent="0.3">
      <c r="B20" s="64">
        <f t="shared" si="0"/>
        <v>8</v>
      </c>
      <c r="C20" s="14"/>
      <c r="D20" s="89"/>
      <c r="E20" s="14"/>
      <c r="F20" s="32"/>
      <c r="G20" s="153"/>
      <c r="H20" s="14"/>
    </row>
    <row r="21" spans="2:8" ht="15.75" thickBot="1" x14ac:dyDescent="0.3">
      <c r="B21" s="55">
        <f t="shared" si="0"/>
        <v>9</v>
      </c>
      <c r="C21" s="35"/>
      <c r="D21" s="90"/>
      <c r="E21" s="35"/>
      <c r="F21" s="36"/>
      <c r="G21" s="154"/>
      <c r="H21" s="35"/>
    </row>
    <row r="22" spans="2:8" ht="15.75" thickBot="1" x14ac:dyDescent="0.3">
      <c r="B22" s="64">
        <f t="shared" si="0"/>
        <v>10</v>
      </c>
      <c r="C22" s="14"/>
      <c r="D22" s="89"/>
      <c r="E22" s="14"/>
      <c r="F22" s="14"/>
      <c r="G22" s="155"/>
      <c r="H22" s="14"/>
    </row>
    <row r="23" spans="2:8" ht="15.75" thickBot="1" x14ac:dyDescent="0.3">
      <c r="B23" s="55">
        <f t="shared" si="0"/>
        <v>11</v>
      </c>
      <c r="C23" s="35"/>
      <c r="D23" s="90"/>
      <c r="E23" s="35"/>
      <c r="F23" s="35"/>
      <c r="G23" s="156"/>
      <c r="H23" s="35"/>
    </row>
    <row r="24" spans="2:8" ht="15.75" thickBot="1" x14ac:dyDescent="0.3">
      <c r="B24" s="64">
        <f t="shared" si="0"/>
        <v>12</v>
      </c>
      <c r="C24" s="14"/>
      <c r="D24" s="89"/>
      <c r="E24" s="14"/>
      <c r="F24" s="14"/>
      <c r="G24" s="155"/>
      <c r="H24" s="14"/>
    </row>
    <row r="25" spans="2:8" ht="15.75" thickBot="1" x14ac:dyDescent="0.3">
      <c r="B25" s="55">
        <f t="shared" si="0"/>
        <v>13</v>
      </c>
      <c r="C25" s="35"/>
      <c r="D25" s="90"/>
      <c r="E25" s="35"/>
      <c r="F25" s="35"/>
      <c r="G25" s="156"/>
      <c r="H25" s="35"/>
    </row>
    <row r="26" spans="2:8" ht="15.75" thickBot="1" x14ac:dyDescent="0.3">
      <c r="B26" s="64">
        <f t="shared" si="0"/>
        <v>14</v>
      </c>
      <c r="C26" s="14"/>
      <c r="D26" s="89"/>
      <c r="E26" s="14"/>
      <c r="F26" s="14"/>
      <c r="G26" s="155"/>
      <c r="H26" s="14"/>
    </row>
    <row r="27" spans="2: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4"/>
    <mergeCell ref="O13:O14"/>
    <mergeCell ref="P13:P14"/>
  </mergeCells>
  <dataValidations count="2">
    <dataValidation type="list" allowBlank="1" showInputMessage="1" showErrorMessage="1" sqref="C8" xr:uid="{00000000-0002-0000-1E00-000000000000}">
      <formula1>"PRODUTO,PACK VIRTUAL,MISTO"</formula1>
    </dataValidation>
    <dataValidation type="list" allowBlank="1" showInputMessage="1" showErrorMessage="1" sqref="E13:E21" xr:uid="{00000000-0002-0000-1E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62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6.1406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20.425781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COUNTA(D13:D55)</f>
        <v>1</v>
      </c>
      <c r="C8" s="14" t="s">
        <v>7</v>
      </c>
      <c r="D8" s="81">
        <v>4.5</v>
      </c>
      <c r="E8" s="16">
        <v>6000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24" t="s">
        <v>19</v>
      </c>
      <c r="C13" s="25" t="s">
        <v>908</v>
      </c>
      <c r="D13" s="91" t="s">
        <v>909</v>
      </c>
      <c r="E13" s="24" t="s">
        <v>7</v>
      </c>
      <c r="F13" s="25">
        <v>1</v>
      </c>
      <c r="G13" s="150">
        <v>1.5</v>
      </c>
      <c r="H13" s="24"/>
      <c r="I13" s="30">
        <v>44284</v>
      </c>
      <c r="J13" s="30">
        <v>44290</v>
      </c>
      <c r="K13" s="160">
        <v>3000</v>
      </c>
      <c r="L13" s="128"/>
      <c r="N13" s="30">
        <v>44291</v>
      </c>
      <c r="O13" s="30">
        <v>44297</v>
      </c>
      <c r="P13" s="160">
        <v>3000</v>
      </c>
    </row>
    <row r="14" spans="2:16" ht="15.75" thickBot="1" x14ac:dyDescent="0.3">
      <c r="B14" s="14" t="s">
        <v>22</v>
      </c>
      <c r="C14" s="32"/>
      <c r="D14" s="89"/>
      <c r="E14" s="14"/>
      <c r="F14" s="32"/>
      <c r="G14" s="151"/>
      <c r="H14" s="14"/>
    </row>
    <row r="15" spans="2:16" ht="15.75" thickBot="1" x14ac:dyDescent="0.3">
      <c r="B15" s="35" t="s">
        <v>25</v>
      </c>
      <c r="C15" s="36"/>
      <c r="D15" s="90"/>
      <c r="E15" s="35"/>
      <c r="F15" s="36"/>
      <c r="G15" s="152"/>
      <c r="H15" s="35"/>
    </row>
    <row r="16" spans="2:16" ht="15.75" thickBot="1" x14ac:dyDescent="0.3">
      <c r="B16" s="14" t="s">
        <v>28</v>
      </c>
      <c r="C16" s="32"/>
      <c r="D16" s="89"/>
      <c r="E16" s="14"/>
      <c r="F16" s="32"/>
      <c r="G16" s="151"/>
      <c r="H16" s="14"/>
    </row>
    <row r="17" spans="2:8" ht="15.75" thickBot="1" x14ac:dyDescent="0.3">
      <c r="B17" s="35" t="s">
        <v>31</v>
      </c>
      <c r="C17" s="36"/>
      <c r="D17" s="90"/>
      <c r="E17" s="35"/>
      <c r="F17" s="36"/>
      <c r="G17" s="152"/>
      <c r="H17" s="35"/>
    </row>
    <row r="18" spans="2:8" ht="15.75" thickBot="1" x14ac:dyDescent="0.3">
      <c r="B18" s="14" t="s">
        <v>34</v>
      </c>
      <c r="C18" s="32"/>
      <c r="D18" s="89"/>
      <c r="E18" s="14"/>
      <c r="F18" s="32"/>
      <c r="G18" s="151"/>
      <c r="H18" s="14"/>
    </row>
    <row r="19" spans="2:8" ht="15.75" thickBot="1" x14ac:dyDescent="0.3">
      <c r="B19" s="35" t="s">
        <v>37</v>
      </c>
      <c r="C19" s="36"/>
      <c r="D19" s="90"/>
      <c r="E19" s="35"/>
      <c r="F19" s="36"/>
      <c r="G19" s="152"/>
      <c r="H19" s="35"/>
    </row>
    <row r="20" spans="2:8" ht="15.75" thickBot="1" x14ac:dyDescent="0.3">
      <c r="B20" s="14" t="s">
        <v>40</v>
      </c>
      <c r="C20" s="14"/>
      <c r="D20" s="89"/>
      <c r="E20" s="14"/>
      <c r="F20" s="32"/>
      <c r="G20" s="153"/>
      <c r="H20" s="14"/>
    </row>
    <row r="21" spans="2:8" ht="15.75" thickBot="1" x14ac:dyDescent="0.3">
      <c r="B21" s="35" t="s">
        <v>43</v>
      </c>
      <c r="C21" s="35"/>
      <c r="D21" s="90"/>
      <c r="E21" s="35"/>
      <c r="F21" s="36"/>
      <c r="G21" s="154"/>
      <c r="H21" s="35"/>
    </row>
    <row r="22" spans="2:8" ht="15.75" thickBot="1" x14ac:dyDescent="0.3">
      <c r="B22" s="14" t="s">
        <v>46</v>
      </c>
      <c r="C22" s="14"/>
      <c r="D22" s="89"/>
      <c r="E22" s="14"/>
      <c r="F22" s="14"/>
      <c r="G22" s="155"/>
      <c r="H22" s="14"/>
    </row>
    <row r="23" spans="2:8" ht="15.75" thickBot="1" x14ac:dyDescent="0.3">
      <c r="B23" s="35" t="s">
        <v>49</v>
      </c>
      <c r="C23" s="35"/>
      <c r="D23" s="90"/>
      <c r="E23" s="35"/>
      <c r="F23" s="35"/>
      <c r="G23" s="156"/>
      <c r="H23" s="35"/>
    </row>
    <row r="24" spans="2:8" ht="15.75" thickBot="1" x14ac:dyDescent="0.3">
      <c r="B24" s="14" t="s">
        <v>52</v>
      </c>
      <c r="C24" s="14"/>
      <c r="D24" s="89"/>
      <c r="E24" s="14"/>
      <c r="F24" s="14"/>
      <c r="G24" s="155"/>
      <c r="H24" s="14"/>
    </row>
    <row r="25" spans="2:8" ht="15.75" thickBot="1" x14ac:dyDescent="0.3">
      <c r="B25" s="35" t="s">
        <v>53</v>
      </c>
      <c r="C25" s="35"/>
      <c r="D25" s="90"/>
      <c r="E25" s="35"/>
      <c r="F25" s="35"/>
      <c r="G25" s="156"/>
      <c r="H25" s="35"/>
    </row>
    <row r="26" spans="2:8" ht="15.75" thickBot="1" x14ac:dyDescent="0.3">
      <c r="B26" s="14" t="s">
        <v>54</v>
      </c>
      <c r="C26" s="14"/>
      <c r="D26" s="89"/>
      <c r="E26" s="14"/>
      <c r="F26" s="14"/>
      <c r="G26" s="155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1F00-000000000000}">
      <formula1>"PRODUTO, PACK VIRTUAL, "</formula1>
    </dataValidation>
    <dataValidation type="list" allowBlank="1" showInputMessage="1" showErrorMessage="1" sqref="C8" xr:uid="{00000000-0002-0000-1F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ilha86">
    <tabColor rgb="FF00B050"/>
  </sheetPr>
  <dimension ref="B3:L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3.5703125" bestFit="1" customWidth="1"/>
    <col min="5" max="5" width="20.85546875" bestFit="1" customWidth="1"/>
    <col min="6" max="6" width="12.42578125" bestFit="1" customWidth="1"/>
    <col min="7" max="7" width="10.42578125" bestFit="1" customWidth="1"/>
    <col min="8" max="8" width="27.5703125" customWidth="1"/>
    <col min="9" max="9" width="9.140625" hidden="1" customWidth="1"/>
    <col min="10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" customHeight="1" x14ac:dyDescent="0.25">
      <c r="B5" s="4"/>
      <c r="C5" s="5"/>
      <c r="D5" s="5"/>
      <c r="E5" s="5"/>
      <c r="F5" s="5"/>
      <c r="G5" s="5"/>
      <c r="H5" s="6"/>
    </row>
    <row r="6" spans="2:12" ht="1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COUNTA(C13:C32)</f>
        <v>4</v>
      </c>
      <c r="C8" s="14" t="s">
        <v>7</v>
      </c>
      <c r="D8" s="81">
        <v>25</v>
      </c>
      <c r="E8" s="16">
        <v>4000</v>
      </c>
      <c r="F8" s="17" t="s">
        <v>8</v>
      </c>
      <c r="G8" s="205"/>
      <c r="H8" s="206"/>
    </row>
    <row r="9" spans="2:12" ht="17.2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7.25" customHeight="1" x14ac:dyDescent="0.25">
      <c r="B10" s="4"/>
      <c r="C10" s="5"/>
      <c r="D10" s="5"/>
      <c r="E10" s="5"/>
      <c r="F10" s="5"/>
      <c r="G10" s="5"/>
      <c r="H10" s="6"/>
    </row>
    <row r="11" spans="2:12" ht="17.2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2" ht="15.75" thickBot="1" x14ac:dyDescent="0.3">
      <c r="B13" s="24" t="s">
        <v>19</v>
      </c>
      <c r="C13" s="25">
        <v>7896286604154</v>
      </c>
      <c r="D13" s="24" t="s">
        <v>910</v>
      </c>
      <c r="E13" s="24" t="s">
        <v>7</v>
      </c>
      <c r="F13" s="25">
        <v>2</v>
      </c>
      <c r="G13" s="27">
        <v>1</v>
      </c>
      <c r="H13" s="24" t="s">
        <v>911</v>
      </c>
      <c r="I13" s="30">
        <v>44291</v>
      </c>
      <c r="J13" s="30">
        <v>44297</v>
      </c>
      <c r="K13" s="207">
        <v>1250</v>
      </c>
      <c r="L13" s="207">
        <v>25</v>
      </c>
    </row>
    <row r="14" spans="2:12" ht="15.75" thickBot="1" x14ac:dyDescent="0.3">
      <c r="B14" s="14" t="s">
        <v>22</v>
      </c>
      <c r="C14" s="32">
        <v>7896286610858</v>
      </c>
      <c r="D14" s="14" t="s">
        <v>912</v>
      </c>
      <c r="E14" s="14" t="s">
        <v>7</v>
      </c>
      <c r="F14" s="25">
        <v>2</v>
      </c>
      <c r="G14" s="15">
        <v>1</v>
      </c>
      <c r="H14" s="14" t="s">
        <v>913</v>
      </c>
      <c r="I14" s="30">
        <v>44291</v>
      </c>
      <c r="J14" s="30">
        <v>44297</v>
      </c>
      <c r="K14" s="208"/>
      <c r="L14" s="208"/>
    </row>
    <row r="15" spans="2:12" ht="15.75" thickBot="1" x14ac:dyDescent="0.3">
      <c r="B15" s="35" t="s">
        <v>25</v>
      </c>
      <c r="C15" s="36">
        <v>7896286611183</v>
      </c>
      <c r="D15" s="35" t="s">
        <v>914</v>
      </c>
      <c r="E15" s="35" t="s">
        <v>7</v>
      </c>
      <c r="F15" s="25">
        <v>2</v>
      </c>
      <c r="G15" s="38">
        <v>1</v>
      </c>
      <c r="H15" s="35" t="s">
        <v>915</v>
      </c>
      <c r="I15" s="30">
        <v>44291</v>
      </c>
      <c r="J15" s="30">
        <v>44297</v>
      </c>
      <c r="K15" s="208"/>
      <c r="L15" s="208"/>
    </row>
    <row r="16" spans="2:12" ht="15.75" thickBot="1" x14ac:dyDescent="0.3">
      <c r="B16" s="14" t="s">
        <v>28</v>
      </c>
      <c r="C16" s="32">
        <v>7896286612371</v>
      </c>
      <c r="D16" s="14" t="s">
        <v>916</v>
      </c>
      <c r="E16" s="14" t="s">
        <v>7</v>
      </c>
      <c r="F16" s="25">
        <v>2</v>
      </c>
      <c r="G16" s="15">
        <v>1</v>
      </c>
      <c r="H16" s="14" t="s">
        <v>917</v>
      </c>
      <c r="I16" s="30">
        <v>44291</v>
      </c>
      <c r="J16" s="30">
        <v>44297</v>
      </c>
      <c r="K16" s="209"/>
      <c r="L16" s="209"/>
    </row>
    <row r="17" spans="2:8" ht="15.75" thickBot="1" x14ac:dyDescent="0.3">
      <c r="B17" s="35" t="s">
        <v>31</v>
      </c>
      <c r="C17" s="36"/>
      <c r="D17" s="35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14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5"/>
      <c r="E19" s="35"/>
      <c r="F19" s="36"/>
      <c r="G19" s="38"/>
      <c r="H19" s="35"/>
    </row>
    <row r="20" spans="2:8" ht="15.75" thickBot="1" x14ac:dyDescent="0.3">
      <c r="B20" s="14" t="s">
        <v>40</v>
      </c>
      <c r="C20" s="32"/>
      <c r="D20" s="14"/>
      <c r="E20" s="14"/>
      <c r="F20" s="32"/>
      <c r="G20" s="15"/>
      <c r="H20" s="14"/>
    </row>
    <row r="21" spans="2:8" ht="15.75" thickBot="1" x14ac:dyDescent="0.3">
      <c r="B21" s="35" t="s">
        <v>43</v>
      </c>
      <c r="C21" s="36"/>
      <c r="D21" s="35"/>
      <c r="E21" s="35"/>
      <c r="F21" s="36"/>
      <c r="G21" s="38"/>
      <c r="H21" s="35"/>
    </row>
    <row r="22" spans="2:8" ht="15.75" thickBot="1" x14ac:dyDescent="0.3">
      <c r="B22" s="14" t="s">
        <v>46</v>
      </c>
      <c r="C22" s="32"/>
      <c r="D22" s="14"/>
      <c r="E22" s="14"/>
      <c r="F22" s="14"/>
      <c r="G22" s="15"/>
      <c r="H22" s="14"/>
    </row>
    <row r="23" spans="2:8" ht="15.75" thickBot="1" x14ac:dyDescent="0.3">
      <c r="B23" s="35" t="s">
        <v>49</v>
      </c>
      <c r="C23" s="36"/>
      <c r="D23" s="35"/>
      <c r="E23" s="35"/>
      <c r="F23" s="35"/>
      <c r="G23" s="38"/>
      <c r="H23" s="35"/>
    </row>
    <row r="24" spans="2:8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8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8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6"/>
    <mergeCell ref="L13:L16"/>
  </mergeCells>
  <dataValidations count="2">
    <dataValidation type="list" allowBlank="1" showInputMessage="1" showErrorMessage="1" sqref="C8" xr:uid="{00000000-0002-0000-2000-000000000000}">
      <formula1>"PRODUTO,PACK VIRTUAL,MISTO"</formula1>
    </dataValidation>
    <dataValidation type="list" allowBlank="1" showInputMessage="1" showErrorMessage="1" sqref="E13:E21" xr:uid="{00000000-0002-0000-20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ilha91">
    <tabColor rgb="FF00B050"/>
  </sheetPr>
  <dimension ref="B3:M112"/>
  <sheetViews>
    <sheetView workbookViewId="0">
      <selection activeCell="C13" sqref="C13"/>
    </sheetView>
  </sheetViews>
  <sheetFormatPr defaultRowHeight="15" x14ac:dyDescent="0.25"/>
  <cols>
    <col min="2" max="2" width="20.5703125" customWidth="1"/>
    <col min="3" max="3" width="21.85546875" bestFit="1" customWidth="1"/>
    <col min="4" max="4" width="44.7109375" bestFit="1" customWidth="1"/>
    <col min="5" max="5" width="20.85546875" bestFit="1" customWidth="1"/>
    <col min="6" max="6" width="12.5703125" bestFit="1" customWidth="1"/>
    <col min="7" max="7" width="10.42578125" bestFit="1" customWidth="1"/>
    <col min="8" max="8" width="27.140625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3" ht="15.75" thickBot="1" x14ac:dyDescent="0.3"/>
    <row r="4" spans="2:13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3" ht="15.75" thickBot="1" x14ac:dyDescent="0.3">
      <c r="B8" s="13">
        <f>COUNTA(C13:C32)</f>
        <v>10</v>
      </c>
      <c r="C8" s="14" t="s">
        <v>7</v>
      </c>
      <c r="D8" s="81">
        <v>25</v>
      </c>
      <c r="E8" s="16">
        <v>5000</v>
      </c>
      <c r="F8" s="17" t="s">
        <v>8</v>
      </c>
      <c r="G8" s="205"/>
      <c r="H8" s="206"/>
    </row>
    <row r="9" spans="2:13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3" t="s">
        <v>3</v>
      </c>
    </row>
    <row r="13" spans="2:13" ht="15.75" thickBot="1" x14ac:dyDescent="0.3">
      <c r="B13" s="24" t="s">
        <v>19</v>
      </c>
      <c r="C13" s="25">
        <v>7891340365408</v>
      </c>
      <c r="D13" s="26" t="s">
        <v>918</v>
      </c>
      <c r="E13" s="24" t="s">
        <v>7</v>
      </c>
      <c r="F13" s="25">
        <v>1</v>
      </c>
      <c r="G13" s="27">
        <v>1</v>
      </c>
      <c r="H13" s="24" t="s">
        <v>919</v>
      </c>
      <c r="I13" s="30">
        <v>44291</v>
      </c>
      <c r="J13" s="30">
        <v>44297</v>
      </c>
      <c r="K13" s="258">
        <v>5000</v>
      </c>
      <c r="L13" s="207">
        <v>25</v>
      </c>
      <c r="M13">
        <f>LEN(D13)</f>
        <v>36</v>
      </c>
    </row>
    <row r="14" spans="2:13" ht="15.75" thickBot="1" x14ac:dyDescent="0.3">
      <c r="B14" s="14" t="s">
        <v>22</v>
      </c>
      <c r="C14" s="32">
        <v>7891340365415</v>
      </c>
      <c r="D14" s="33" t="s">
        <v>920</v>
      </c>
      <c r="E14" s="14" t="s">
        <v>7</v>
      </c>
      <c r="F14" s="25">
        <v>1</v>
      </c>
      <c r="G14" s="15">
        <v>1</v>
      </c>
      <c r="H14" s="14" t="s">
        <v>921</v>
      </c>
      <c r="I14" s="30">
        <v>44291</v>
      </c>
      <c r="J14" s="30">
        <v>44297</v>
      </c>
      <c r="K14" s="259"/>
      <c r="L14" s="208"/>
      <c r="M14">
        <f t="shared" ref="M14:M22" si="0">LEN(D14)</f>
        <v>39</v>
      </c>
    </row>
    <row r="15" spans="2:13" ht="15.75" thickBot="1" x14ac:dyDescent="0.3">
      <c r="B15" s="35" t="s">
        <v>25</v>
      </c>
      <c r="C15" s="36">
        <v>7891340365422</v>
      </c>
      <c r="D15" s="37" t="s">
        <v>922</v>
      </c>
      <c r="E15" s="35" t="s">
        <v>7</v>
      </c>
      <c r="F15" s="25">
        <v>1</v>
      </c>
      <c r="G15" s="38">
        <v>1</v>
      </c>
      <c r="H15" s="35" t="s">
        <v>923</v>
      </c>
      <c r="I15" s="30">
        <v>44291</v>
      </c>
      <c r="J15" s="30">
        <v>44297</v>
      </c>
      <c r="K15" s="259"/>
      <c r="L15" s="208"/>
      <c r="M15">
        <f t="shared" si="0"/>
        <v>37</v>
      </c>
    </row>
    <row r="16" spans="2:13" ht="15.75" thickBot="1" x14ac:dyDescent="0.3">
      <c r="B16" s="14" t="s">
        <v>28</v>
      </c>
      <c r="C16" s="32">
        <v>7891340365460</v>
      </c>
      <c r="D16" s="33" t="s">
        <v>924</v>
      </c>
      <c r="E16" s="14" t="s">
        <v>7</v>
      </c>
      <c r="F16" s="25">
        <v>1</v>
      </c>
      <c r="G16" s="15">
        <v>1</v>
      </c>
      <c r="H16" s="14" t="s">
        <v>925</v>
      </c>
      <c r="I16" s="30">
        <v>44291</v>
      </c>
      <c r="J16" s="30">
        <v>44297</v>
      </c>
      <c r="K16" s="259"/>
      <c r="L16" s="208"/>
      <c r="M16">
        <f t="shared" si="0"/>
        <v>34</v>
      </c>
    </row>
    <row r="17" spans="2:13" ht="15.75" thickBot="1" x14ac:dyDescent="0.3">
      <c r="B17" s="35" t="s">
        <v>31</v>
      </c>
      <c r="C17" s="36">
        <v>7891340365477</v>
      </c>
      <c r="D17" s="37" t="s">
        <v>926</v>
      </c>
      <c r="E17" s="35" t="s">
        <v>7</v>
      </c>
      <c r="F17" s="25">
        <v>1</v>
      </c>
      <c r="G17" s="38">
        <v>1</v>
      </c>
      <c r="H17" s="35" t="s">
        <v>927</v>
      </c>
      <c r="I17" s="30">
        <v>44291</v>
      </c>
      <c r="J17" s="30">
        <v>44297</v>
      </c>
      <c r="K17" s="259"/>
      <c r="L17" s="208"/>
      <c r="M17">
        <f t="shared" si="0"/>
        <v>34</v>
      </c>
    </row>
    <row r="18" spans="2:13" ht="15.75" thickBot="1" x14ac:dyDescent="0.3">
      <c r="B18" s="14" t="s">
        <v>34</v>
      </c>
      <c r="C18" s="32">
        <v>7891340365491</v>
      </c>
      <c r="D18" s="33" t="s">
        <v>928</v>
      </c>
      <c r="E18" s="14" t="s">
        <v>7</v>
      </c>
      <c r="F18" s="25">
        <v>1</v>
      </c>
      <c r="G18" s="15">
        <v>1</v>
      </c>
      <c r="H18" s="14" t="s">
        <v>929</v>
      </c>
      <c r="I18" s="30">
        <v>44291</v>
      </c>
      <c r="J18" s="30">
        <v>44297</v>
      </c>
      <c r="K18" s="259"/>
      <c r="L18" s="208"/>
      <c r="M18">
        <f t="shared" si="0"/>
        <v>32</v>
      </c>
    </row>
    <row r="19" spans="2:13" ht="15.75" thickBot="1" x14ac:dyDescent="0.3">
      <c r="B19" s="35" t="s">
        <v>37</v>
      </c>
      <c r="C19" s="36">
        <v>7891340365484</v>
      </c>
      <c r="D19" s="37" t="s">
        <v>930</v>
      </c>
      <c r="E19" s="35" t="s">
        <v>7</v>
      </c>
      <c r="F19" s="25">
        <v>1</v>
      </c>
      <c r="G19" s="38">
        <v>1</v>
      </c>
      <c r="H19" s="35" t="s">
        <v>931</v>
      </c>
      <c r="I19" s="30">
        <v>44291</v>
      </c>
      <c r="J19" s="30">
        <v>44297</v>
      </c>
      <c r="K19" s="259"/>
      <c r="L19" s="208"/>
      <c r="M19">
        <f t="shared" si="0"/>
        <v>33</v>
      </c>
    </row>
    <row r="20" spans="2:13" ht="15.75" thickBot="1" x14ac:dyDescent="0.3">
      <c r="B20" s="14" t="s">
        <v>40</v>
      </c>
      <c r="C20" s="14" t="s">
        <v>932</v>
      </c>
      <c r="D20" s="33" t="s">
        <v>933</v>
      </c>
      <c r="E20" s="14" t="s">
        <v>7</v>
      </c>
      <c r="F20" s="25">
        <v>1</v>
      </c>
      <c r="G20" s="15">
        <v>1</v>
      </c>
      <c r="H20" s="14" t="s">
        <v>934</v>
      </c>
      <c r="I20" s="30">
        <v>44291</v>
      </c>
      <c r="J20" s="30">
        <v>44297</v>
      </c>
      <c r="K20" s="259"/>
      <c r="L20" s="208"/>
      <c r="M20">
        <f t="shared" si="0"/>
        <v>38</v>
      </c>
    </row>
    <row r="21" spans="2:13" ht="15.75" thickBot="1" x14ac:dyDescent="0.3">
      <c r="B21" s="35" t="s">
        <v>43</v>
      </c>
      <c r="C21" s="35" t="s">
        <v>935</v>
      </c>
      <c r="D21" s="37" t="s">
        <v>936</v>
      </c>
      <c r="E21" s="35" t="s">
        <v>7</v>
      </c>
      <c r="F21" s="25">
        <v>1</v>
      </c>
      <c r="G21" s="38">
        <v>1</v>
      </c>
      <c r="H21" s="35" t="s">
        <v>937</v>
      </c>
      <c r="I21" s="30">
        <v>44291</v>
      </c>
      <c r="J21" s="30">
        <v>44297</v>
      </c>
      <c r="K21" s="259"/>
      <c r="L21" s="208"/>
      <c r="M21">
        <f t="shared" si="0"/>
        <v>40</v>
      </c>
    </row>
    <row r="22" spans="2:13" ht="15.75" thickBot="1" x14ac:dyDescent="0.3">
      <c r="B22" s="14" t="s">
        <v>46</v>
      </c>
      <c r="C22" s="14" t="s">
        <v>938</v>
      </c>
      <c r="D22" s="33" t="s">
        <v>939</v>
      </c>
      <c r="E22" s="14" t="s">
        <v>7</v>
      </c>
      <c r="F22" s="25">
        <v>1</v>
      </c>
      <c r="G22" s="15">
        <v>1</v>
      </c>
      <c r="H22" s="14" t="s">
        <v>940</v>
      </c>
      <c r="I22" s="30">
        <v>44291</v>
      </c>
      <c r="J22" s="30">
        <v>44297</v>
      </c>
      <c r="K22" s="260"/>
      <c r="L22" s="209"/>
      <c r="M22">
        <f t="shared" si="0"/>
        <v>40</v>
      </c>
    </row>
    <row r="23" spans="2:13" ht="15.75" thickBot="1" x14ac:dyDescent="0.3">
      <c r="B23" s="35" t="s">
        <v>49</v>
      </c>
      <c r="C23" s="35"/>
      <c r="D23" s="35"/>
      <c r="E23" s="35"/>
      <c r="F23" s="35"/>
      <c r="G23" s="38"/>
      <c r="H23" s="35"/>
    </row>
    <row r="24" spans="2:13" ht="15.75" thickBot="1" x14ac:dyDescent="0.3">
      <c r="B24" s="14" t="s">
        <v>52</v>
      </c>
      <c r="C24" s="14"/>
      <c r="D24" s="14"/>
      <c r="E24" s="14"/>
      <c r="F24" s="14"/>
      <c r="G24" s="15"/>
      <c r="H24" s="14"/>
    </row>
    <row r="25" spans="2:13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3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3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3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3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3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3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3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22"/>
    <mergeCell ref="L13:L22"/>
  </mergeCells>
  <conditionalFormatting sqref="C13:D22">
    <cfRule type="duplicateValues" dxfId="2" priority="1"/>
  </conditionalFormatting>
  <dataValidations count="2">
    <dataValidation type="list" allowBlank="1" showInputMessage="1" showErrorMessage="1" sqref="E13:E21" xr:uid="{00000000-0002-0000-2100-000000000000}">
      <formula1>"PRODUTO, PACK VIRTUAL, "</formula1>
    </dataValidation>
    <dataValidation type="list" allowBlank="1" showInputMessage="1" showErrorMessage="1" sqref="C8" xr:uid="{00000000-0002-0000-2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ilha69">
    <tabColor rgb="FF00B050"/>
  </sheetPr>
  <dimension ref="B3:Q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9.285156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23.5703125" customWidth="1"/>
    <col min="9" max="10" width="0" hidden="1" customWidth="1"/>
    <col min="11" max="11" width="14.28515625" hidden="1" customWidth="1"/>
    <col min="12" max="12" width="14.42578125" hidden="1" customWidth="1"/>
    <col min="14" max="14" width="6.7109375" hidden="1" customWidth="1"/>
    <col min="15" max="15" width="11.7109375" hidden="1" customWidth="1"/>
    <col min="16" max="16" width="14.7109375" hidden="1" customWidth="1"/>
    <col min="17" max="17" width="14.85546875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7" ht="15.75" thickBot="1" x14ac:dyDescent="0.3">
      <c r="B8" s="13">
        <f>COUNTA(D13:D73)</f>
        <v>7</v>
      </c>
      <c r="C8" s="14" t="s">
        <v>7</v>
      </c>
      <c r="D8" s="81">
        <v>4</v>
      </c>
      <c r="E8" s="16">
        <v>6000</v>
      </c>
      <c r="F8" s="17" t="s">
        <v>8</v>
      </c>
      <c r="G8" s="205"/>
      <c r="H8" s="206"/>
      <c r="P8" s="133">
        <f>G14*5</f>
        <v>4</v>
      </c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  <c r="P9">
        <f>P13/P8</f>
        <v>500</v>
      </c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4" t="s">
        <v>941</v>
      </c>
      <c r="D13" s="24" t="s">
        <v>942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231">
        <v>2000</v>
      </c>
      <c r="L13" s="128"/>
      <c r="N13" s="30">
        <v>44308</v>
      </c>
      <c r="O13" s="30">
        <v>44312</v>
      </c>
      <c r="P13" s="231">
        <v>2000</v>
      </c>
      <c r="Q13" s="128"/>
    </row>
    <row r="14" spans="2:17" ht="15.75" thickBot="1" x14ac:dyDescent="0.3">
      <c r="B14" s="14" t="s">
        <v>22</v>
      </c>
      <c r="C14" s="14" t="s">
        <v>943</v>
      </c>
      <c r="D14" s="14" t="s">
        <v>944</v>
      </c>
      <c r="E14" s="14" t="s">
        <v>7</v>
      </c>
      <c r="F14" s="32">
        <v>1</v>
      </c>
      <c r="G14" s="15">
        <v>0.8</v>
      </c>
      <c r="H14" s="14"/>
      <c r="I14" s="30">
        <v>44284</v>
      </c>
      <c r="J14" s="30">
        <v>44290</v>
      </c>
      <c r="K14" s="208"/>
      <c r="L14" s="128"/>
      <c r="N14" s="30">
        <v>44308</v>
      </c>
      <c r="O14" s="30">
        <v>44312</v>
      </c>
      <c r="P14" s="208"/>
      <c r="Q14" s="128"/>
    </row>
    <row r="15" spans="2:17" ht="15.75" thickBot="1" x14ac:dyDescent="0.3">
      <c r="B15" s="35" t="s">
        <v>25</v>
      </c>
      <c r="C15" s="35" t="s">
        <v>945</v>
      </c>
      <c r="D15" s="35" t="s">
        <v>946</v>
      </c>
      <c r="E15" s="35" t="s">
        <v>7</v>
      </c>
      <c r="F15" s="36">
        <v>1</v>
      </c>
      <c r="G15" s="38">
        <v>1</v>
      </c>
      <c r="H15" s="35"/>
      <c r="I15" s="30">
        <v>44284</v>
      </c>
      <c r="J15" s="30">
        <v>44290</v>
      </c>
      <c r="K15" s="208"/>
      <c r="L15" s="128"/>
      <c r="N15" s="30">
        <v>44308</v>
      </c>
      <c r="O15" s="30">
        <v>44312</v>
      </c>
      <c r="P15" s="208"/>
      <c r="Q15" s="128"/>
    </row>
    <row r="16" spans="2:17" ht="15.75" thickBot="1" x14ac:dyDescent="0.3">
      <c r="B16" s="14" t="s">
        <v>28</v>
      </c>
      <c r="C16" s="14" t="s">
        <v>947</v>
      </c>
      <c r="D16" s="14" t="s">
        <v>948</v>
      </c>
      <c r="E16" s="14" t="s">
        <v>7</v>
      </c>
      <c r="F16" s="32">
        <v>1</v>
      </c>
      <c r="G16" s="15">
        <v>1</v>
      </c>
      <c r="H16" s="14"/>
      <c r="I16" s="30">
        <v>44284</v>
      </c>
      <c r="J16" s="30">
        <v>44290</v>
      </c>
      <c r="K16" s="208"/>
      <c r="L16" s="128"/>
      <c r="N16" s="30">
        <v>44308</v>
      </c>
      <c r="O16" s="30">
        <v>44312</v>
      </c>
      <c r="P16" s="208"/>
      <c r="Q16" s="128"/>
    </row>
    <row r="17" spans="2:17" ht="15.75" thickBot="1" x14ac:dyDescent="0.3">
      <c r="B17" s="35" t="s">
        <v>31</v>
      </c>
      <c r="C17" s="35" t="s">
        <v>949</v>
      </c>
      <c r="D17" s="35" t="s">
        <v>950</v>
      </c>
      <c r="E17" s="35" t="s">
        <v>7</v>
      </c>
      <c r="F17" s="36">
        <v>1</v>
      </c>
      <c r="G17" s="38">
        <v>0.8</v>
      </c>
      <c r="H17" s="35"/>
      <c r="I17" s="30">
        <v>44284</v>
      </c>
      <c r="J17" s="30">
        <v>44290</v>
      </c>
      <c r="K17" s="208"/>
      <c r="L17" s="128"/>
      <c r="N17" s="30">
        <v>44308</v>
      </c>
      <c r="O17" s="30">
        <v>44312</v>
      </c>
      <c r="P17" s="208"/>
      <c r="Q17" s="128"/>
    </row>
    <row r="18" spans="2:17" ht="15.75" thickBot="1" x14ac:dyDescent="0.3">
      <c r="B18" s="14" t="s">
        <v>34</v>
      </c>
      <c r="C18" s="14" t="s">
        <v>951</v>
      </c>
      <c r="D18" s="14" t="s">
        <v>952</v>
      </c>
      <c r="E18" s="14" t="s">
        <v>7</v>
      </c>
      <c r="F18" s="32">
        <v>1</v>
      </c>
      <c r="G18" s="15">
        <v>0.8</v>
      </c>
      <c r="H18" s="14"/>
      <c r="I18" s="30">
        <v>44284</v>
      </c>
      <c r="J18" s="30">
        <v>44290</v>
      </c>
      <c r="K18" s="208"/>
      <c r="L18" s="128"/>
      <c r="N18" s="30">
        <v>44308</v>
      </c>
      <c r="O18" s="30">
        <v>44312</v>
      </c>
      <c r="P18" s="208"/>
      <c r="Q18" s="128"/>
    </row>
    <row r="19" spans="2:17" ht="15.75" thickBot="1" x14ac:dyDescent="0.3">
      <c r="B19" s="35" t="s">
        <v>37</v>
      </c>
      <c r="C19" s="35" t="s">
        <v>953</v>
      </c>
      <c r="D19" s="35" t="s">
        <v>954</v>
      </c>
      <c r="E19" s="35" t="s">
        <v>7</v>
      </c>
      <c r="F19" s="36">
        <v>1</v>
      </c>
      <c r="G19" s="38">
        <v>0.8</v>
      </c>
      <c r="H19" s="35"/>
      <c r="I19" s="30">
        <v>44284</v>
      </c>
      <c r="J19" s="30">
        <v>44290</v>
      </c>
      <c r="K19" s="209"/>
      <c r="L19" s="128"/>
      <c r="N19" s="30">
        <v>44308</v>
      </c>
      <c r="O19" s="30">
        <v>44312</v>
      </c>
      <c r="P19" s="209"/>
      <c r="Q19" s="128"/>
    </row>
    <row r="20" spans="2:17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7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7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7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7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7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7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7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7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7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7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7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7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K13:K19"/>
    <mergeCell ref="P13:P19"/>
  </mergeCells>
  <dataValidations count="2">
    <dataValidation type="list" allowBlank="1" showInputMessage="1" showErrorMessage="1" sqref="C8" xr:uid="{00000000-0002-0000-2200-000000000000}">
      <formula1>"PRODUTO,PACK VIRTUAL,MISTO"</formula1>
    </dataValidation>
    <dataValidation type="list" allowBlank="1" showInputMessage="1" showErrorMessage="1" sqref="E13:E21" xr:uid="{00000000-0002-0000-22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ilha29">
    <tabColor rgb="FF00B050"/>
  </sheetPr>
  <dimension ref="B3:O112"/>
  <sheetViews>
    <sheetView workbookViewId="0">
      <selection activeCell="C13" sqref="C13"/>
    </sheetView>
  </sheetViews>
  <sheetFormatPr defaultRowHeight="15" x14ac:dyDescent="0.25"/>
  <cols>
    <col min="2" max="2" width="22.5703125" customWidth="1"/>
    <col min="3" max="3" width="20.85546875" bestFit="1" customWidth="1"/>
    <col min="4" max="4" width="40.7109375" bestFit="1" customWidth="1"/>
    <col min="5" max="5" width="20.28515625" bestFit="1" customWidth="1"/>
    <col min="6" max="6" width="12.710937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3" max="14" width="0" hidden="1" customWidth="1"/>
    <col min="15" max="15" width="14.7109375" hidden="1" customWidth="1"/>
  </cols>
  <sheetData>
    <row r="3" spans="2:15" ht="15.75" thickBot="1" x14ac:dyDescent="0.3"/>
    <row r="4" spans="2:15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5" ht="15" customHeight="1" x14ac:dyDescent="0.25">
      <c r="B5" s="4"/>
      <c r="C5" s="5"/>
      <c r="D5" s="5"/>
      <c r="E5" s="5"/>
      <c r="F5" s="5"/>
      <c r="G5" s="5"/>
      <c r="H5" s="6"/>
    </row>
    <row r="6" spans="2:15" ht="15.75" customHeight="1" thickBot="1" x14ac:dyDescent="0.3">
      <c r="B6" s="7"/>
      <c r="C6" s="8"/>
      <c r="D6" s="8"/>
      <c r="E6" s="8"/>
      <c r="F6" s="8"/>
      <c r="G6" s="8"/>
      <c r="H6" s="9"/>
    </row>
    <row r="7" spans="2:15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5" ht="15.75" thickBot="1" x14ac:dyDescent="0.3">
      <c r="B8" s="13">
        <v>7</v>
      </c>
      <c r="C8" s="14" t="s">
        <v>7</v>
      </c>
      <c r="D8" s="81">
        <v>25</v>
      </c>
      <c r="E8" s="16">
        <v>10000</v>
      </c>
      <c r="F8" s="17" t="s">
        <v>8</v>
      </c>
      <c r="G8" s="205"/>
      <c r="H8" s="206"/>
    </row>
    <row r="9" spans="2:15" ht="1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5" ht="15" customHeight="1" x14ac:dyDescent="0.25">
      <c r="B10" s="4"/>
      <c r="C10" s="5"/>
      <c r="D10" s="5"/>
      <c r="E10" s="5"/>
      <c r="F10" s="5"/>
      <c r="G10" s="5"/>
      <c r="H10" s="6"/>
    </row>
    <row r="11" spans="2:15" ht="15.75" customHeight="1" thickBot="1" x14ac:dyDescent="0.3">
      <c r="B11" s="7"/>
      <c r="C11" s="8"/>
      <c r="D11" s="8"/>
      <c r="E11" s="8"/>
      <c r="F11" s="8"/>
      <c r="G11" s="8"/>
      <c r="H11" s="9"/>
    </row>
    <row r="12" spans="2:15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161" t="s">
        <v>3</v>
      </c>
      <c r="M12" s="22" t="s">
        <v>16</v>
      </c>
      <c r="N12" s="22" t="s">
        <v>17</v>
      </c>
      <c r="O12" s="22" t="s">
        <v>18</v>
      </c>
    </row>
    <row r="13" spans="2:15" ht="15.75" thickBot="1" x14ac:dyDescent="0.3">
      <c r="B13" s="54">
        <v>1</v>
      </c>
      <c r="C13" s="24" t="s">
        <v>955</v>
      </c>
      <c r="D13" s="91" t="s">
        <v>956</v>
      </c>
      <c r="E13" s="24" t="s">
        <v>7</v>
      </c>
      <c r="F13" s="25">
        <v>1</v>
      </c>
      <c r="G13" s="150">
        <v>1</v>
      </c>
      <c r="H13" s="24"/>
      <c r="I13" s="30">
        <v>44284</v>
      </c>
      <c r="J13" s="30">
        <v>44290</v>
      </c>
      <c r="K13" s="149"/>
      <c r="L13" s="261">
        <v>3750</v>
      </c>
      <c r="M13" s="111">
        <v>44312</v>
      </c>
      <c r="N13" s="30">
        <v>44325</v>
      </c>
      <c r="O13" s="264">
        <v>3750</v>
      </c>
    </row>
    <row r="14" spans="2:15" ht="15.75" thickBot="1" x14ac:dyDescent="0.3">
      <c r="B14" s="14">
        <f>B13+1</f>
        <v>2</v>
      </c>
      <c r="C14" s="14" t="s">
        <v>957</v>
      </c>
      <c r="D14" s="89" t="s">
        <v>958</v>
      </c>
      <c r="E14" s="14" t="s">
        <v>7</v>
      </c>
      <c r="F14" s="32">
        <v>1</v>
      </c>
      <c r="G14" s="151">
        <v>1</v>
      </c>
      <c r="H14" s="14"/>
      <c r="I14" s="30">
        <v>44284</v>
      </c>
      <c r="J14" s="30">
        <v>44290</v>
      </c>
      <c r="K14" s="149"/>
      <c r="L14" s="262"/>
      <c r="M14" s="111">
        <v>44312</v>
      </c>
      <c r="N14" s="30">
        <v>44325</v>
      </c>
      <c r="O14" s="265"/>
    </row>
    <row r="15" spans="2:15" ht="15.75" thickBot="1" x14ac:dyDescent="0.3">
      <c r="B15" s="63">
        <f t="shared" ref="B15:B78" si="0">B14+1</f>
        <v>3</v>
      </c>
      <c r="C15" s="35" t="s">
        <v>959</v>
      </c>
      <c r="D15" s="90" t="s">
        <v>960</v>
      </c>
      <c r="E15" s="35" t="s">
        <v>7</v>
      </c>
      <c r="F15" s="36">
        <v>1</v>
      </c>
      <c r="G15" s="152">
        <v>1</v>
      </c>
      <c r="H15" s="35"/>
      <c r="I15" s="30">
        <v>44284</v>
      </c>
      <c r="J15" s="30">
        <v>44290</v>
      </c>
      <c r="K15" s="149"/>
      <c r="L15" s="262"/>
      <c r="M15" s="111">
        <v>44312</v>
      </c>
      <c r="N15" s="30">
        <v>44325</v>
      </c>
      <c r="O15" s="265"/>
    </row>
    <row r="16" spans="2:15" ht="15.75" thickBot="1" x14ac:dyDescent="0.3">
      <c r="B16" s="64">
        <f t="shared" si="0"/>
        <v>4</v>
      </c>
      <c r="C16" s="14" t="s">
        <v>961</v>
      </c>
      <c r="D16" s="89" t="s">
        <v>962</v>
      </c>
      <c r="E16" s="14" t="s">
        <v>7</v>
      </c>
      <c r="F16" s="32">
        <v>1</v>
      </c>
      <c r="G16" s="151">
        <v>2</v>
      </c>
      <c r="H16" s="14"/>
      <c r="I16" s="30">
        <v>44284</v>
      </c>
      <c r="J16" s="30">
        <v>44290</v>
      </c>
      <c r="K16" s="149"/>
      <c r="L16" s="262"/>
      <c r="M16" s="111">
        <v>44312</v>
      </c>
      <c r="N16" s="30">
        <v>44325</v>
      </c>
      <c r="O16" s="265"/>
    </row>
    <row r="17" spans="2:15" ht="15.75" thickBot="1" x14ac:dyDescent="0.3">
      <c r="B17" s="63">
        <f t="shared" si="0"/>
        <v>5</v>
      </c>
      <c r="C17" s="35" t="s">
        <v>963</v>
      </c>
      <c r="D17" s="90" t="s">
        <v>964</v>
      </c>
      <c r="E17" s="35" t="s">
        <v>7</v>
      </c>
      <c r="F17" s="36">
        <v>1</v>
      </c>
      <c r="G17" s="152">
        <v>2</v>
      </c>
      <c r="H17" s="35"/>
      <c r="I17" s="30">
        <v>44284</v>
      </c>
      <c r="J17" s="30">
        <v>44290</v>
      </c>
      <c r="K17" s="149"/>
      <c r="L17" s="262"/>
      <c r="M17" s="111">
        <v>44312</v>
      </c>
      <c r="N17" s="30">
        <v>44325</v>
      </c>
      <c r="O17" s="265"/>
    </row>
    <row r="18" spans="2:15" ht="15.75" thickBot="1" x14ac:dyDescent="0.3">
      <c r="B18" s="64">
        <f t="shared" si="0"/>
        <v>6</v>
      </c>
      <c r="C18" s="14" t="s">
        <v>965</v>
      </c>
      <c r="D18" s="89" t="s">
        <v>966</v>
      </c>
      <c r="E18" s="14" t="s">
        <v>7</v>
      </c>
      <c r="F18" s="32">
        <v>1</v>
      </c>
      <c r="G18" s="151">
        <v>1.5</v>
      </c>
      <c r="H18" s="14"/>
      <c r="I18" s="30">
        <v>44284</v>
      </c>
      <c r="J18" s="30">
        <v>44290</v>
      </c>
      <c r="K18" s="149"/>
      <c r="L18" s="262"/>
      <c r="M18" s="111">
        <v>44312</v>
      </c>
      <c r="N18" s="30">
        <v>44325</v>
      </c>
      <c r="O18" s="265"/>
    </row>
    <row r="19" spans="2:15" ht="15.75" thickBot="1" x14ac:dyDescent="0.3">
      <c r="B19" s="63">
        <f t="shared" si="0"/>
        <v>7</v>
      </c>
      <c r="C19" s="35" t="s">
        <v>967</v>
      </c>
      <c r="D19" s="90" t="s">
        <v>968</v>
      </c>
      <c r="E19" s="35" t="s">
        <v>7</v>
      </c>
      <c r="F19" s="36">
        <v>1</v>
      </c>
      <c r="G19" s="152">
        <v>1.5</v>
      </c>
      <c r="H19" s="35"/>
      <c r="I19" s="30">
        <v>44284</v>
      </c>
      <c r="J19" s="30">
        <v>44290</v>
      </c>
      <c r="K19" s="149"/>
      <c r="L19" s="262"/>
      <c r="M19" s="111">
        <v>44312</v>
      </c>
      <c r="N19" s="30">
        <v>44325</v>
      </c>
      <c r="O19" s="265"/>
    </row>
    <row r="20" spans="2:15" ht="15.75" hidden="1" thickBot="1" x14ac:dyDescent="0.3">
      <c r="B20" s="64">
        <f t="shared" si="0"/>
        <v>8</v>
      </c>
      <c r="C20" s="14" t="s">
        <v>969</v>
      </c>
      <c r="D20" s="89" t="s">
        <v>970</v>
      </c>
      <c r="E20" s="14" t="s">
        <v>7</v>
      </c>
      <c r="F20" s="32" t="s">
        <v>859</v>
      </c>
      <c r="G20" s="151">
        <v>1</v>
      </c>
      <c r="H20" s="14"/>
      <c r="I20" s="30">
        <v>44284</v>
      </c>
      <c r="J20" s="30">
        <v>44290</v>
      </c>
      <c r="K20" s="149"/>
      <c r="L20" s="262"/>
      <c r="M20" s="111">
        <v>44312</v>
      </c>
      <c r="N20" s="30">
        <v>44325</v>
      </c>
      <c r="O20" s="265"/>
    </row>
    <row r="21" spans="2:15" ht="15.75" hidden="1" thickBot="1" x14ac:dyDescent="0.3">
      <c r="B21" s="63">
        <f t="shared" si="0"/>
        <v>9</v>
      </c>
      <c r="C21" s="35" t="s">
        <v>971</v>
      </c>
      <c r="D21" s="90" t="s">
        <v>972</v>
      </c>
      <c r="E21" s="35" t="s">
        <v>7</v>
      </c>
      <c r="F21" s="36" t="s">
        <v>859</v>
      </c>
      <c r="G21" s="152">
        <v>1</v>
      </c>
      <c r="H21" s="35"/>
      <c r="I21" s="30">
        <v>44284</v>
      </c>
      <c r="J21" s="30">
        <v>44290</v>
      </c>
      <c r="K21" s="149"/>
      <c r="L21" s="262"/>
      <c r="M21" s="111">
        <v>44312</v>
      </c>
      <c r="N21" s="30">
        <v>44325</v>
      </c>
      <c r="O21" s="265"/>
    </row>
    <row r="22" spans="2:15" ht="15.75" hidden="1" thickBot="1" x14ac:dyDescent="0.3">
      <c r="B22" s="64">
        <f t="shared" si="0"/>
        <v>10</v>
      </c>
      <c r="C22" s="14" t="s">
        <v>973</v>
      </c>
      <c r="D22" s="89" t="s">
        <v>974</v>
      </c>
      <c r="E22" s="14" t="s">
        <v>7</v>
      </c>
      <c r="F22" s="32" t="s">
        <v>859</v>
      </c>
      <c r="G22" s="151">
        <v>1</v>
      </c>
      <c r="H22" s="14"/>
      <c r="I22" s="30">
        <v>44284</v>
      </c>
      <c r="J22" s="30">
        <v>44290</v>
      </c>
      <c r="K22" s="149"/>
      <c r="L22" s="262"/>
      <c r="M22" s="111">
        <v>44312</v>
      </c>
      <c r="N22" s="30">
        <v>44325</v>
      </c>
      <c r="O22" s="265"/>
    </row>
    <row r="23" spans="2:15" ht="15.75" hidden="1" thickBot="1" x14ac:dyDescent="0.3">
      <c r="B23" s="63">
        <f t="shared" si="0"/>
        <v>11</v>
      </c>
      <c r="C23" s="35" t="s">
        <v>975</v>
      </c>
      <c r="D23" s="90" t="s">
        <v>976</v>
      </c>
      <c r="E23" s="35" t="s">
        <v>7</v>
      </c>
      <c r="F23" s="36" t="s">
        <v>859</v>
      </c>
      <c r="G23" s="152">
        <v>1</v>
      </c>
      <c r="H23" s="35"/>
      <c r="I23" s="30">
        <v>44284</v>
      </c>
      <c r="J23" s="30">
        <v>44290</v>
      </c>
      <c r="K23" s="149"/>
      <c r="L23" s="262"/>
      <c r="M23" s="111">
        <v>44312</v>
      </c>
      <c r="N23" s="30">
        <v>44325</v>
      </c>
      <c r="O23" s="265"/>
    </row>
    <row r="24" spans="2:15" ht="15.75" hidden="1" thickBot="1" x14ac:dyDescent="0.3">
      <c r="B24" s="64">
        <f t="shared" si="0"/>
        <v>12</v>
      </c>
      <c r="C24" s="14" t="s">
        <v>977</v>
      </c>
      <c r="D24" s="89" t="s">
        <v>978</v>
      </c>
      <c r="E24" s="14" t="s">
        <v>7</v>
      </c>
      <c r="F24" s="32" t="s">
        <v>859</v>
      </c>
      <c r="G24" s="151">
        <v>1</v>
      </c>
      <c r="H24" s="14"/>
      <c r="I24" s="30">
        <v>44284</v>
      </c>
      <c r="J24" s="30">
        <v>44290</v>
      </c>
      <c r="K24" s="149"/>
      <c r="L24" s="263"/>
      <c r="M24" s="117">
        <v>44312</v>
      </c>
      <c r="N24" s="118">
        <v>44325</v>
      </c>
      <c r="O24" s="266"/>
    </row>
    <row r="25" spans="2:15" ht="15.75" thickBot="1" x14ac:dyDescent="0.3">
      <c r="B25" s="64">
        <f t="shared" si="0"/>
        <v>13</v>
      </c>
      <c r="C25" s="14"/>
      <c r="D25" s="89"/>
      <c r="E25" s="14"/>
      <c r="F25" s="32"/>
      <c r="G25" s="151"/>
      <c r="H25" s="14"/>
    </row>
    <row r="26" spans="2:15" ht="15.75" thickBot="1" x14ac:dyDescent="0.3">
      <c r="B26" s="63">
        <f t="shared" si="0"/>
        <v>14</v>
      </c>
      <c r="C26" s="35"/>
      <c r="D26" s="90"/>
      <c r="E26" s="35"/>
      <c r="F26" s="36"/>
      <c r="G26" s="152"/>
      <c r="H26" s="35"/>
    </row>
    <row r="27" spans="2:15" ht="15.75" thickBot="1" x14ac:dyDescent="0.3">
      <c r="B27" s="64">
        <f t="shared" si="0"/>
        <v>15</v>
      </c>
      <c r="C27" s="14"/>
      <c r="D27" s="89"/>
      <c r="E27" s="14"/>
      <c r="F27" s="32"/>
      <c r="G27" s="151"/>
      <c r="H27" s="14"/>
    </row>
    <row r="28" spans="2:15" ht="15.75" thickBot="1" x14ac:dyDescent="0.3">
      <c r="B28" s="63">
        <f t="shared" si="0"/>
        <v>16</v>
      </c>
      <c r="C28" s="35"/>
      <c r="D28" s="90"/>
      <c r="E28" s="35"/>
      <c r="F28" s="36"/>
      <c r="G28" s="152"/>
      <c r="H28" s="35"/>
    </row>
    <row r="29" spans="2:15" ht="15.75" thickBot="1" x14ac:dyDescent="0.3">
      <c r="B29" s="64">
        <f t="shared" si="0"/>
        <v>17</v>
      </c>
      <c r="C29" s="14"/>
      <c r="D29" s="89"/>
      <c r="E29" s="14"/>
      <c r="F29" s="32"/>
      <c r="G29" s="151"/>
      <c r="H29" s="14"/>
    </row>
    <row r="30" spans="2:15" ht="15.75" thickBot="1" x14ac:dyDescent="0.3">
      <c r="B30" s="63">
        <f t="shared" si="0"/>
        <v>18</v>
      </c>
      <c r="C30" s="35"/>
      <c r="D30" s="90"/>
      <c r="E30" s="35"/>
      <c r="F30" s="36"/>
      <c r="G30" s="152"/>
      <c r="H30" s="35"/>
    </row>
    <row r="31" spans="2:15" ht="15.75" thickBot="1" x14ac:dyDescent="0.3">
      <c r="B31" s="64">
        <f t="shared" si="0"/>
        <v>19</v>
      </c>
      <c r="C31" s="14"/>
      <c r="D31" s="89"/>
      <c r="E31" s="14"/>
      <c r="F31" s="32"/>
      <c r="G31" s="151"/>
      <c r="H31" s="14"/>
    </row>
    <row r="32" spans="2:15" ht="15.75" thickBot="1" x14ac:dyDescent="0.3">
      <c r="B32" s="63">
        <f t="shared" si="0"/>
        <v>20</v>
      </c>
      <c r="C32" s="35"/>
      <c r="D32" s="90"/>
      <c r="E32" s="35"/>
      <c r="F32" s="36"/>
      <c r="G32" s="152"/>
      <c r="H32" s="35"/>
    </row>
    <row r="33" spans="2:8" ht="15.75" thickBot="1" x14ac:dyDescent="0.3">
      <c r="B33" s="64">
        <f t="shared" si="0"/>
        <v>21</v>
      </c>
      <c r="C33" s="14"/>
      <c r="D33" s="89"/>
      <c r="E33" s="14"/>
      <c r="F33" s="32"/>
      <c r="G33" s="151"/>
      <c r="H33" s="14"/>
    </row>
    <row r="34" spans="2:8" ht="15.75" thickBot="1" x14ac:dyDescent="0.3">
      <c r="B34" s="63">
        <f t="shared" si="0"/>
        <v>22</v>
      </c>
      <c r="C34" s="35"/>
      <c r="D34" s="90"/>
      <c r="E34" s="35"/>
      <c r="F34" s="36"/>
      <c r="G34" s="152"/>
      <c r="H34" s="35"/>
    </row>
    <row r="35" spans="2:8" ht="15.75" thickBot="1" x14ac:dyDescent="0.3">
      <c r="B35" s="64">
        <f t="shared" si="0"/>
        <v>23</v>
      </c>
      <c r="C35" s="14"/>
      <c r="D35" s="89"/>
      <c r="E35" s="14"/>
      <c r="F35" s="32"/>
      <c r="G35" s="151"/>
      <c r="H35" s="14"/>
    </row>
    <row r="36" spans="2:8" ht="15.75" thickBot="1" x14ac:dyDescent="0.3">
      <c r="B36" s="63">
        <f t="shared" si="0"/>
        <v>24</v>
      </c>
      <c r="C36" s="35"/>
      <c r="D36" s="90"/>
      <c r="E36" s="35"/>
      <c r="F36" s="36"/>
      <c r="G36" s="152"/>
      <c r="H36" s="35"/>
    </row>
    <row r="37" spans="2:8" ht="15.75" thickBot="1" x14ac:dyDescent="0.3">
      <c r="B37" s="64">
        <f t="shared" si="0"/>
        <v>25</v>
      </c>
      <c r="C37" s="14"/>
      <c r="D37" s="89"/>
      <c r="E37" s="14"/>
      <c r="F37" s="32"/>
      <c r="G37" s="151"/>
      <c r="H37" s="14"/>
    </row>
    <row r="38" spans="2:8" ht="15.75" thickBot="1" x14ac:dyDescent="0.3">
      <c r="B38" s="63">
        <f t="shared" si="0"/>
        <v>26</v>
      </c>
      <c r="C38" s="35"/>
      <c r="D38" s="90"/>
      <c r="E38" s="35"/>
      <c r="F38" s="36"/>
      <c r="G38" s="152"/>
      <c r="H38" s="35"/>
    </row>
    <row r="39" spans="2:8" ht="15.75" thickBot="1" x14ac:dyDescent="0.3">
      <c r="B39" s="64">
        <f t="shared" si="0"/>
        <v>27</v>
      </c>
      <c r="C39" s="14"/>
      <c r="D39" s="89"/>
      <c r="E39" s="14"/>
      <c r="F39" s="32"/>
      <c r="G39" s="151"/>
      <c r="H39" s="14"/>
    </row>
    <row r="40" spans="2:8" ht="15.75" thickBot="1" x14ac:dyDescent="0.3">
      <c r="B40" s="63">
        <f t="shared" si="0"/>
        <v>28</v>
      </c>
      <c r="C40" s="35"/>
      <c r="D40" s="90"/>
      <c r="E40" s="35"/>
      <c r="F40" s="36"/>
      <c r="G40" s="152"/>
      <c r="H40" s="35"/>
    </row>
    <row r="41" spans="2:8" ht="15.75" thickBot="1" x14ac:dyDescent="0.3">
      <c r="B41" s="64">
        <f t="shared" si="0"/>
        <v>29</v>
      </c>
      <c r="C41" s="14"/>
      <c r="D41" s="89"/>
      <c r="E41" s="14"/>
      <c r="F41" s="32"/>
      <c r="G41" s="151"/>
      <c r="H41" s="14"/>
    </row>
    <row r="42" spans="2:8" ht="15.75" thickBot="1" x14ac:dyDescent="0.3">
      <c r="B42" s="63">
        <f t="shared" si="0"/>
        <v>30</v>
      </c>
      <c r="C42" s="35"/>
      <c r="D42" s="90"/>
      <c r="E42" s="35"/>
      <c r="F42" s="36"/>
      <c r="G42" s="152"/>
      <c r="H42" s="35"/>
    </row>
    <row r="43" spans="2:8" ht="15.75" thickBot="1" x14ac:dyDescent="0.3">
      <c r="B43" s="64">
        <f t="shared" si="0"/>
        <v>31</v>
      </c>
      <c r="C43" s="14"/>
      <c r="D43" s="89"/>
      <c r="E43" s="14"/>
      <c r="F43" s="32"/>
      <c r="G43" s="151"/>
      <c r="H43" s="14"/>
    </row>
    <row r="44" spans="2:8" ht="15.75" thickBot="1" x14ac:dyDescent="0.3">
      <c r="B44" s="63">
        <f t="shared" si="0"/>
        <v>32</v>
      </c>
      <c r="C44" s="35"/>
      <c r="D44" s="90"/>
      <c r="E44" s="35"/>
      <c r="F44" s="36"/>
      <c r="G44" s="152"/>
      <c r="H44" s="35"/>
    </row>
    <row r="45" spans="2:8" ht="15.75" thickBot="1" x14ac:dyDescent="0.3">
      <c r="B45" s="64">
        <f t="shared" si="0"/>
        <v>33</v>
      </c>
      <c r="C45" s="14"/>
      <c r="D45" s="89"/>
      <c r="E45" s="14"/>
      <c r="F45" s="32"/>
      <c r="G45" s="151"/>
      <c r="H45" s="14"/>
    </row>
    <row r="46" spans="2:8" ht="15.75" thickBot="1" x14ac:dyDescent="0.3">
      <c r="B46" s="63">
        <f t="shared" si="0"/>
        <v>34</v>
      </c>
      <c r="C46" s="35"/>
      <c r="D46" s="90"/>
      <c r="E46" s="35"/>
      <c r="F46" s="36"/>
      <c r="G46" s="152"/>
      <c r="H46" s="35"/>
    </row>
    <row r="47" spans="2:8" ht="15.75" thickBot="1" x14ac:dyDescent="0.3">
      <c r="B47" s="64">
        <f t="shared" si="0"/>
        <v>35</v>
      </c>
      <c r="C47" s="14"/>
      <c r="D47" s="89"/>
      <c r="E47" s="14"/>
      <c r="F47" s="32"/>
      <c r="G47" s="151"/>
      <c r="H47" s="14"/>
    </row>
    <row r="48" spans="2:8" ht="15.75" thickBot="1" x14ac:dyDescent="0.3">
      <c r="B48" s="63">
        <f t="shared" si="0"/>
        <v>36</v>
      </c>
      <c r="C48" s="35"/>
      <c r="D48" s="90"/>
      <c r="E48" s="35"/>
      <c r="F48" s="36"/>
      <c r="G48" s="152"/>
      <c r="H48" s="35"/>
    </row>
    <row r="49" spans="2:8" ht="15.75" thickBot="1" x14ac:dyDescent="0.3">
      <c r="B49" s="64">
        <f t="shared" si="0"/>
        <v>37</v>
      </c>
      <c r="C49" s="14"/>
      <c r="D49" s="89"/>
      <c r="E49" s="14"/>
      <c r="F49" s="32"/>
      <c r="G49" s="151"/>
      <c r="H49" s="14"/>
    </row>
    <row r="50" spans="2:8" ht="15.75" thickBot="1" x14ac:dyDescent="0.3">
      <c r="B50" s="63">
        <f t="shared" si="0"/>
        <v>38</v>
      </c>
      <c r="C50" s="35"/>
      <c r="D50" s="90"/>
      <c r="E50" s="35"/>
      <c r="F50" s="36"/>
      <c r="G50" s="152"/>
      <c r="H50" s="35"/>
    </row>
    <row r="51" spans="2:8" ht="15.75" thickBot="1" x14ac:dyDescent="0.3">
      <c r="B51" s="64">
        <f t="shared" si="0"/>
        <v>39</v>
      </c>
      <c r="C51" s="14"/>
      <c r="D51" s="89"/>
      <c r="E51" s="14"/>
      <c r="F51" s="32"/>
      <c r="G51" s="151"/>
      <c r="H51" s="14"/>
    </row>
    <row r="52" spans="2:8" ht="15.75" thickBot="1" x14ac:dyDescent="0.3">
      <c r="B52" s="63">
        <f t="shared" si="0"/>
        <v>40</v>
      </c>
      <c r="C52" s="35"/>
      <c r="D52" s="90"/>
      <c r="E52" s="35"/>
      <c r="F52" s="36"/>
      <c r="G52" s="152"/>
      <c r="H52" s="35"/>
    </row>
    <row r="53" spans="2:8" ht="15.75" thickBot="1" x14ac:dyDescent="0.3">
      <c r="B53" s="64">
        <f t="shared" si="0"/>
        <v>41</v>
      </c>
      <c r="C53" s="14"/>
      <c r="D53" s="89"/>
      <c r="E53" s="14"/>
      <c r="F53" s="32"/>
      <c r="G53" s="151"/>
      <c r="H53" s="14"/>
    </row>
    <row r="54" spans="2:8" ht="15.75" thickBot="1" x14ac:dyDescent="0.3">
      <c r="B54" s="63">
        <f t="shared" si="0"/>
        <v>42</v>
      </c>
      <c r="C54" s="35"/>
      <c r="D54" s="90"/>
      <c r="E54" s="35"/>
      <c r="F54" s="36"/>
      <c r="G54" s="152"/>
      <c r="H54" s="35"/>
    </row>
    <row r="55" spans="2:8" ht="15.75" thickBot="1" x14ac:dyDescent="0.3">
      <c r="B55" s="64">
        <f t="shared" si="0"/>
        <v>43</v>
      </c>
      <c r="C55" s="14"/>
      <c r="D55" s="89"/>
      <c r="E55" s="14"/>
      <c r="F55" s="32"/>
      <c r="G55" s="151"/>
      <c r="H55" s="14"/>
    </row>
    <row r="56" spans="2:8" ht="15.75" thickBot="1" x14ac:dyDescent="0.3">
      <c r="B56" s="63">
        <f t="shared" si="0"/>
        <v>44</v>
      </c>
      <c r="C56" s="35"/>
      <c r="D56" s="90"/>
      <c r="E56" s="35"/>
      <c r="F56" s="36"/>
      <c r="G56" s="152"/>
      <c r="H56" s="35"/>
    </row>
    <row r="57" spans="2:8" ht="15.75" thickBot="1" x14ac:dyDescent="0.3">
      <c r="B57" s="64">
        <f t="shared" si="0"/>
        <v>45</v>
      </c>
      <c r="C57" s="14"/>
      <c r="D57" s="89"/>
      <c r="E57" s="14"/>
      <c r="F57" s="32"/>
      <c r="G57" s="151"/>
      <c r="H57" s="14"/>
    </row>
    <row r="58" spans="2:8" ht="15.75" thickBot="1" x14ac:dyDescent="0.3">
      <c r="B58" s="63">
        <f t="shared" si="0"/>
        <v>46</v>
      </c>
      <c r="C58" s="35"/>
      <c r="D58" s="90"/>
      <c r="E58" s="35"/>
      <c r="F58" s="36"/>
      <c r="G58" s="152"/>
      <c r="H58" s="35"/>
    </row>
    <row r="59" spans="2:8" ht="15.75" thickBot="1" x14ac:dyDescent="0.3">
      <c r="B59" s="64">
        <f t="shared" si="0"/>
        <v>47</v>
      </c>
      <c r="C59" s="14"/>
      <c r="D59" s="89"/>
      <c r="E59" s="14"/>
      <c r="F59" s="32"/>
      <c r="G59" s="151"/>
      <c r="H59" s="14"/>
    </row>
    <row r="60" spans="2:8" ht="15.75" thickBot="1" x14ac:dyDescent="0.3">
      <c r="B60" s="63">
        <f t="shared" si="0"/>
        <v>48</v>
      </c>
      <c r="C60" s="35"/>
      <c r="D60" s="90"/>
      <c r="E60" s="35"/>
      <c r="F60" s="36"/>
      <c r="G60" s="152"/>
      <c r="H60" s="35"/>
    </row>
    <row r="61" spans="2:8" ht="15.75" thickBot="1" x14ac:dyDescent="0.3">
      <c r="B61" s="64">
        <f t="shared" si="0"/>
        <v>49</v>
      </c>
      <c r="C61" s="14"/>
      <c r="D61" s="89"/>
      <c r="E61" s="14"/>
      <c r="F61" s="32"/>
      <c r="G61" s="151"/>
      <c r="H61" s="14"/>
    </row>
    <row r="62" spans="2:8" ht="15.75" thickBot="1" x14ac:dyDescent="0.3">
      <c r="B62" s="63">
        <f t="shared" si="0"/>
        <v>50</v>
      </c>
      <c r="C62" s="35"/>
      <c r="D62" s="90"/>
      <c r="E62" s="35"/>
      <c r="F62" s="36"/>
      <c r="G62" s="152"/>
      <c r="H62" s="35"/>
    </row>
    <row r="63" spans="2:8" ht="15.75" thickBot="1" x14ac:dyDescent="0.3">
      <c r="B63" s="64">
        <f t="shared" si="0"/>
        <v>51</v>
      </c>
      <c r="C63" s="14"/>
      <c r="D63" s="89"/>
      <c r="E63" s="14"/>
      <c r="F63" s="32"/>
      <c r="G63" s="151"/>
      <c r="H63" s="14"/>
    </row>
    <row r="64" spans="2:8" ht="15.75" thickBot="1" x14ac:dyDescent="0.3">
      <c r="B64" s="63">
        <f t="shared" si="0"/>
        <v>52</v>
      </c>
      <c r="C64" s="35"/>
      <c r="D64" s="90"/>
      <c r="E64" s="35"/>
      <c r="F64" s="36"/>
      <c r="G64" s="152"/>
      <c r="H64" s="35"/>
    </row>
    <row r="65" spans="2:8" ht="15.75" thickBot="1" x14ac:dyDescent="0.3">
      <c r="B65" s="64">
        <f t="shared" si="0"/>
        <v>53</v>
      </c>
      <c r="C65" s="14"/>
      <c r="D65" s="89"/>
      <c r="E65" s="14"/>
      <c r="F65" s="32"/>
      <c r="G65" s="151"/>
      <c r="H65" s="14"/>
    </row>
    <row r="66" spans="2:8" ht="15.75" thickBot="1" x14ac:dyDescent="0.3">
      <c r="B66" s="63">
        <f t="shared" si="0"/>
        <v>54</v>
      </c>
      <c r="C66" s="35"/>
      <c r="D66" s="90"/>
      <c r="E66" s="35"/>
      <c r="F66" s="36"/>
      <c r="G66" s="152"/>
      <c r="H66" s="35"/>
    </row>
    <row r="67" spans="2:8" ht="15.75" thickBot="1" x14ac:dyDescent="0.3">
      <c r="B67" s="64">
        <f t="shared" si="0"/>
        <v>55</v>
      </c>
      <c r="C67" s="14"/>
      <c r="D67" s="89"/>
      <c r="E67" s="14"/>
      <c r="F67" s="32"/>
      <c r="G67" s="151"/>
      <c r="H67" s="14"/>
    </row>
    <row r="68" spans="2:8" ht="15.75" thickBot="1" x14ac:dyDescent="0.3">
      <c r="B68" s="63">
        <f t="shared" si="0"/>
        <v>56</v>
      </c>
      <c r="C68" s="35"/>
      <c r="D68" s="90"/>
      <c r="E68" s="35"/>
      <c r="F68" s="36"/>
      <c r="G68" s="152"/>
      <c r="H68" s="35"/>
    </row>
    <row r="69" spans="2:8" ht="15.75" thickBot="1" x14ac:dyDescent="0.3">
      <c r="B69" s="64">
        <f t="shared" si="0"/>
        <v>57</v>
      </c>
      <c r="C69" s="14"/>
      <c r="D69" s="89"/>
      <c r="E69" s="14"/>
      <c r="F69" s="32"/>
      <c r="G69" s="151"/>
      <c r="H69" s="14"/>
    </row>
    <row r="70" spans="2:8" ht="15.75" thickBot="1" x14ac:dyDescent="0.3">
      <c r="B70" s="63">
        <f t="shared" si="0"/>
        <v>58</v>
      </c>
      <c r="C70" s="35"/>
      <c r="D70" s="90"/>
      <c r="E70" s="35"/>
      <c r="F70" s="36"/>
      <c r="G70" s="152"/>
      <c r="H70" s="35"/>
    </row>
    <row r="71" spans="2:8" ht="15.75" thickBot="1" x14ac:dyDescent="0.3">
      <c r="B71" s="64">
        <f t="shared" si="0"/>
        <v>59</v>
      </c>
      <c r="C71" s="14"/>
      <c r="D71" s="89"/>
      <c r="E71" s="14"/>
      <c r="F71" s="32"/>
      <c r="G71" s="151"/>
      <c r="H71" s="14"/>
    </row>
    <row r="72" spans="2:8" ht="15.75" thickBot="1" x14ac:dyDescent="0.3">
      <c r="B72" s="63">
        <f t="shared" si="0"/>
        <v>60</v>
      </c>
      <c r="C72" s="35"/>
      <c r="D72" s="90"/>
      <c r="E72" s="35"/>
      <c r="F72" s="36"/>
      <c r="G72" s="152"/>
      <c r="H72" s="35"/>
    </row>
    <row r="73" spans="2:8" ht="15.75" thickBot="1" x14ac:dyDescent="0.3">
      <c r="B73" s="64">
        <f t="shared" si="0"/>
        <v>61</v>
      </c>
      <c r="C73" s="14"/>
      <c r="D73" s="89"/>
      <c r="E73" s="14"/>
      <c r="F73" s="32"/>
      <c r="G73" s="151"/>
      <c r="H73" s="14"/>
    </row>
    <row r="74" spans="2:8" ht="15.75" thickBot="1" x14ac:dyDescent="0.3">
      <c r="B74" s="63">
        <f t="shared" si="0"/>
        <v>62</v>
      </c>
      <c r="C74" s="35"/>
      <c r="D74" s="90"/>
      <c r="E74" s="35"/>
      <c r="F74" s="36"/>
      <c r="G74" s="152"/>
      <c r="H74" s="35"/>
    </row>
    <row r="75" spans="2:8" ht="15.75" thickBot="1" x14ac:dyDescent="0.3">
      <c r="B75" s="64">
        <f t="shared" si="0"/>
        <v>63</v>
      </c>
      <c r="C75" s="14"/>
      <c r="D75" s="89"/>
      <c r="E75" s="14"/>
      <c r="F75" s="32"/>
      <c r="G75" s="151"/>
      <c r="H75" s="14"/>
    </row>
    <row r="76" spans="2:8" ht="15.75" thickBot="1" x14ac:dyDescent="0.3">
      <c r="B76" s="63">
        <f t="shared" si="0"/>
        <v>64</v>
      </c>
      <c r="C76" s="35"/>
      <c r="D76" s="90"/>
      <c r="E76" s="35"/>
      <c r="F76" s="36"/>
      <c r="G76" s="152"/>
      <c r="H76" s="35"/>
    </row>
    <row r="77" spans="2:8" ht="15.75" thickBot="1" x14ac:dyDescent="0.3">
      <c r="B77" s="64">
        <f t="shared" si="0"/>
        <v>65</v>
      </c>
      <c r="C77" s="14"/>
      <c r="D77" s="89"/>
      <c r="E77" s="14"/>
      <c r="F77" s="32"/>
      <c r="G77" s="151"/>
      <c r="H77" s="14"/>
    </row>
    <row r="78" spans="2:8" ht="15.75" thickBot="1" x14ac:dyDescent="0.3">
      <c r="B78" s="63">
        <f t="shared" si="0"/>
        <v>66</v>
      </c>
      <c r="C78" s="35"/>
      <c r="D78" s="90"/>
      <c r="E78" s="35"/>
      <c r="F78" s="36"/>
      <c r="G78" s="152"/>
      <c r="H78" s="35"/>
    </row>
    <row r="79" spans="2:8" ht="15.75" thickBot="1" x14ac:dyDescent="0.3">
      <c r="B79" s="64">
        <f t="shared" ref="B79:B112" si="1">B78+1</f>
        <v>67</v>
      </c>
      <c r="C79" s="14"/>
      <c r="D79" s="89"/>
      <c r="E79" s="14"/>
      <c r="F79" s="32"/>
      <c r="G79" s="151"/>
      <c r="H79" s="14"/>
    </row>
    <row r="80" spans="2:8" ht="15.75" thickBot="1" x14ac:dyDescent="0.3">
      <c r="B80" s="63">
        <f t="shared" si="1"/>
        <v>68</v>
      </c>
      <c r="C80" s="35"/>
      <c r="D80" s="90"/>
      <c r="E80" s="35"/>
      <c r="F80" s="36"/>
      <c r="G80" s="152"/>
      <c r="H80" s="35"/>
    </row>
    <row r="81" spans="2:8" ht="15.75" thickBot="1" x14ac:dyDescent="0.3">
      <c r="B81" s="64">
        <f t="shared" si="1"/>
        <v>69</v>
      </c>
      <c r="C81" s="14"/>
      <c r="D81" s="89"/>
      <c r="E81" s="14"/>
      <c r="F81" s="32"/>
      <c r="G81" s="151"/>
      <c r="H81" s="14"/>
    </row>
    <row r="82" spans="2:8" ht="15.75" thickBot="1" x14ac:dyDescent="0.3">
      <c r="B82" s="63">
        <f t="shared" si="1"/>
        <v>70</v>
      </c>
      <c r="C82" s="35"/>
      <c r="D82" s="90"/>
      <c r="E82" s="35"/>
      <c r="F82" s="36"/>
      <c r="G82" s="152"/>
      <c r="H82" s="35"/>
    </row>
    <row r="83" spans="2:8" ht="15.75" thickBot="1" x14ac:dyDescent="0.3">
      <c r="B83" s="64">
        <f t="shared" si="1"/>
        <v>71</v>
      </c>
      <c r="C83" s="14"/>
      <c r="D83" s="89"/>
      <c r="E83" s="14"/>
      <c r="F83" s="32"/>
      <c r="G83" s="151"/>
      <c r="H83" s="14"/>
    </row>
    <row r="84" spans="2:8" ht="15.75" thickBot="1" x14ac:dyDescent="0.3">
      <c r="B84" s="63">
        <f t="shared" si="1"/>
        <v>72</v>
      </c>
      <c r="C84" s="35"/>
      <c r="D84" s="90"/>
      <c r="E84" s="35"/>
      <c r="F84" s="36"/>
      <c r="G84" s="152"/>
      <c r="H84" s="35"/>
    </row>
    <row r="85" spans="2:8" ht="15.75" thickBot="1" x14ac:dyDescent="0.3">
      <c r="B85" s="64">
        <f t="shared" si="1"/>
        <v>73</v>
      </c>
      <c r="C85" s="14"/>
      <c r="D85" s="89"/>
      <c r="E85" s="14"/>
      <c r="F85" s="32"/>
      <c r="G85" s="151"/>
      <c r="H85" s="14"/>
    </row>
    <row r="86" spans="2:8" ht="15.75" thickBot="1" x14ac:dyDescent="0.3">
      <c r="B86" s="63">
        <f t="shared" si="1"/>
        <v>74</v>
      </c>
      <c r="C86" s="35"/>
      <c r="D86" s="90"/>
      <c r="E86" s="35"/>
      <c r="F86" s="36"/>
      <c r="G86" s="152"/>
      <c r="H86" s="35"/>
    </row>
    <row r="87" spans="2:8" ht="15.75" thickBot="1" x14ac:dyDescent="0.3">
      <c r="B87" s="64">
        <f t="shared" si="1"/>
        <v>75</v>
      </c>
      <c r="C87" s="14"/>
      <c r="D87" s="89"/>
      <c r="E87" s="14"/>
      <c r="F87" s="32"/>
      <c r="G87" s="151"/>
      <c r="H87" s="14"/>
    </row>
    <row r="88" spans="2:8" ht="15.75" thickBot="1" x14ac:dyDescent="0.3">
      <c r="B88" s="63">
        <f t="shared" si="1"/>
        <v>76</v>
      </c>
      <c r="C88" s="35"/>
      <c r="D88" s="90"/>
      <c r="E88" s="35"/>
      <c r="F88" s="36"/>
      <c r="G88" s="152"/>
      <c r="H88" s="35"/>
    </row>
    <row r="89" spans="2:8" ht="15.75" thickBot="1" x14ac:dyDescent="0.3">
      <c r="B89" s="64">
        <f t="shared" si="1"/>
        <v>77</v>
      </c>
      <c r="C89" s="14"/>
      <c r="D89" s="89"/>
      <c r="E89" s="14"/>
      <c r="F89" s="32"/>
      <c r="G89" s="151"/>
      <c r="H89" s="14"/>
    </row>
    <row r="90" spans="2:8" ht="15.75" thickBot="1" x14ac:dyDescent="0.3">
      <c r="B90" s="63">
        <f t="shared" si="1"/>
        <v>78</v>
      </c>
      <c r="C90" s="35"/>
      <c r="D90" s="90"/>
      <c r="E90" s="35"/>
      <c r="F90" s="36"/>
      <c r="G90" s="152"/>
      <c r="H90" s="35"/>
    </row>
    <row r="91" spans="2:8" ht="15.75" thickBot="1" x14ac:dyDescent="0.3">
      <c r="B91" s="64">
        <f t="shared" si="1"/>
        <v>79</v>
      </c>
      <c r="C91" s="14"/>
      <c r="D91" s="89"/>
      <c r="E91" s="14"/>
      <c r="F91" s="32"/>
      <c r="G91" s="151"/>
      <c r="H91" s="14"/>
    </row>
    <row r="92" spans="2:8" ht="15.75" thickBot="1" x14ac:dyDescent="0.3">
      <c r="B92" s="63">
        <f t="shared" si="1"/>
        <v>80</v>
      </c>
      <c r="C92" s="35"/>
      <c r="D92" s="90"/>
      <c r="E92" s="35"/>
      <c r="F92" s="36"/>
      <c r="G92" s="152"/>
      <c r="H92" s="35"/>
    </row>
    <row r="93" spans="2:8" ht="15.75" thickBot="1" x14ac:dyDescent="0.3">
      <c r="B93" s="64">
        <f t="shared" si="1"/>
        <v>81</v>
      </c>
      <c r="C93" s="14"/>
      <c r="D93" s="89"/>
      <c r="E93" s="14"/>
      <c r="F93" s="32"/>
      <c r="G93" s="151"/>
      <c r="H93" s="14"/>
    </row>
    <row r="94" spans="2:8" ht="15.75" thickBot="1" x14ac:dyDescent="0.3">
      <c r="B94" s="63">
        <f t="shared" si="1"/>
        <v>82</v>
      </c>
      <c r="C94" s="35"/>
      <c r="D94" s="90"/>
      <c r="E94" s="35"/>
      <c r="F94" s="36"/>
      <c r="G94" s="152"/>
      <c r="H94" s="35"/>
    </row>
    <row r="95" spans="2:8" ht="15.75" thickBot="1" x14ac:dyDescent="0.3">
      <c r="B95" s="64">
        <f t="shared" si="1"/>
        <v>83</v>
      </c>
      <c r="C95" s="14"/>
      <c r="D95" s="89"/>
      <c r="E95" s="14"/>
      <c r="F95" s="32"/>
      <c r="G95" s="151"/>
      <c r="H95" s="14"/>
    </row>
    <row r="96" spans="2:8" ht="15.75" thickBot="1" x14ac:dyDescent="0.3">
      <c r="B96" s="63">
        <f t="shared" si="1"/>
        <v>84</v>
      </c>
      <c r="C96" s="35"/>
      <c r="D96" s="90"/>
      <c r="E96" s="35"/>
      <c r="F96" s="36"/>
      <c r="G96" s="152"/>
      <c r="H96" s="35"/>
    </row>
    <row r="97" spans="2:8" ht="15.75" thickBot="1" x14ac:dyDescent="0.3">
      <c r="B97" s="64">
        <f t="shared" si="1"/>
        <v>85</v>
      </c>
      <c r="C97" s="14"/>
      <c r="D97" s="89"/>
      <c r="E97" s="14"/>
      <c r="F97" s="32"/>
      <c r="G97" s="151"/>
      <c r="H97" s="14"/>
    </row>
    <row r="98" spans="2:8" ht="15.75" thickBot="1" x14ac:dyDescent="0.3">
      <c r="B98" s="63">
        <f t="shared" si="1"/>
        <v>86</v>
      </c>
      <c r="C98" s="35"/>
      <c r="D98" s="90"/>
      <c r="E98" s="35"/>
      <c r="F98" s="36"/>
      <c r="G98" s="152"/>
      <c r="H98" s="35"/>
    </row>
    <row r="99" spans="2:8" ht="15.75" thickBot="1" x14ac:dyDescent="0.3">
      <c r="B99" s="64">
        <f t="shared" si="1"/>
        <v>87</v>
      </c>
      <c r="C99" s="14"/>
      <c r="D99" s="89"/>
      <c r="E99" s="14"/>
      <c r="F99" s="32"/>
      <c r="G99" s="151"/>
      <c r="H99" s="14"/>
    </row>
    <row r="100" spans="2:8" ht="15.75" thickBot="1" x14ac:dyDescent="0.3">
      <c r="B100" s="63">
        <f t="shared" si="1"/>
        <v>88</v>
      </c>
      <c r="C100" s="35"/>
      <c r="D100" s="90"/>
      <c r="E100" s="35"/>
      <c r="F100" s="36"/>
      <c r="G100" s="152"/>
      <c r="H100" s="35"/>
    </row>
    <row r="101" spans="2:8" ht="15.75" thickBot="1" x14ac:dyDescent="0.3">
      <c r="B101" s="64">
        <f t="shared" si="1"/>
        <v>89</v>
      </c>
      <c r="C101" s="14"/>
      <c r="D101" s="89"/>
      <c r="E101" s="14"/>
      <c r="F101" s="32"/>
      <c r="G101" s="151"/>
      <c r="H101" s="14"/>
    </row>
    <row r="102" spans="2:8" ht="15.75" thickBot="1" x14ac:dyDescent="0.3">
      <c r="B102" s="63">
        <f t="shared" si="1"/>
        <v>90</v>
      </c>
      <c r="C102" s="35"/>
      <c r="D102" s="90"/>
      <c r="E102" s="35"/>
      <c r="F102" s="36"/>
      <c r="G102" s="152"/>
      <c r="H102" s="35"/>
    </row>
    <row r="103" spans="2:8" ht="15.75" thickBot="1" x14ac:dyDescent="0.3">
      <c r="B103" s="64">
        <f t="shared" si="1"/>
        <v>91</v>
      </c>
      <c r="C103" s="14"/>
      <c r="D103" s="89"/>
      <c r="E103" s="14"/>
      <c r="F103" s="32"/>
      <c r="G103" s="151"/>
      <c r="H103" s="14"/>
    </row>
    <row r="104" spans="2:8" ht="15.75" thickBot="1" x14ac:dyDescent="0.3">
      <c r="B104" s="63">
        <f t="shared" si="1"/>
        <v>92</v>
      </c>
      <c r="C104" s="35"/>
      <c r="D104" s="90"/>
      <c r="E104" s="35"/>
      <c r="F104" s="36"/>
      <c r="G104" s="152"/>
      <c r="H104" s="35"/>
    </row>
    <row r="105" spans="2:8" ht="15.75" thickBot="1" x14ac:dyDescent="0.3">
      <c r="B105" s="64">
        <f t="shared" si="1"/>
        <v>93</v>
      </c>
      <c r="C105" s="14"/>
      <c r="D105" s="89"/>
      <c r="E105" s="14"/>
      <c r="F105" s="32"/>
      <c r="G105" s="151"/>
      <c r="H105" s="14"/>
    </row>
    <row r="106" spans="2:8" ht="15.75" thickBot="1" x14ac:dyDescent="0.3">
      <c r="B106" s="63">
        <f t="shared" si="1"/>
        <v>94</v>
      </c>
      <c r="C106" s="35"/>
      <c r="D106" s="90"/>
      <c r="E106" s="35"/>
      <c r="F106" s="36"/>
      <c r="G106" s="152"/>
      <c r="H106" s="35"/>
    </row>
    <row r="107" spans="2:8" ht="15.75" thickBot="1" x14ac:dyDescent="0.3">
      <c r="B107" s="64">
        <f t="shared" si="1"/>
        <v>95</v>
      </c>
      <c r="C107" s="14"/>
      <c r="D107" s="89"/>
      <c r="E107" s="14"/>
      <c r="F107" s="32"/>
      <c r="G107" s="151"/>
      <c r="H107" s="14"/>
    </row>
    <row r="108" spans="2:8" ht="15.75" thickBot="1" x14ac:dyDescent="0.3">
      <c r="B108" s="63">
        <f t="shared" si="1"/>
        <v>96</v>
      </c>
      <c r="C108" s="35"/>
      <c r="D108" s="90"/>
      <c r="E108" s="35"/>
      <c r="F108" s="36"/>
      <c r="G108" s="152"/>
      <c r="H108" s="35"/>
    </row>
    <row r="109" spans="2:8" ht="15.75" thickBot="1" x14ac:dyDescent="0.3">
      <c r="B109" s="63">
        <f t="shared" si="1"/>
        <v>97</v>
      </c>
      <c r="C109" s="35"/>
      <c r="D109" s="90"/>
      <c r="E109" s="35"/>
      <c r="F109" s="36"/>
      <c r="G109" s="152"/>
      <c r="H109" s="35"/>
    </row>
    <row r="110" spans="2:8" ht="15.75" thickBot="1" x14ac:dyDescent="0.3">
      <c r="B110" s="64">
        <f t="shared" si="1"/>
        <v>98</v>
      </c>
      <c r="C110" s="14"/>
      <c r="D110" s="89"/>
      <c r="E110" s="14"/>
      <c r="F110" s="32"/>
      <c r="G110" s="151"/>
      <c r="H110" s="14"/>
    </row>
    <row r="111" spans="2:8" ht="15.75" thickBot="1" x14ac:dyDescent="0.3">
      <c r="B111" s="63">
        <f t="shared" si="1"/>
        <v>99</v>
      </c>
      <c r="C111" s="35"/>
      <c r="D111" s="90"/>
      <c r="E111" s="35"/>
      <c r="F111" s="36"/>
      <c r="G111" s="152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4">
    <mergeCell ref="G7:H7"/>
    <mergeCell ref="G8:H8"/>
    <mergeCell ref="L13:L24"/>
    <mergeCell ref="O13:O24"/>
  </mergeCells>
  <dataValidations count="2">
    <dataValidation type="list" allowBlank="1" showInputMessage="1" showErrorMessage="1" sqref="E13:E21" xr:uid="{00000000-0002-0000-2300-000000000000}">
      <formula1>"PRODUTO, PACK VIRTUAL, "</formula1>
    </dataValidation>
    <dataValidation type="list" allowBlank="1" showInputMessage="1" showErrorMessage="1" sqref="C8" xr:uid="{00000000-0002-0000-23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ilha88">
    <tabColor rgb="FF00B050"/>
  </sheetPr>
  <dimension ref="B3:J113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3.42578125" bestFit="1" customWidth="1"/>
    <col min="5" max="5" width="20.85546875" bestFit="1" customWidth="1"/>
    <col min="6" max="6" width="12.42578125" bestFit="1" customWidth="1"/>
    <col min="7" max="7" width="10.42578125" bestFit="1" customWidth="1"/>
    <col min="8" max="8" width="14.85546875" bestFit="1" customWidth="1"/>
    <col min="9" max="9" width="14.7109375" hidden="1" customWidth="1"/>
    <col min="10" max="10" width="14.85546875" hidden="1" customWidth="1"/>
  </cols>
  <sheetData>
    <row r="3" spans="2:10" ht="15.75" thickBot="1" x14ac:dyDescent="0.3"/>
    <row r="4" spans="2:10" ht="15.7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0" ht="15.75" customHeight="1" x14ac:dyDescent="0.25">
      <c r="B5" s="4"/>
      <c r="C5" s="5"/>
      <c r="D5" s="5"/>
      <c r="E5" s="5"/>
      <c r="F5" s="5"/>
      <c r="G5" s="5"/>
      <c r="H5" s="6"/>
    </row>
    <row r="6" spans="2:10" ht="15.75" customHeight="1" thickBot="1" x14ac:dyDescent="0.3">
      <c r="B6" s="7"/>
      <c r="C6" s="8"/>
      <c r="D6" s="8"/>
      <c r="E6" s="8"/>
      <c r="F6" s="8"/>
      <c r="G6" s="8"/>
      <c r="H6" s="9"/>
    </row>
    <row r="7" spans="2:10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0" ht="15.75" thickBot="1" x14ac:dyDescent="0.3">
      <c r="B8" s="13">
        <v>6</v>
      </c>
      <c r="C8" s="14" t="s">
        <v>7</v>
      </c>
      <c r="D8" s="81"/>
      <c r="E8" s="16">
        <v>7000</v>
      </c>
      <c r="F8" s="17" t="s">
        <v>8</v>
      </c>
      <c r="G8" s="205"/>
      <c r="H8" s="206"/>
    </row>
    <row r="9" spans="2:10" ht="16.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0" ht="16.5" customHeight="1" x14ac:dyDescent="0.25">
      <c r="B10" s="4"/>
      <c r="C10" s="5"/>
      <c r="D10" s="5"/>
      <c r="E10" s="5"/>
      <c r="F10" s="5"/>
      <c r="G10" s="5"/>
      <c r="H10" s="6"/>
    </row>
    <row r="11" spans="2:10" ht="16.5" customHeight="1" thickBot="1" x14ac:dyDescent="0.3">
      <c r="B11" s="7"/>
      <c r="C11" s="8"/>
      <c r="D11" s="8"/>
      <c r="E11" s="8"/>
      <c r="F11" s="8"/>
      <c r="G11" s="8"/>
      <c r="H11" s="9"/>
    </row>
    <row r="12" spans="2:10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3</v>
      </c>
      <c r="I12" s="23" t="s">
        <v>18</v>
      </c>
      <c r="J12" s="23" t="s">
        <v>3</v>
      </c>
    </row>
    <row r="13" spans="2:10" ht="15.75" hidden="1" thickBot="1" x14ac:dyDescent="0.3">
      <c r="B13" s="24" t="s">
        <v>19</v>
      </c>
      <c r="C13" s="25" t="s">
        <v>979</v>
      </c>
      <c r="D13" s="24" t="s">
        <v>980</v>
      </c>
      <c r="E13" s="24" t="s">
        <v>7</v>
      </c>
      <c r="F13" s="25" t="s">
        <v>981</v>
      </c>
      <c r="G13" s="27">
        <v>3</v>
      </c>
      <c r="H13" s="24"/>
      <c r="I13" s="232">
        <v>10000</v>
      </c>
      <c r="J13" s="232">
        <v>9</v>
      </c>
    </row>
    <row r="14" spans="2:10" ht="15.75" hidden="1" thickBot="1" x14ac:dyDescent="0.3">
      <c r="B14" s="14" t="s">
        <v>22</v>
      </c>
      <c r="C14" s="32" t="s">
        <v>982</v>
      </c>
      <c r="D14" s="14" t="s">
        <v>983</v>
      </c>
      <c r="E14" s="14" t="s">
        <v>7</v>
      </c>
      <c r="F14" s="32" t="s">
        <v>981</v>
      </c>
      <c r="G14" s="15">
        <v>3</v>
      </c>
      <c r="H14" s="14"/>
      <c r="I14" s="232"/>
      <c r="J14" s="232"/>
    </row>
    <row r="15" spans="2:10" ht="15.75" hidden="1" thickBot="1" x14ac:dyDescent="0.3">
      <c r="B15" s="35" t="s">
        <v>25</v>
      </c>
      <c r="C15" s="36" t="s">
        <v>984</v>
      </c>
      <c r="D15" s="35" t="s">
        <v>985</v>
      </c>
      <c r="E15" s="35" t="s">
        <v>7</v>
      </c>
      <c r="F15" s="36" t="s">
        <v>981</v>
      </c>
      <c r="G15" s="38">
        <v>3</v>
      </c>
      <c r="H15" s="35"/>
      <c r="I15" s="232"/>
      <c r="J15" s="232"/>
    </row>
    <row r="16" spans="2:10" ht="15.75" thickBot="1" x14ac:dyDescent="0.3">
      <c r="B16" s="14" t="s">
        <v>28</v>
      </c>
      <c r="C16" s="32" t="s">
        <v>986</v>
      </c>
      <c r="D16" s="14" t="s">
        <v>987</v>
      </c>
      <c r="E16" s="14" t="s">
        <v>7</v>
      </c>
      <c r="F16" s="32">
        <v>1</v>
      </c>
      <c r="G16" s="15">
        <v>10</v>
      </c>
      <c r="H16" s="15">
        <v>20</v>
      </c>
      <c r="I16" s="232"/>
      <c r="J16" s="232"/>
    </row>
    <row r="17" spans="2:10" ht="15.75" thickBot="1" x14ac:dyDescent="0.3">
      <c r="B17" s="35" t="s">
        <v>31</v>
      </c>
      <c r="C17" s="36" t="s">
        <v>988</v>
      </c>
      <c r="D17" s="35" t="s">
        <v>989</v>
      </c>
      <c r="E17" s="35" t="s">
        <v>7</v>
      </c>
      <c r="F17" s="36">
        <v>1</v>
      </c>
      <c r="G17" s="38">
        <v>10</v>
      </c>
      <c r="H17" s="38">
        <v>20</v>
      </c>
      <c r="I17" s="232"/>
      <c r="J17" s="232"/>
    </row>
    <row r="18" spans="2:10" ht="15.75" thickBot="1" x14ac:dyDescent="0.3">
      <c r="B18" s="14" t="s">
        <v>34</v>
      </c>
      <c r="C18" s="32" t="s">
        <v>990</v>
      </c>
      <c r="D18" s="14" t="s">
        <v>991</v>
      </c>
      <c r="E18" s="14" t="s">
        <v>7</v>
      </c>
      <c r="F18" s="32">
        <v>1</v>
      </c>
      <c r="G18" s="15">
        <v>10</v>
      </c>
      <c r="H18" s="15">
        <v>20</v>
      </c>
      <c r="I18" s="232"/>
      <c r="J18" s="232"/>
    </row>
    <row r="19" spans="2:10" ht="15.75" thickBot="1" x14ac:dyDescent="0.3">
      <c r="B19" s="35" t="s">
        <v>37</v>
      </c>
      <c r="C19" s="36" t="s">
        <v>992</v>
      </c>
      <c r="D19" s="35" t="s">
        <v>993</v>
      </c>
      <c r="E19" s="35" t="s">
        <v>7</v>
      </c>
      <c r="F19" s="36">
        <v>1</v>
      </c>
      <c r="G19" s="38">
        <v>10</v>
      </c>
      <c r="H19" s="38">
        <v>20</v>
      </c>
      <c r="I19" s="232"/>
      <c r="J19" s="232"/>
    </row>
    <row r="20" spans="2:10" ht="15.75" thickBot="1" x14ac:dyDescent="0.3">
      <c r="B20" s="14" t="s">
        <v>40</v>
      </c>
      <c r="C20" s="32" t="s">
        <v>994</v>
      </c>
      <c r="D20" s="14" t="s">
        <v>995</v>
      </c>
      <c r="E20" s="14" t="s">
        <v>7</v>
      </c>
      <c r="F20" s="32">
        <v>1</v>
      </c>
      <c r="G20" s="15">
        <v>10</v>
      </c>
      <c r="H20" s="15">
        <v>20</v>
      </c>
      <c r="I20" s="232"/>
      <c r="J20" s="232"/>
    </row>
    <row r="21" spans="2:10" x14ac:dyDescent="0.25">
      <c r="B21" s="273"/>
      <c r="C21" s="271"/>
      <c r="D21" s="273"/>
      <c r="E21" s="273"/>
      <c r="F21" s="271"/>
      <c r="G21" s="274"/>
      <c r="H21" s="274"/>
      <c r="I21" s="232"/>
      <c r="J21" s="232"/>
    </row>
    <row r="22" spans="2:10" ht="15.75" thickBot="1" x14ac:dyDescent="0.3">
      <c r="B22" s="35" t="s">
        <v>43</v>
      </c>
      <c r="C22" s="36" t="s">
        <v>996</v>
      </c>
      <c r="D22" s="35" t="s">
        <v>997</v>
      </c>
      <c r="E22" s="35" t="s">
        <v>7</v>
      </c>
      <c r="F22" s="36">
        <v>1</v>
      </c>
      <c r="G22" s="38">
        <v>1</v>
      </c>
      <c r="H22" s="38">
        <v>10</v>
      </c>
      <c r="I22" s="232"/>
      <c r="J22" s="232"/>
    </row>
    <row r="23" spans="2:10" ht="15.75" thickBot="1" x14ac:dyDescent="0.3">
      <c r="B23" s="14" t="s">
        <v>46</v>
      </c>
      <c r="C23" s="32"/>
      <c r="D23" s="14"/>
      <c r="E23" s="14"/>
      <c r="F23" s="14"/>
      <c r="G23" s="15"/>
      <c r="H23" s="14"/>
    </row>
    <row r="24" spans="2:10" ht="15.75" thickBot="1" x14ac:dyDescent="0.3">
      <c r="B24" s="35" t="s">
        <v>49</v>
      </c>
      <c r="C24" s="36"/>
      <c r="D24" s="35"/>
      <c r="E24" s="35"/>
      <c r="F24" s="35"/>
      <c r="G24" s="38"/>
      <c r="H24" s="35"/>
    </row>
    <row r="25" spans="2:10" ht="15.75" thickBot="1" x14ac:dyDescent="0.3">
      <c r="B25" s="14" t="s">
        <v>52</v>
      </c>
      <c r="C25" s="14"/>
      <c r="D25" s="14"/>
      <c r="E25" s="14"/>
      <c r="F25" s="14"/>
      <c r="G25" s="14"/>
      <c r="H25" s="14"/>
    </row>
    <row r="26" spans="2:10" ht="15.75" thickBot="1" x14ac:dyDescent="0.3">
      <c r="B26" s="35" t="s">
        <v>53</v>
      </c>
      <c r="C26" s="35"/>
      <c r="D26" s="35"/>
      <c r="E26" s="35"/>
      <c r="F26" s="35"/>
      <c r="G26" s="35"/>
      <c r="H26" s="35"/>
    </row>
    <row r="27" spans="2:10" ht="15.75" thickBot="1" x14ac:dyDescent="0.3">
      <c r="B27" s="14" t="s">
        <v>54</v>
      </c>
      <c r="C27" s="14"/>
      <c r="D27" s="14"/>
      <c r="E27" s="14"/>
      <c r="F27" s="14"/>
      <c r="G27" s="14"/>
      <c r="H27" s="14"/>
    </row>
    <row r="28" spans="2:10" ht="15.75" thickBot="1" x14ac:dyDescent="0.3">
      <c r="B28" s="35" t="s">
        <v>55</v>
      </c>
      <c r="C28" s="35"/>
      <c r="D28" s="35"/>
      <c r="E28" s="35"/>
      <c r="F28" s="35"/>
      <c r="G28" s="35"/>
      <c r="H28" s="35"/>
    </row>
    <row r="29" spans="2:10" ht="15.75" thickBot="1" x14ac:dyDescent="0.3">
      <c r="B29" s="14" t="s">
        <v>56</v>
      </c>
      <c r="C29" s="14"/>
      <c r="D29" s="14"/>
      <c r="E29" s="14"/>
      <c r="F29" s="14"/>
      <c r="G29" s="14"/>
      <c r="H29" s="14"/>
    </row>
    <row r="30" spans="2:10" ht="15.75" thickBot="1" x14ac:dyDescent="0.3">
      <c r="B30" s="35" t="s">
        <v>57</v>
      </c>
      <c r="C30" s="35"/>
      <c r="D30" s="35"/>
      <c r="E30" s="35"/>
      <c r="F30" s="35"/>
      <c r="G30" s="35"/>
      <c r="H30" s="35"/>
    </row>
    <row r="31" spans="2:10" ht="15.75" thickBot="1" x14ac:dyDescent="0.3">
      <c r="B31" s="14" t="s">
        <v>58</v>
      </c>
      <c r="C31" s="14"/>
      <c r="D31" s="14"/>
      <c r="E31" s="14"/>
      <c r="F31" s="14"/>
      <c r="G31" s="14"/>
      <c r="H31" s="14"/>
    </row>
    <row r="32" spans="2:10" ht="15.75" thickBot="1" x14ac:dyDescent="0.3">
      <c r="B32" s="35" t="s">
        <v>59</v>
      </c>
      <c r="C32" s="35"/>
      <c r="D32" s="35"/>
      <c r="E32" s="35"/>
      <c r="F32" s="35"/>
      <c r="G32" s="35"/>
      <c r="H32" s="35"/>
    </row>
    <row r="33" spans="2:8" ht="15.75" thickBot="1" x14ac:dyDescent="0.3">
      <c r="B33" s="14" t="s">
        <v>60</v>
      </c>
      <c r="C33" s="14"/>
      <c r="D33" s="14"/>
      <c r="E33" s="14"/>
      <c r="F33" s="14"/>
      <c r="G33" s="14"/>
      <c r="H33" s="14"/>
    </row>
    <row r="34" spans="2:8" ht="15.75" thickBot="1" x14ac:dyDescent="0.3">
      <c r="B34" s="35" t="s">
        <v>61</v>
      </c>
      <c r="C34" s="35"/>
      <c r="D34" s="35"/>
      <c r="E34" s="35"/>
      <c r="F34" s="35"/>
      <c r="G34" s="35"/>
      <c r="H34" s="35"/>
    </row>
    <row r="35" spans="2:8" ht="15.75" thickBot="1" x14ac:dyDescent="0.3">
      <c r="B35" s="14" t="s">
        <v>62</v>
      </c>
      <c r="C35" s="14"/>
      <c r="D35" s="14"/>
      <c r="E35" s="14"/>
      <c r="F35" s="14"/>
      <c r="G35" s="14"/>
      <c r="H35" s="14"/>
    </row>
    <row r="36" spans="2:8" ht="15.75" thickBot="1" x14ac:dyDescent="0.3">
      <c r="B36" s="35" t="s">
        <v>63</v>
      </c>
      <c r="C36" s="35"/>
      <c r="D36" s="35"/>
      <c r="E36" s="35"/>
      <c r="F36" s="35"/>
      <c r="G36" s="35"/>
      <c r="H36" s="35"/>
    </row>
    <row r="37" spans="2:8" ht="15.75" thickBot="1" x14ac:dyDescent="0.3">
      <c r="B37" s="14" t="s">
        <v>64</v>
      </c>
      <c r="C37" s="14"/>
      <c r="D37" s="14"/>
      <c r="E37" s="14"/>
      <c r="F37" s="14"/>
      <c r="G37" s="14"/>
      <c r="H37" s="14"/>
    </row>
    <row r="38" spans="2:8" ht="15.75" thickBot="1" x14ac:dyDescent="0.3">
      <c r="B38" s="35" t="s">
        <v>65</v>
      </c>
      <c r="C38" s="35"/>
      <c r="D38" s="35"/>
      <c r="E38" s="35"/>
      <c r="F38" s="35"/>
      <c r="G38" s="35"/>
      <c r="H38" s="35"/>
    </row>
    <row r="39" spans="2:8" ht="15.75" thickBot="1" x14ac:dyDescent="0.3">
      <c r="B39" s="14" t="s">
        <v>66</v>
      </c>
      <c r="C39" s="14"/>
      <c r="D39" s="14"/>
      <c r="E39" s="14"/>
      <c r="F39" s="14"/>
      <c r="G39" s="14"/>
      <c r="H39" s="14"/>
    </row>
    <row r="40" spans="2:8" ht="15.75" thickBot="1" x14ac:dyDescent="0.3">
      <c r="B40" s="35" t="s">
        <v>67</v>
      </c>
      <c r="C40" s="35"/>
      <c r="D40" s="35"/>
      <c r="E40" s="35"/>
      <c r="F40" s="35"/>
      <c r="G40" s="35"/>
      <c r="H40" s="35"/>
    </row>
    <row r="41" spans="2:8" ht="15.75" thickBot="1" x14ac:dyDescent="0.3">
      <c r="B41" s="14" t="s">
        <v>68</v>
      </c>
      <c r="C41" s="14"/>
      <c r="D41" s="14"/>
      <c r="E41" s="14"/>
      <c r="F41" s="14"/>
      <c r="G41" s="14"/>
      <c r="H41" s="14"/>
    </row>
    <row r="42" spans="2:8" ht="15.75" thickBot="1" x14ac:dyDescent="0.3">
      <c r="B42" s="35" t="s">
        <v>69</v>
      </c>
      <c r="C42" s="35"/>
      <c r="D42" s="35"/>
      <c r="E42" s="35"/>
      <c r="F42" s="35"/>
      <c r="G42" s="35"/>
      <c r="H42" s="35"/>
    </row>
    <row r="43" spans="2:8" ht="15.75" thickBot="1" x14ac:dyDescent="0.3">
      <c r="B43" s="14" t="s">
        <v>70</v>
      </c>
      <c r="C43" s="14"/>
      <c r="D43" s="14"/>
      <c r="E43" s="14"/>
      <c r="F43" s="14"/>
      <c r="G43" s="14"/>
      <c r="H43" s="14"/>
    </row>
    <row r="44" spans="2:8" ht="15.75" thickBot="1" x14ac:dyDescent="0.3">
      <c r="B44" s="35" t="s">
        <v>71</v>
      </c>
      <c r="C44" s="35"/>
      <c r="D44" s="35"/>
      <c r="E44" s="35"/>
      <c r="F44" s="35"/>
      <c r="G44" s="35"/>
      <c r="H44" s="35"/>
    </row>
    <row r="45" spans="2:8" ht="15.75" thickBot="1" x14ac:dyDescent="0.3">
      <c r="B45" s="14" t="s">
        <v>72</v>
      </c>
      <c r="C45" s="14"/>
      <c r="D45" s="14"/>
      <c r="E45" s="14"/>
      <c r="F45" s="14"/>
      <c r="G45" s="14"/>
      <c r="H45" s="14"/>
    </row>
    <row r="46" spans="2:8" ht="15.75" thickBot="1" x14ac:dyDescent="0.3">
      <c r="B46" s="24" t="s">
        <v>73</v>
      </c>
      <c r="C46" s="24"/>
      <c r="D46" s="24"/>
      <c r="E46" s="24"/>
      <c r="F46" s="24"/>
      <c r="G46" s="24"/>
      <c r="H46" s="24"/>
    </row>
    <row r="47" spans="2:8" ht="15.75" thickBot="1" x14ac:dyDescent="0.3">
      <c r="B47" s="45" t="s">
        <v>74</v>
      </c>
      <c r="C47" s="45"/>
      <c r="D47" s="45"/>
      <c r="E47" s="45"/>
      <c r="F47" s="45"/>
      <c r="G47" s="45"/>
      <c r="H47" s="45"/>
    </row>
    <row r="48" spans="2:8" ht="15.75" thickBot="1" x14ac:dyDescent="0.3">
      <c r="B48" s="24" t="s">
        <v>75</v>
      </c>
      <c r="C48" s="24"/>
      <c r="D48" s="24"/>
      <c r="E48" s="24"/>
      <c r="F48" s="24"/>
      <c r="G48" s="24"/>
      <c r="H48" s="24"/>
    </row>
    <row r="49" spans="2:8" ht="15.75" thickBot="1" x14ac:dyDescent="0.3">
      <c r="B49" s="45" t="s">
        <v>76</v>
      </c>
      <c r="C49" s="45"/>
      <c r="D49" s="45"/>
      <c r="E49" s="45"/>
      <c r="F49" s="45"/>
      <c r="G49" s="45"/>
      <c r="H49" s="45"/>
    </row>
    <row r="50" spans="2:8" ht="15.75" thickBot="1" x14ac:dyDescent="0.3">
      <c r="B50" s="35" t="s">
        <v>77</v>
      </c>
      <c r="C50" s="35"/>
      <c r="D50" s="35"/>
      <c r="E50" s="35"/>
      <c r="F50" s="35"/>
      <c r="G50" s="35"/>
      <c r="H50" s="35"/>
    </row>
    <row r="51" spans="2:8" ht="15.75" thickBot="1" x14ac:dyDescent="0.3">
      <c r="B51" s="14" t="s">
        <v>78</v>
      </c>
      <c r="C51" s="14"/>
      <c r="D51" s="14"/>
      <c r="E51" s="14"/>
      <c r="F51" s="14"/>
      <c r="G51" s="14"/>
      <c r="H51" s="14"/>
    </row>
    <row r="52" spans="2:8" ht="15.75" thickBot="1" x14ac:dyDescent="0.3">
      <c r="B52" s="35" t="s">
        <v>79</v>
      </c>
      <c r="C52" s="35"/>
      <c r="D52" s="35"/>
      <c r="E52" s="35"/>
      <c r="F52" s="35"/>
      <c r="G52" s="35"/>
      <c r="H52" s="35"/>
    </row>
    <row r="53" spans="2:8" ht="15.75" thickBot="1" x14ac:dyDescent="0.3">
      <c r="B53" s="14" t="s">
        <v>80</v>
      </c>
      <c r="C53" s="14"/>
      <c r="D53" s="14"/>
      <c r="E53" s="14"/>
      <c r="F53" s="14"/>
      <c r="G53" s="14"/>
      <c r="H53" s="14"/>
    </row>
    <row r="54" spans="2:8" ht="15.75" thickBot="1" x14ac:dyDescent="0.3">
      <c r="B54" s="35" t="s">
        <v>81</v>
      </c>
      <c r="C54" s="35"/>
      <c r="D54" s="35"/>
      <c r="E54" s="35"/>
      <c r="F54" s="35"/>
      <c r="G54" s="35"/>
      <c r="H54" s="35"/>
    </row>
    <row r="55" spans="2:8" ht="15.75" thickBot="1" x14ac:dyDescent="0.3">
      <c r="B55" s="14" t="s">
        <v>82</v>
      </c>
      <c r="C55" s="14"/>
      <c r="D55" s="14"/>
      <c r="E55" s="14"/>
      <c r="F55" s="14"/>
      <c r="G55" s="14"/>
      <c r="H55" s="14"/>
    </row>
    <row r="56" spans="2:8" ht="15.75" thickBot="1" x14ac:dyDescent="0.3">
      <c r="B56" s="35" t="s">
        <v>83</v>
      </c>
      <c r="C56" s="35"/>
      <c r="D56" s="35"/>
      <c r="E56" s="35"/>
      <c r="F56" s="35"/>
      <c r="G56" s="35"/>
      <c r="H56" s="35"/>
    </row>
    <row r="57" spans="2:8" ht="15.75" thickBot="1" x14ac:dyDescent="0.3">
      <c r="B57" s="14" t="s">
        <v>84</v>
      </c>
      <c r="C57" s="14"/>
      <c r="D57" s="14"/>
      <c r="E57" s="14"/>
      <c r="F57" s="14"/>
      <c r="G57" s="14"/>
      <c r="H57" s="14"/>
    </row>
    <row r="58" spans="2:8" ht="15.75" thickBot="1" x14ac:dyDescent="0.3">
      <c r="B58" s="35" t="s">
        <v>85</v>
      </c>
      <c r="C58" s="35"/>
      <c r="D58" s="35"/>
      <c r="E58" s="35"/>
      <c r="F58" s="35"/>
      <c r="G58" s="35"/>
      <c r="H58" s="35"/>
    </row>
    <row r="59" spans="2:8" ht="15.75" thickBot="1" x14ac:dyDescent="0.3">
      <c r="B59" s="14" t="s">
        <v>86</v>
      </c>
      <c r="C59" s="14"/>
      <c r="D59" s="14"/>
      <c r="E59" s="14"/>
      <c r="F59" s="14"/>
      <c r="G59" s="14"/>
      <c r="H59" s="14"/>
    </row>
    <row r="60" spans="2:8" ht="15.75" thickBot="1" x14ac:dyDescent="0.3">
      <c r="B60" s="35" t="s">
        <v>87</v>
      </c>
      <c r="C60" s="35"/>
      <c r="D60" s="35"/>
      <c r="E60" s="35"/>
      <c r="F60" s="35"/>
      <c r="G60" s="35"/>
      <c r="H60" s="35"/>
    </row>
    <row r="61" spans="2:8" ht="15.75" thickBot="1" x14ac:dyDescent="0.3">
      <c r="B61" s="14" t="s">
        <v>88</v>
      </c>
      <c r="C61" s="14"/>
      <c r="D61" s="14"/>
      <c r="E61" s="14"/>
      <c r="F61" s="14"/>
      <c r="G61" s="14"/>
      <c r="H61" s="14"/>
    </row>
    <row r="62" spans="2:8" ht="15.75" thickBot="1" x14ac:dyDescent="0.3">
      <c r="B62" s="35" t="s">
        <v>89</v>
      </c>
      <c r="C62" s="35"/>
      <c r="D62" s="35"/>
      <c r="E62" s="35"/>
      <c r="F62" s="35"/>
      <c r="G62" s="35"/>
      <c r="H62" s="35"/>
    </row>
    <row r="63" spans="2:8" ht="15.75" thickBot="1" x14ac:dyDescent="0.3">
      <c r="B63" s="14" t="s">
        <v>90</v>
      </c>
      <c r="C63" s="14"/>
      <c r="D63" s="14"/>
      <c r="E63" s="14"/>
      <c r="F63" s="14"/>
      <c r="G63" s="14"/>
      <c r="H63" s="14"/>
    </row>
    <row r="64" spans="2:8" ht="15.75" thickBot="1" x14ac:dyDescent="0.3">
      <c r="B64" s="35" t="s">
        <v>91</v>
      </c>
      <c r="C64" s="35"/>
      <c r="D64" s="35"/>
      <c r="E64" s="35"/>
      <c r="F64" s="35"/>
      <c r="G64" s="35"/>
      <c r="H64" s="35"/>
    </row>
    <row r="65" spans="2:8" ht="15.75" thickBot="1" x14ac:dyDescent="0.3">
      <c r="B65" s="14" t="s">
        <v>92</v>
      </c>
      <c r="C65" s="14"/>
      <c r="D65" s="14"/>
      <c r="E65" s="14"/>
      <c r="F65" s="14"/>
      <c r="G65" s="14"/>
      <c r="H65" s="14"/>
    </row>
    <row r="66" spans="2:8" ht="15.75" thickBot="1" x14ac:dyDescent="0.3">
      <c r="B66" s="35" t="s">
        <v>93</v>
      </c>
      <c r="C66" s="35"/>
      <c r="D66" s="35"/>
      <c r="E66" s="35"/>
      <c r="F66" s="35"/>
      <c r="G66" s="35"/>
      <c r="H66" s="35"/>
    </row>
    <row r="67" spans="2:8" ht="15.75" thickBot="1" x14ac:dyDescent="0.3">
      <c r="B67" s="14" t="s">
        <v>94</v>
      </c>
      <c r="C67" s="14"/>
      <c r="D67" s="14"/>
      <c r="E67" s="14"/>
      <c r="F67" s="14"/>
      <c r="G67" s="14"/>
      <c r="H67" s="14"/>
    </row>
    <row r="68" spans="2:8" ht="15.75" thickBot="1" x14ac:dyDescent="0.3">
      <c r="B68" s="35" t="s">
        <v>95</v>
      </c>
      <c r="C68" s="35"/>
      <c r="D68" s="35"/>
      <c r="E68" s="35"/>
      <c r="F68" s="35"/>
      <c r="G68" s="35"/>
      <c r="H68" s="35"/>
    </row>
    <row r="69" spans="2:8" ht="15.75" thickBot="1" x14ac:dyDescent="0.3">
      <c r="B69" s="14" t="s">
        <v>96</v>
      </c>
      <c r="C69" s="14"/>
      <c r="D69" s="14"/>
      <c r="E69" s="14"/>
      <c r="F69" s="14"/>
      <c r="G69" s="14"/>
      <c r="H69" s="14"/>
    </row>
    <row r="70" spans="2:8" ht="15.75" thickBot="1" x14ac:dyDescent="0.3">
      <c r="B70" s="35" t="s">
        <v>97</v>
      </c>
      <c r="C70" s="35"/>
      <c r="D70" s="35"/>
      <c r="E70" s="35"/>
      <c r="F70" s="35"/>
      <c r="G70" s="35"/>
      <c r="H70" s="35"/>
    </row>
    <row r="71" spans="2:8" ht="15.75" thickBot="1" x14ac:dyDescent="0.3">
      <c r="B71" s="14" t="s">
        <v>98</v>
      </c>
      <c r="C71" s="14"/>
      <c r="D71" s="14"/>
      <c r="E71" s="14"/>
      <c r="F71" s="14"/>
      <c r="G71" s="14"/>
      <c r="H71" s="14"/>
    </row>
    <row r="72" spans="2:8" ht="15.75" thickBot="1" x14ac:dyDescent="0.3">
      <c r="B72" s="35" t="s">
        <v>99</v>
      </c>
      <c r="C72" s="35"/>
      <c r="D72" s="35"/>
      <c r="E72" s="35"/>
      <c r="F72" s="35"/>
      <c r="G72" s="35"/>
      <c r="H72" s="35"/>
    </row>
    <row r="73" spans="2:8" ht="15.75" thickBot="1" x14ac:dyDescent="0.3">
      <c r="B73" s="14" t="s">
        <v>100</v>
      </c>
      <c r="C73" s="14"/>
      <c r="D73" s="14"/>
      <c r="E73" s="14"/>
      <c r="F73" s="14"/>
      <c r="G73" s="14"/>
      <c r="H73" s="14"/>
    </row>
    <row r="74" spans="2:8" ht="15.75" thickBot="1" x14ac:dyDescent="0.3">
      <c r="B74" s="35" t="s">
        <v>101</v>
      </c>
      <c r="C74" s="35"/>
      <c r="D74" s="35"/>
      <c r="E74" s="35"/>
      <c r="F74" s="35"/>
      <c r="G74" s="35"/>
      <c r="H74" s="35"/>
    </row>
    <row r="75" spans="2:8" ht="15.75" thickBot="1" x14ac:dyDescent="0.3">
      <c r="B75" s="14" t="s">
        <v>102</v>
      </c>
      <c r="C75" s="14"/>
      <c r="D75" s="14"/>
      <c r="E75" s="14"/>
      <c r="F75" s="14"/>
      <c r="G75" s="14"/>
      <c r="H75" s="14"/>
    </row>
    <row r="76" spans="2:8" ht="15.75" thickBot="1" x14ac:dyDescent="0.3">
      <c r="B76" s="35" t="s">
        <v>103</v>
      </c>
      <c r="C76" s="35"/>
      <c r="D76" s="35"/>
      <c r="E76" s="35"/>
      <c r="F76" s="35"/>
      <c r="G76" s="35"/>
      <c r="H76" s="35"/>
    </row>
    <row r="77" spans="2:8" ht="15.75" thickBot="1" x14ac:dyDescent="0.3">
      <c r="B77" s="14" t="s">
        <v>104</v>
      </c>
      <c r="C77" s="14"/>
      <c r="D77" s="14"/>
      <c r="E77" s="14"/>
      <c r="F77" s="14"/>
      <c r="G77" s="14"/>
      <c r="H77" s="14"/>
    </row>
    <row r="78" spans="2:8" ht="15.75" thickBot="1" x14ac:dyDescent="0.3">
      <c r="B78" s="35" t="s">
        <v>105</v>
      </c>
      <c r="C78" s="35"/>
      <c r="D78" s="35"/>
      <c r="E78" s="35"/>
      <c r="F78" s="35"/>
      <c r="G78" s="35"/>
      <c r="H78" s="35"/>
    </row>
    <row r="79" spans="2:8" ht="15.75" thickBot="1" x14ac:dyDescent="0.3">
      <c r="B79" s="14" t="s">
        <v>106</v>
      </c>
      <c r="C79" s="14"/>
      <c r="D79" s="14"/>
      <c r="E79" s="14"/>
      <c r="F79" s="14"/>
      <c r="G79" s="14"/>
      <c r="H79" s="14"/>
    </row>
    <row r="80" spans="2:8" ht="15.75" thickBot="1" x14ac:dyDescent="0.3">
      <c r="B80" s="35" t="s">
        <v>107</v>
      </c>
      <c r="C80" s="35"/>
      <c r="D80" s="35"/>
      <c r="E80" s="35"/>
      <c r="F80" s="35"/>
      <c r="G80" s="35"/>
      <c r="H80" s="35"/>
    </row>
    <row r="81" spans="2:8" ht="15.75" thickBot="1" x14ac:dyDescent="0.3">
      <c r="B81" s="14" t="s">
        <v>108</v>
      </c>
      <c r="C81" s="14"/>
      <c r="D81" s="14"/>
      <c r="E81" s="14"/>
      <c r="F81" s="14"/>
      <c r="G81" s="14"/>
      <c r="H81" s="14"/>
    </row>
    <row r="82" spans="2:8" ht="15.75" thickBot="1" x14ac:dyDescent="0.3">
      <c r="B82" s="35" t="s">
        <v>109</v>
      </c>
      <c r="C82" s="35"/>
      <c r="D82" s="35"/>
      <c r="E82" s="35"/>
      <c r="F82" s="35"/>
      <c r="G82" s="35"/>
      <c r="H82" s="35"/>
    </row>
    <row r="83" spans="2:8" ht="15.75" thickBot="1" x14ac:dyDescent="0.3">
      <c r="B83" s="14" t="s">
        <v>110</v>
      </c>
      <c r="C83" s="14"/>
      <c r="D83" s="14"/>
      <c r="E83" s="14"/>
      <c r="F83" s="14"/>
      <c r="G83" s="14"/>
      <c r="H83" s="14"/>
    </row>
    <row r="84" spans="2:8" ht="15.75" thickBot="1" x14ac:dyDescent="0.3">
      <c r="B84" s="35" t="s">
        <v>111</v>
      </c>
      <c r="C84" s="35"/>
      <c r="D84" s="35"/>
      <c r="E84" s="35"/>
      <c r="F84" s="35"/>
      <c r="G84" s="35"/>
      <c r="H84" s="35"/>
    </row>
    <row r="85" spans="2:8" ht="15.75" thickBot="1" x14ac:dyDescent="0.3">
      <c r="B85" s="14" t="s">
        <v>112</v>
      </c>
      <c r="C85" s="14"/>
      <c r="D85" s="14"/>
      <c r="E85" s="14"/>
      <c r="F85" s="14"/>
      <c r="G85" s="14"/>
      <c r="H85" s="14"/>
    </row>
    <row r="86" spans="2:8" ht="15.75" thickBot="1" x14ac:dyDescent="0.3">
      <c r="B86" s="35" t="s">
        <v>113</v>
      </c>
      <c r="C86" s="35"/>
      <c r="D86" s="35"/>
      <c r="E86" s="35"/>
      <c r="F86" s="35"/>
      <c r="G86" s="35"/>
      <c r="H86" s="35"/>
    </row>
    <row r="87" spans="2:8" ht="15.75" thickBot="1" x14ac:dyDescent="0.3">
      <c r="B87" s="14" t="s">
        <v>114</v>
      </c>
      <c r="C87" s="14"/>
      <c r="D87" s="14"/>
      <c r="E87" s="14"/>
      <c r="F87" s="14"/>
      <c r="G87" s="14"/>
      <c r="H87" s="14"/>
    </row>
    <row r="88" spans="2:8" ht="15.75" thickBot="1" x14ac:dyDescent="0.3">
      <c r="B88" s="35" t="s">
        <v>115</v>
      </c>
      <c r="C88" s="35"/>
      <c r="D88" s="35"/>
      <c r="E88" s="35"/>
      <c r="F88" s="35"/>
      <c r="G88" s="35"/>
      <c r="H88" s="35"/>
    </row>
    <row r="89" spans="2:8" ht="15.75" thickBot="1" x14ac:dyDescent="0.3">
      <c r="B89" s="14" t="s">
        <v>116</v>
      </c>
      <c r="C89" s="14"/>
      <c r="D89" s="14"/>
      <c r="E89" s="14"/>
      <c r="F89" s="14"/>
      <c r="G89" s="14"/>
      <c r="H89" s="14"/>
    </row>
    <row r="90" spans="2:8" ht="15.75" thickBot="1" x14ac:dyDescent="0.3">
      <c r="B90" s="35" t="s">
        <v>117</v>
      </c>
      <c r="C90" s="35"/>
      <c r="D90" s="35"/>
      <c r="E90" s="35"/>
      <c r="F90" s="35"/>
      <c r="G90" s="35"/>
      <c r="H90" s="35"/>
    </row>
    <row r="91" spans="2:8" ht="15.75" thickBot="1" x14ac:dyDescent="0.3">
      <c r="B91" s="14" t="s">
        <v>118</v>
      </c>
      <c r="C91" s="14"/>
      <c r="D91" s="14"/>
      <c r="E91" s="14"/>
      <c r="F91" s="14"/>
      <c r="G91" s="14"/>
      <c r="H91" s="14"/>
    </row>
    <row r="92" spans="2:8" ht="15.75" thickBot="1" x14ac:dyDescent="0.3">
      <c r="B92" s="35" t="s">
        <v>119</v>
      </c>
      <c r="C92" s="35"/>
      <c r="D92" s="35"/>
      <c r="E92" s="35"/>
      <c r="F92" s="35"/>
      <c r="G92" s="35"/>
      <c r="H92" s="35"/>
    </row>
    <row r="93" spans="2:8" ht="15.75" thickBot="1" x14ac:dyDescent="0.3">
      <c r="B93" s="14" t="s">
        <v>120</v>
      </c>
      <c r="C93" s="14"/>
      <c r="D93" s="14"/>
      <c r="E93" s="14"/>
      <c r="F93" s="14"/>
      <c r="G93" s="14"/>
      <c r="H93" s="14"/>
    </row>
    <row r="94" spans="2:8" ht="15.75" thickBot="1" x14ac:dyDescent="0.3">
      <c r="B94" s="35" t="s">
        <v>121</v>
      </c>
      <c r="C94" s="35"/>
      <c r="D94" s="35"/>
      <c r="E94" s="35"/>
      <c r="F94" s="35"/>
      <c r="G94" s="35"/>
      <c r="H94" s="35"/>
    </row>
    <row r="95" spans="2:8" ht="15.75" thickBot="1" x14ac:dyDescent="0.3">
      <c r="B95" s="14" t="s">
        <v>122</v>
      </c>
      <c r="C95" s="14"/>
      <c r="D95" s="14"/>
      <c r="E95" s="14"/>
      <c r="F95" s="14"/>
      <c r="G95" s="14"/>
      <c r="H95" s="14"/>
    </row>
    <row r="96" spans="2:8" ht="15.75" thickBot="1" x14ac:dyDescent="0.3">
      <c r="B96" s="35" t="s">
        <v>123</v>
      </c>
      <c r="C96" s="35"/>
      <c r="D96" s="35"/>
      <c r="E96" s="35"/>
      <c r="F96" s="35"/>
      <c r="G96" s="35"/>
      <c r="H96" s="35"/>
    </row>
    <row r="97" spans="2:8" ht="15.75" thickBot="1" x14ac:dyDescent="0.3">
      <c r="B97" s="14" t="s">
        <v>124</v>
      </c>
      <c r="C97" s="14"/>
      <c r="D97" s="14"/>
      <c r="E97" s="14"/>
      <c r="F97" s="14"/>
      <c r="G97" s="14"/>
      <c r="H97" s="14"/>
    </row>
    <row r="98" spans="2:8" ht="15.75" thickBot="1" x14ac:dyDescent="0.3">
      <c r="B98" s="35" t="s">
        <v>125</v>
      </c>
      <c r="C98" s="35"/>
      <c r="D98" s="35"/>
      <c r="E98" s="35"/>
      <c r="F98" s="35"/>
      <c r="G98" s="35"/>
      <c r="H98" s="35"/>
    </row>
    <row r="99" spans="2:8" ht="15.75" thickBot="1" x14ac:dyDescent="0.3">
      <c r="B99" s="14" t="s">
        <v>126</v>
      </c>
      <c r="C99" s="14"/>
      <c r="D99" s="14"/>
      <c r="E99" s="14"/>
      <c r="F99" s="14"/>
      <c r="G99" s="14"/>
      <c r="H99" s="14"/>
    </row>
    <row r="100" spans="2:8" ht="15.75" thickBot="1" x14ac:dyDescent="0.3">
      <c r="B100" s="35" t="s">
        <v>127</v>
      </c>
      <c r="C100" s="35"/>
      <c r="D100" s="35"/>
      <c r="E100" s="35"/>
      <c r="F100" s="35"/>
      <c r="G100" s="35"/>
      <c r="H100" s="35"/>
    </row>
    <row r="101" spans="2:8" ht="15.75" thickBot="1" x14ac:dyDescent="0.3">
      <c r="B101" s="14" t="s">
        <v>128</v>
      </c>
      <c r="C101" s="14"/>
      <c r="D101" s="14"/>
      <c r="E101" s="14"/>
      <c r="F101" s="14"/>
      <c r="G101" s="14"/>
      <c r="H101" s="14"/>
    </row>
    <row r="102" spans="2:8" ht="15.75" thickBot="1" x14ac:dyDescent="0.3">
      <c r="B102" s="35" t="s">
        <v>129</v>
      </c>
      <c r="C102" s="35"/>
      <c r="D102" s="35"/>
      <c r="E102" s="35"/>
      <c r="F102" s="35"/>
      <c r="G102" s="35"/>
      <c r="H102" s="35"/>
    </row>
    <row r="103" spans="2:8" ht="15.75" thickBot="1" x14ac:dyDescent="0.3">
      <c r="B103" s="14" t="s">
        <v>130</v>
      </c>
      <c r="C103" s="14"/>
      <c r="D103" s="14"/>
      <c r="E103" s="14"/>
      <c r="F103" s="14"/>
      <c r="G103" s="14"/>
      <c r="H103" s="14"/>
    </row>
    <row r="104" spans="2:8" ht="15.75" thickBot="1" x14ac:dyDescent="0.3">
      <c r="B104" s="35" t="s">
        <v>131</v>
      </c>
      <c r="C104" s="35"/>
      <c r="D104" s="35"/>
      <c r="E104" s="35"/>
      <c r="F104" s="35"/>
      <c r="G104" s="35"/>
      <c r="H104" s="35"/>
    </row>
    <row r="105" spans="2:8" ht="15.75" thickBot="1" x14ac:dyDescent="0.3">
      <c r="B105" s="14" t="s">
        <v>132</v>
      </c>
      <c r="C105" s="14"/>
      <c r="D105" s="14"/>
      <c r="E105" s="14"/>
      <c r="F105" s="14"/>
      <c r="G105" s="14"/>
      <c r="H105" s="14"/>
    </row>
    <row r="106" spans="2:8" ht="15.75" thickBot="1" x14ac:dyDescent="0.3">
      <c r="B106" s="35" t="s">
        <v>133</v>
      </c>
      <c r="C106" s="35"/>
      <c r="D106" s="35"/>
      <c r="E106" s="35"/>
      <c r="F106" s="35"/>
      <c r="G106" s="35"/>
      <c r="H106" s="35"/>
    </row>
    <row r="107" spans="2:8" ht="15.75" thickBot="1" x14ac:dyDescent="0.3">
      <c r="B107" s="14" t="s">
        <v>134</v>
      </c>
      <c r="C107" s="14"/>
      <c r="D107" s="14"/>
      <c r="E107" s="14"/>
      <c r="F107" s="14"/>
      <c r="G107" s="14"/>
      <c r="H107" s="14"/>
    </row>
    <row r="108" spans="2:8" ht="15.75" thickBot="1" x14ac:dyDescent="0.3">
      <c r="B108" s="35" t="s">
        <v>135</v>
      </c>
      <c r="C108" s="35"/>
      <c r="D108" s="35"/>
      <c r="E108" s="35"/>
      <c r="F108" s="35"/>
      <c r="G108" s="35"/>
      <c r="H108" s="35"/>
    </row>
    <row r="109" spans="2:8" ht="15.75" thickBot="1" x14ac:dyDescent="0.3">
      <c r="B109" s="14" t="s">
        <v>136</v>
      </c>
      <c r="C109" s="14"/>
      <c r="D109" s="14"/>
      <c r="E109" s="14"/>
      <c r="F109" s="14"/>
      <c r="G109" s="14"/>
      <c r="H109" s="14"/>
    </row>
    <row r="110" spans="2:8" ht="15.75" thickBot="1" x14ac:dyDescent="0.3">
      <c r="B110" s="35" t="s">
        <v>137</v>
      </c>
      <c r="C110" s="35"/>
      <c r="D110" s="35"/>
      <c r="E110" s="35"/>
      <c r="F110" s="35"/>
      <c r="G110" s="35"/>
      <c r="H110" s="35"/>
    </row>
    <row r="111" spans="2:8" ht="15.75" thickBot="1" x14ac:dyDescent="0.3">
      <c r="B111" s="14" t="s">
        <v>138</v>
      </c>
      <c r="C111" s="14"/>
      <c r="D111" s="14"/>
      <c r="E111" s="14"/>
      <c r="F111" s="14"/>
      <c r="G111" s="14"/>
      <c r="H111" s="14"/>
    </row>
    <row r="112" spans="2:8" ht="15.75" thickBot="1" x14ac:dyDescent="0.3">
      <c r="B112" s="35" t="s">
        <v>139</v>
      </c>
      <c r="C112" s="35"/>
      <c r="D112" s="35"/>
      <c r="E112" s="35"/>
      <c r="F112" s="35"/>
      <c r="G112" s="35"/>
      <c r="H112" s="35"/>
    </row>
    <row r="113" spans="2:8" ht="15.75" thickBot="1" x14ac:dyDescent="0.3">
      <c r="B113" s="14" t="s">
        <v>140</v>
      </c>
      <c r="C113" s="14"/>
      <c r="D113" s="14"/>
      <c r="E113" s="14"/>
      <c r="F113" s="14"/>
      <c r="G113" s="14"/>
      <c r="H113" s="14"/>
    </row>
  </sheetData>
  <mergeCells count="4">
    <mergeCell ref="G7:H7"/>
    <mergeCell ref="G8:H8"/>
    <mergeCell ref="I13:I22"/>
    <mergeCell ref="J13:J22"/>
  </mergeCells>
  <dataValidations count="2">
    <dataValidation type="list" allowBlank="1" showInputMessage="1" showErrorMessage="1" sqref="E13:E22" xr:uid="{00000000-0002-0000-2400-000000000000}">
      <formula1>"PRODUTO, PACK VIRTUAL, "</formula1>
    </dataValidation>
    <dataValidation type="list" allowBlank="1" showInputMessage="1" showErrorMessage="1" sqref="C8" xr:uid="{00000000-0002-0000-24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ilha41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COUNTA(D13:D55)</f>
        <v>3</v>
      </c>
      <c r="C8" s="14" t="s">
        <v>7</v>
      </c>
      <c r="D8" s="81">
        <v>5</v>
      </c>
      <c r="E8" s="16">
        <v>2500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3" t="s">
        <v>16</v>
      </c>
      <c r="O12" s="23" t="s">
        <v>17</v>
      </c>
      <c r="P12" s="23" t="s">
        <v>18</v>
      </c>
    </row>
    <row r="13" spans="2:16" ht="15.75" thickBot="1" x14ac:dyDescent="0.3">
      <c r="B13" s="54">
        <v>1</v>
      </c>
      <c r="C13" s="25" t="s">
        <v>998</v>
      </c>
      <c r="D13" s="91" t="s">
        <v>999</v>
      </c>
      <c r="E13" s="24" t="s">
        <v>7</v>
      </c>
      <c r="F13" s="25">
        <v>1</v>
      </c>
      <c r="G13" s="150">
        <v>2</v>
      </c>
      <c r="H13" s="24"/>
      <c r="I13" s="30">
        <v>44284</v>
      </c>
      <c r="J13" s="30">
        <v>44290</v>
      </c>
      <c r="K13" s="149"/>
      <c r="L13" s="128"/>
      <c r="N13" s="254">
        <v>44312</v>
      </c>
      <c r="O13" s="254">
        <v>44325</v>
      </c>
      <c r="P13" s="232">
        <v>1000</v>
      </c>
    </row>
    <row r="14" spans="2:16" ht="15.75" thickBot="1" x14ac:dyDescent="0.3">
      <c r="B14" s="14">
        <f>B13+1</f>
        <v>2</v>
      </c>
      <c r="C14" s="32" t="s">
        <v>1000</v>
      </c>
      <c r="D14" s="89" t="s">
        <v>1001</v>
      </c>
      <c r="E14" s="14" t="s">
        <v>7</v>
      </c>
      <c r="F14" s="25">
        <v>1</v>
      </c>
      <c r="G14" s="151">
        <v>2</v>
      </c>
      <c r="H14" s="14"/>
      <c r="N14" s="254"/>
      <c r="O14" s="254"/>
      <c r="P14" s="232"/>
    </row>
    <row r="15" spans="2:16" ht="15.75" thickBot="1" x14ac:dyDescent="0.3">
      <c r="B15" s="63">
        <f t="shared" ref="B15:B78" si="0">B14+1</f>
        <v>3</v>
      </c>
      <c r="C15" s="36" t="s">
        <v>1002</v>
      </c>
      <c r="D15" s="90" t="s">
        <v>1003</v>
      </c>
      <c r="E15" s="35" t="s">
        <v>7</v>
      </c>
      <c r="F15" s="25">
        <v>1</v>
      </c>
      <c r="G15" s="152">
        <v>1</v>
      </c>
      <c r="H15" s="35"/>
      <c r="N15" s="254"/>
      <c r="O15" s="254"/>
      <c r="P15" s="232"/>
    </row>
    <row r="16" spans="2:16" ht="15.75" thickBot="1" x14ac:dyDescent="0.3">
      <c r="B16" s="64">
        <f t="shared" si="0"/>
        <v>4</v>
      </c>
      <c r="C16" s="32"/>
      <c r="D16" s="89"/>
      <c r="E16" s="14"/>
      <c r="F16" s="32"/>
      <c r="G16" s="151"/>
      <c r="H16" s="14"/>
    </row>
    <row r="17" spans="2:8" ht="15.75" thickBot="1" x14ac:dyDescent="0.3">
      <c r="B17" s="63">
        <f t="shared" si="0"/>
        <v>5</v>
      </c>
      <c r="C17" s="36"/>
      <c r="D17" s="90"/>
      <c r="E17" s="35"/>
      <c r="F17" s="36"/>
      <c r="G17" s="152"/>
      <c r="H17" s="35"/>
    </row>
    <row r="18" spans="2:8" ht="15.75" thickBot="1" x14ac:dyDescent="0.3">
      <c r="B18" s="64">
        <f t="shared" si="0"/>
        <v>6</v>
      </c>
      <c r="C18" s="32"/>
      <c r="D18" s="89"/>
      <c r="E18" s="14"/>
      <c r="F18" s="32"/>
      <c r="G18" s="151"/>
      <c r="H18" s="14"/>
    </row>
    <row r="19" spans="2:8" ht="15.75" thickBot="1" x14ac:dyDescent="0.3">
      <c r="B19" s="63">
        <f t="shared" si="0"/>
        <v>7</v>
      </c>
      <c r="C19" s="36"/>
      <c r="D19" s="90"/>
      <c r="E19" s="35"/>
      <c r="F19" s="36"/>
      <c r="G19" s="152"/>
      <c r="H19" s="35"/>
    </row>
    <row r="20" spans="2:8" ht="15.75" thickBot="1" x14ac:dyDescent="0.3">
      <c r="B20" s="64">
        <f t="shared" si="0"/>
        <v>8</v>
      </c>
      <c r="C20" s="14"/>
      <c r="D20" s="89"/>
      <c r="E20" s="14"/>
      <c r="F20" s="32"/>
      <c r="G20" s="153"/>
      <c r="H20" s="14"/>
    </row>
    <row r="21" spans="2:8" ht="15.75" thickBot="1" x14ac:dyDescent="0.3">
      <c r="B21" s="55">
        <f t="shared" si="0"/>
        <v>9</v>
      </c>
      <c r="C21" s="35"/>
      <c r="D21" s="90"/>
      <c r="E21" s="35"/>
      <c r="F21" s="36"/>
      <c r="G21" s="154"/>
      <c r="H21" s="35"/>
    </row>
    <row r="22" spans="2:8" ht="15.75" thickBot="1" x14ac:dyDescent="0.3">
      <c r="B22" s="64">
        <f t="shared" si="0"/>
        <v>10</v>
      </c>
      <c r="C22" s="14"/>
      <c r="D22" s="89"/>
      <c r="E22" s="14"/>
      <c r="F22" s="14"/>
      <c r="G22" s="155"/>
      <c r="H22" s="14"/>
    </row>
    <row r="23" spans="2:8" ht="15.75" thickBot="1" x14ac:dyDescent="0.3">
      <c r="B23" s="55">
        <f t="shared" si="0"/>
        <v>11</v>
      </c>
      <c r="C23" s="35"/>
      <c r="D23" s="90"/>
      <c r="E23" s="35"/>
      <c r="F23" s="35"/>
      <c r="G23" s="156"/>
      <c r="H23" s="35"/>
    </row>
    <row r="24" spans="2:8" ht="15.75" thickBot="1" x14ac:dyDescent="0.3">
      <c r="B24" s="64">
        <f t="shared" si="0"/>
        <v>12</v>
      </c>
      <c r="C24" s="14"/>
      <c r="D24" s="89"/>
      <c r="E24" s="14"/>
      <c r="F24" s="14"/>
      <c r="G24" s="155"/>
      <c r="H24" s="14"/>
    </row>
    <row r="25" spans="2:8" ht="15.75" thickBot="1" x14ac:dyDescent="0.3">
      <c r="B25" s="55">
        <f t="shared" si="0"/>
        <v>13</v>
      </c>
      <c r="C25" s="35"/>
      <c r="D25" s="90"/>
      <c r="E25" s="35"/>
      <c r="F25" s="35"/>
      <c r="G25" s="156"/>
      <c r="H25" s="35"/>
    </row>
    <row r="26" spans="2:8" ht="15.75" thickBot="1" x14ac:dyDescent="0.3">
      <c r="B26" s="64">
        <f t="shared" si="0"/>
        <v>14</v>
      </c>
      <c r="C26" s="14"/>
      <c r="D26" s="89"/>
      <c r="E26" s="14"/>
      <c r="F26" s="14"/>
      <c r="G26" s="155"/>
      <c r="H26" s="14"/>
    </row>
    <row r="27" spans="2: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5">
    <mergeCell ref="G7:H7"/>
    <mergeCell ref="G8:H8"/>
    <mergeCell ref="N13:N15"/>
    <mergeCell ref="O13:O15"/>
    <mergeCell ref="P13:P15"/>
  </mergeCells>
  <dataValidations count="2">
    <dataValidation type="list" allowBlank="1" showInputMessage="1" showErrorMessage="1" sqref="C8" xr:uid="{00000000-0002-0000-2500-000000000000}">
      <formula1>"PRODUTO,PACK VIRTUAL,MISTO"</formula1>
    </dataValidation>
    <dataValidation type="list" allowBlank="1" showInputMessage="1" showErrorMessage="1" sqref="E13:E21" xr:uid="{00000000-0002-0000-25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ilha103">
    <tabColor rgb="FF00B050"/>
  </sheetPr>
  <dimension ref="B3:V264"/>
  <sheetViews>
    <sheetView topLeftCell="A9" zoomScaleNormal="100" workbookViewId="0">
      <selection activeCell="C13" sqref="C13"/>
    </sheetView>
  </sheetViews>
  <sheetFormatPr defaultRowHeight="15" x14ac:dyDescent="0.25"/>
  <cols>
    <col min="2" max="2" width="5.7109375" customWidth="1"/>
    <col min="3" max="3" width="18.140625" customWidth="1"/>
    <col min="4" max="4" width="44.85546875" bestFit="1" customWidth="1"/>
    <col min="5" max="5" width="18.5703125" bestFit="1" customWidth="1"/>
    <col min="7" max="7" width="13.42578125" customWidth="1"/>
    <col min="8" max="8" width="13.5703125" bestFit="1" customWidth="1"/>
    <col min="9" max="9" width="24.42578125" customWidth="1"/>
    <col min="10" max="13" width="0" hidden="1" customWidth="1"/>
    <col min="14" max="14" width="14.7109375" hidden="1" customWidth="1"/>
    <col min="15" max="17" width="0" hidden="1" customWidth="1"/>
    <col min="18" max="18" width="14.7109375" hidden="1" customWidth="1"/>
    <col min="19" max="21" width="0" hidden="1" customWidth="1"/>
    <col min="22" max="22" width="14.7109375" hidden="1" customWidth="1"/>
  </cols>
  <sheetData>
    <row r="3" spans="2:22" ht="15.75" thickBot="1" x14ac:dyDescent="0.3"/>
    <row r="4" spans="2:22" ht="16.14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2" ht="16.14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22" ht="16.14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2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22" ht="15.75" thickBot="1" x14ac:dyDescent="0.3">
      <c r="B8" s="212">
        <f>COUNTA(D13:D1000)</f>
        <v>65</v>
      </c>
      <c r="C8" s="213"/>
      <c r="D8" s="49" t="s">
        <v>7</v>
      </c>
      <c r="E8" s="15">
        <v>20</v>
      </c>
      <c r="F8" s="214">
        <v>5000</v>
      </c>
      <c r="G8" s="215"/>
      <c r="H8" s="17" t="s">
        <v>8</v>
      </c>
      <c r="I8" s="51"/>
    </row>
    <row r="9" spans="2:22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2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2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22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  <c r="J12" s="22" t="s">
        <v>16</v>
      </c>
      <c r="K12" s="22" t="s">
        <v>17</v>
      </c>
      <c r="L12" s="47" t="s">
        <v>470</v>
      </c>
      <c r="M12" s="47" t="s">
        <v>471</v>
      </c>
      <c r="N12" s="22" t="s">
        <v>18</v>
      </c>
      <c r="P12" s="22" t="s">
        <v>16</v>
      </c>
      <c r="Q12" s="22" t="s">
        <v>17</v>
      </c>
      <c r="R12" s="22" t="s">
        <v>18</v>
      </c>
      <c r="T12" s="22" t="s">
        <v>16</v>
      </c>
      <c r="U12" s="22" t="s">
        <v>17</v>
      </c>
      <c r="V12" s="22" t="s">
        <v>18</v>
      </c>
    </row>
    <row r="13" spans="2:22" ht="15.75" thickBot="1" x14ac:dyDescent="0.3">
      <c r="B13" s="54">
        <v>1</v>
      </c>
      <c r="C13" s="25">
        <v>7893249274089</v>
      </c>
      <c r="D13" s="123" t="s">
        <v>1004</v>
      </c>
      <c r="E13" s="56" t="s">
        <v>7</v>
      </c>
      <c r="F13" s="54">
        <v>1</v>
      </c>
      <c r="G13" s="27">
        <v>7</v>
      </c>
      <c r="H13" s="57">
        <f>LEN(D13)</f>
        <v>38</v>
      </c>
      <c r="I13" s="54"/>
      <c r="J13" s="30">
        <v>44284</v>
      </c>
      <c r="K13" s="30">
        <v>44290</v>
      </c>
      <c r="L13" s="30"/>
      <c r="M13" s="30"/>
      <c r="N13" s="231">
        <v>4000</v>
      </c>
      <c r="P13" s="30">
        <v>44291</v>
      </c>
      <c r="Q13" s="30">
        <v>44297</v>
      </c>
      <c r="R13" s="231">
        <v>2000</v>
      </c>
      <c r="T13" s="30">
        <v>5000</v>
      </c>
      <c r="U13" s="30">
        <v>44325</v>
      </c>
      <c r="V13" s="231">
        <v>2000</v>
      </c>
    </row>
    <row r="14" spans="2:22" ht="15.75" thickBot="1" x14ac:dyDescent="0.3">
      <c r="B14" s="14">
        <f>B13+1</f>
        <v>2</v>
      </c>
      <c r="C14" s="32">
        <v>7893249274096</v>
      </c>
      <c r="D14" s="124" t="s">
        <v>1005</v>
      </c>
      <c r="E14" s="59" t="s">
        <v>7</v>
      </c>
      <c r="F14" s="60">
        <v>1</v>
      </c>
      <c r="G14" s="61">
        <v>7</v>
      </c>
      <c r="H14" s="57">
        <f t="shared" ref="H14:H77" si="0">LEN(D14)</f>
        <v>38</v>
      </c>
      <c r="I14" s="60"/>
      <c r="J14" s="30">
        <v>44284</v>
      </c>
      <c r="K14" s="30">
        <v>44290</v>
      </c>
      <c r="L14" s="30"/>
      <c r="M14" s="30"/>
      <c r="N14" s="208"/>
      <c r="P14" s="30">
        <v>44291</v>
      </c>
      <c r="Q14" s="30">
        <v>44297</v>
      </c>
      <c r="R14" s="208"/>
      <c r="T14" s="30">
        <v>44312</v>
      </c>
      <c r="U14" s="30">
        <v>44325</v>
      </c>
      <c r="V14" s="208"/>
    </row>
    <row r="15" spans="2:22" ht="15.75" thickBot="1" x14ac:dyDescent="0.3">
      <c r="B15" s="63">
        <f t="shared" ref="B15:B78" si="1">B14+1</f>
        <v>3</v>
      </c>
      <c r="C15" s="25">
        <v>7893249274119</v>
      </c>
      <c r="D15" s="123" t="s">
        <v>1006</v>
      </c>
      <c r="E15" s="56" t="s">
        <v>7</v>
      </c>
      <c r="F15" s="54">
        <v>1</v>
      </c>
      <c r="G15" s="27">
        <v>7</v>
      </c>
      <c r="H15" s="57">
        <f t="shared" si="0"/>
        <v>38</v>
      </c>
      <c r="I15" s="54"/>
      <c r="J15" s="30">
        <v>44284</v>
      </c>
      <c r="K15" s="30">
        <v>44290</v>
      </c>
      <c r="L15" s="30"/>
      <c r="M15" s="30"/>
      <c r="N15" s="208"/>
      <c r="P15" s="30">
        <v>44291</v>
      </c>
      <c r="Q15" s="30">
        <v>44297</v>
      </c>
      <c r="R15" s="208"/>
      <c r="T15" s="30">
        <v>44312</v>
      </c>
      <c r="U15" s="30">
        <v>44325</v>
      </c>
      <c r="V15" s="208"/>
    </row>
    <row r="16" spans="2:22" ht="15.75" thickBot="1" x14ac:dyDescent="0.3">
      <c r="B16" s="64">
        <f t="shared" si="1"/>
        <v>4</v>
      </c>
      <c r="C16" s="65">
        <v>7890557699221</v>
      </c>
      <c r="D16" s="124" t="s">
        <v>1007</v>
      </c>
      <c r="E16" s="59" t="s">
        <v>7</v>
      </c>
      <c r="F16" s="60">
        <v>1</v>
      </c>
      <c r="G16" s="61">
        <v>7</v>
      </c>
      <c r="H16" s="57">
        <f t="shared" si="0"/>
        <v>32</v>
      </c>
      <c r="I16" s="60"/>
      <c r="J16" s="30">
        <v>44284</v>
      </c>
      <c r="K16" s="30">
        <v>44290</v>
      </c>
      <c r="L16" s="30"/>
      <c r="M16" s="30"/>
      <c r="N16" s="208"/>
      <c r="P16" s="30">
        <v>44291</v>
      </c>
      <c r="Q16" s="30">
        <v>44297</v>
      </c>
      <c r="R16" s="208"/>
      <c r="T16" s="30">
        <v>44312</v>
      </c>
      <c r="U16" s="30">
        <v>44325</v>
      </c>
      <c r="V16" s="208"/>
    </row>
    <row r="17" spans="2:22" ht="15.75" thickBot="1" x14ac:dyDescent="0.3">
      <c r="B17" s="63">
        <f t="shared" si="1"/>
        <v>5</v>
      </c>
      <c r="C17" s="25">
        <v>7895265700320</v>
      </c>
      <c r="D17" s="123" t="s">
        <v>1008</v>
      </c>
      <c r="E17" s="56" t="s">
        <v>7</v>
      </c>
      <c r="F17" s="54">
        <v>1</v>
      </c>
      <c r="G17" s="27">
        <v>7</v>
      </c>
      <c r="H17" s="57">
        <f t="shared" si="0"/>
        <v>27</v>
      </c>
      <c r="I17" s="54"/>
      <c r="J17" s="30">
        <v>44284</v>
      </c>
      <c r="K17" s="30">
        <v>44290</v>
      </c>
      <c r="L17" s="30"/>
      <c r="M17" s="30"/>
      <c r="N17" s="208"/>
      <c r="P17" s="30">
        <v>44291</v>
      </c>
      <c r="Q17" s="30">
        <v>44297</v>
      </c>
      <c r="R17" s="208"/>
      <c r="T17" s="30">
        <v>44312</v>
      </c>
      <c r="U17" s="30">
        <v>44325</v>
      </c>
      <c r="V17" s="208"/>
    </row>
    <row r="18" spans="2:22" ht="15.75" thickBot="1" x14ac:dyDescent="0.3">
      <c r="B18" s="64">
        <f t="shared" si="1"/>
        <v>6</v>
      </c>
      <c r="C18" s="65">
        <v>7891266679351</v>
      </c>
      <c r="D18" s="124" t="s">
        <v>1009</v>
      </c>
      <c r="E18" s="59" t="s">
        <v>7</v>
      </c>
      <c r="F18" s="60">
        <v>1</v>
      </c>
      <c r="G18" s="61">
        <v>7</v>
      </c>
      <c r="H18" s="57">
        <f t="shared" si="0"/>
        <v>31</v>
      </c>
      <c r="I18" s="60"/>
      <c r="J18" s="30">
        <v>44284</v>
      </c>
      <c r="K18" s="30">
        <v>44290</v>
      </c>
      <c r="L18" s="30"/>
      <c r="M18" s="30"/>
      <c r="N18" s="208"/>
      <c r="P18" s="30">
        <v>44291</v>
      </c>
      <c r="Q18" s="30">
        <v>44297</v>
      </c>
      <c r="R18" s="208"/>
      <c r="T18" s="30">
        <v>44312</v>
      </c>
      <c r="U18" s="30">
        <v>44325</v>
      </c>
      <c r="V18" s="208"/>
    </row>
    <row r="19" spans="2:22" ht="15.75" thickBot="1" x14ac:dyDescent="0.3">
      <c r="B19" s="63">
        <f t="shared" si="1"/>
        <v>7</v>
      </c>
      <c r="C19" s="25">
        <v>7890557699498</v>
      </c>
      <c r="D19" s="123" t="s">
        <v>1010</v>
      </c>
      <c r="E19" s="56" t="s">
        <v>7</v>
      </c>
      <c r="F19" s="54">
        <v>1</v>
      </c>
      <c r="G19" s="27">
        <v>7</v>
      </c>
      <c r="H19" s="57">
        <f t="shared" si="0"/>
        <v>32</v>
      </c>
      <c r="I19" s="54"/>
      <c r="J19" s="30">
        <v>44284</v>
      </c>
      <c r="K19" s="30">
        <v>44290</v>
      </c>
      <c r="L19" s="30"/>
      <c r="M19" s="30"/>
      <c r="N19" s="208"/>
      <c r="P19" s="30">
        <v>44291</v>
      </c>
      <c r="Q19" s="30">
        <v>44297</v>
      </c>
      <c r="R19" s="208"/>
      <c r="T19" s="30">
        <v>44312</v>
      </c>
      <c r="U19" s="30">
        <v>44325</v>
      </c>
      <c r="V19" s="208"/>
    </row>
    <row r="20" spans="2:22" ht="15.75" thickBot="1" x14ac:dyDescent="0.3">
      <c r="B20" s="64">
        <f t="shared" si="1"/>
        <v>8</v>
      </c>
      <c r="C20" s="65">
        <v>7890557699511</v>
      </c>
      <c r="D20" s="124" t="s">
        <v>1011</v>
      </c>
      <c r="E20" s="59" t="s">
        <v>7</v>
      </c>
      <c r="F20" s="60">
        <v>1</v>
      </c>
      <c r="G20" s="61">
        <v>7</v>
      </c>
      <c r="H20" s="57">
        <f t="shared" si="0"/>
        <v>32</v>
      </c>
      <c r="I20" s="60"/>
      <c r="J20" s="30">
        <v>44284</v>
      </c>
      <c r="K20" s="30">
        <v>44290</v>
      </c>
      <c r="L20" s="30"/>
      <c r="M20" s="30"/>
      <c r="N20" s="208"/>
      <c r="P20" s="30">
        <v>44291</v>
      </c>
      <c r="Q20" s="30">
        <v>44297</v>
      </c>
      <c r="R20" s="208"/>
      <c r="T20" s="30">
        <v>44312</v>
      </c>
      <c r="U20" s="30">
        <v>44325</v>
      </c>
      <c r="V20" s="208"/>
    </row>
    <row r="21" spans="2:22" ht="15.75" thickBot="1" x14ac:dyDescent="0.3">
      <c r="B21" s="55">
        <f t="shared" si="1"/>
        <v>9</v>
      </c>
      <c r="C21" s="66">
        <v>7909690033417</v>
      </c>
      <c r="D21" s="123" t="s">
        <v>1012</v>
      </c>
      <c r="E21" s="56" t="s">
        <v>7</v>
      </c>
      <c r="F21" s="54">
        <v>1</v>
      </c>
      <c r="G21" s="27">
        <v>7</v>
      </c>
      <c r="H21" s="57">
        <f t="shared" si="0"/>
        <v>39</v>
      </c>
      <c r="I21" s="54"/>
      <c r="J21" s="30">
        <v>44284</v>
      </c>
      <c r="K21" s="30">
        <v>44290</v>
      </c>
      <c r="L21" s="30"/>
      <c r="M21" s="30"/>
      <c r="N21" s="208"/>
      <c r="P21" s="30">
        <v>44291</v>
      </c>
      <c r="Q21" s="30">
        <v>44297</v>
      </c>
      <c r="R21" s="208"/>
      <c r="T21" s="30">
        <v>44312</v>
      </c>
      <c r="U21" s="30">
        <v>44325</v>
      </c>
      <c r="V21" s="208"/>
    </row>
    <row r="22" spans="2:22" ht="15.75" thickBot="1" x14ac:dyDescent="0.3">
      <c r="B22" s="64">
        <f t="shared" si="1"/>
        <v>10</v>
      </c>
      <c r="C22" s="65">
        <v>7909690032182</v>
      </c>
      <c r="D22" s="124" t="s">
        <v>1013</v>
      </c>
      <c r="E22" s="59" t="s">
        <v>7</v>
      </c>
      <c r="F22" s="60">
        <v>1</v>
      </c>
      <c r="G22" s="61">
        <v>7</v>
      </c>
      <c r="H22" s="57">
        <f t="shared" si="0"/>
        <v>39</v>
      </c>
      <c r="I22" s="60"/>
      <c r="J22" s="30">
        <v>44284</v>
      </c>
      <c r="K22" s="30">
        <v>44290</v>
      </c>
      <c r="L22" s="30"/>
      <c r="M22" s="30"/>
      <c r="N22" s="208"/>
      <c r="P22" s="30">
        <v>44291</v>
      </c>
      <c r="Q22" s="30">
        <v>44297</v>
      </c>
      <c r="R22" s="208"/>
      <c r="T22" s="30">
        <v>44312</v>
      </c>
      <c r="U22" s="30">
        <v>44325</v>
      </c>
      <c r="V22" s="208"/>
    </row>
    <row r="23" spans="2:22" ht="15.75" thickBot="1" x14ac:dyDescent="0.3">
      <c r="B23" s="55">
        <f t="shared" si="1"/>
        <v>11</v>
      </c>
      <c r="C23" s="66">
        <v>7909690032199</v>
      </c>
      <c r="D23" s="123" t="s">
        <v>1014</v>
      </c>
      <c r="E23" s="56" t="s">
        <v>7</v>
      </c>
      <c r="F23" s="54">
        <v>1</v>
      </c>
      <c r="G23" s="27">
        <v>7</v>
      </c>
      <c r="H23" s="57">
        <f t="shared" si="0"/>
        <v>39</v>
      </c>
      <c r="I23" s="54"/>
      <c r="J23" s="30">
        <v>44284</v>
      </c>
      <c r="K23" s="30">
        <v>44290</v>
      </c>
      <c r="L23" s="30"/>
      <c r="M23" s="30"/>
      <c r="N23" s="208"/>
      <c r="P23" s="30">
        <v>44291</v>
      </c>
      <c r="Q23" s="30">
        <v>44297</v>
      </c>
      <c r="R23" s="208"/>
      <c r="T23" s="30">
        <v>44312</v>
      </c>
      <c r="U23" s="30">
        <v>44325</v>
      </c>
      <c r="V23" s="208"/>
    </row>
    <row r="24" spans="2:22" ht="15.75" thickBot="1" x14ac:dyDescent="0.3">
      <c r="B24" s="64">
        <f t="shared" si="1"/>
        <v>12</v>
      </c>
      <c r="C24" s="65">
        <v>7909690032205</v>
      </c>
      <c r="D24" s="124" t="s">
        <v>1015</v>
      </c>
      <c r="E24" s="59" t="s">
        <v>7</v>
      </c>
      <c r="F24" s="60">
        <v>1</v>
      </c>
      <c r="G24" s="61">
        <v>7</v>
      </c>
      <c r="H24" s="57">
        <f t="shared" si="0"/>
        <v>39</v>
      </c>
      <c r="I24" s="60"/>
      <c r="J24" s="30">
        <v>44284</v>
      </c>
      <c r="K24" s="30">
        <v>44290</v>
      </c>
      <c r="L24" s="30"/>
      <c r="M24" s="30"/>
      <c r="N24" s="208"/>
      <c r="P24" s="30">
        <v>44291</v>
      </c>
      <c r="Q24" s="30">
        <v>44297</v>
      </c>
      <c r="R24" s="208"/>
      <c r="T24" s="30">
        <v>44312</v>
      </c>
      <c r="U24" s="30">
        <v>44325</v>
      </c>
      <c r="V24" s="208"/>
    </row>
    <row r="25" spans="2:22" ht="15.75" thickBot="1" x14ac:dyDescent="0.3">
      <c r="B25" s="55">
        <f t="shared" si="1"/>
        <v>13</v>
      </c>
      <c r="C25" s="66">
        <v>7909690092926</v>
      </c>
      <c r="D25" s="123" t="s">
        <v>1016</v>
      </c>
      <c r="E25" s="56" t="s">
        <v>7</v>
      </c>
      <c r="F25" s="54">
        <v>1</v>
      </c>
      <c r="G25" s="27">
        <v>7</v>
      </c>
      <c r="H25" s="57">
        <f t="shared" si="0"/>
        <v>40</v>
      </c>
      <c r="I25" s="54"/>
      <c r="J25" s="30">
        <v>44284</v>
      </c>
      <c r="K25" s="30">
        <v>44290</v>
      </c>
      <c r="L25" s="30"/>
      <c r="M25" s="30"/>
      <c r="N25" s="208"/>
      <c r="P25" s="30">
        <v>44291</v>
      </c>
      <c r="Q25" s="30">
        <v>44297</v>
      </c>
      <c r="R25" s="208"/>
      <c r="T25" s="30">
        <v>44312</v>
      </c>
      <c r="U25" s="30">
        <v>44325</v>
      </c>
      <c r="V25" s="208"/>
    </row>
    <row r="26" spans="2:22" ht="15.75" thickBot="1" x14ac:dyDescent="0.3">
      <c r="B26" s="64">
        <f t="shared" si="1"/>
        <v>14</v>
      </c>
      <c r="C26" s="65">
        <v>7909690092933</v>
      </c>
      <c r="D26" s="124" t="s">
        <v>1017</v>
      </c>
      <c r="E26" s="59" t="s">
        <v>7</v>
      </c>
      <c r="F26" s="60">
        <v>1</v>
      </c>
      <c r="G26" s="61">
        <v>7</v>
      </c>
      <c r="H26" s="57">
        <f t="shared" si="0"/>
        <v>40</v>
      </c>
      <c r="I26" s="60"/>
      <c r="J26" s="30">
        <v>44284</v>
      </c>
      <c r="K26" s="30">
        <v>44290</v>
      </c>
      <c r="L26" s="30"/>
      <c r="M26" s="30"/>
      <c r="N26" s="208"/>
      <c r="P26" s="30">
        <v>44291</v>
      </c>
      <c r="Q26" s="30">
        <v>44297</v>
      </c>
      <c r="R26" s="208"/>
      <c r="T26" s="30">
        <v>44312</v>
      </c>
      <c r="U26" s="30">
        <v>44325</v>
      </c>
      <c r="V26" s="208"/>
    </row>
    <row r="27" spans="2:22" ht="15.75" thickBot="1" x14ac:dyDescent="0.3">
      <c r="B27" s="55">
        <f t="shared" si="1"/>
        <v>15</v>
      </c>
      <c r="C27" s="66">
        <v>7909690092940</v>
      </c>
      <c r="D27" s="123" t="s">
        <v>1018</v>
      </c>
      <c r="E27" s="56" t="s">
        <v>7</v>
      </c>
      <c r="F27" s="54">
        <v>1</v>
      </c>
      <c r="G27" s="27">
        <v>7</v>
      </c>
      <c r="H27" s="57">
        <f t="shared" si="0"/>
        <v>40</v>
      </c>
      <c r="I27" s="54"/>
      <c r="J27" s="30">
        <v>44284</v>
      </c>
      <c r="K27" s="30">
        <v>44290</v>
      </c>
      <c r="L27" s="30"/>
      <c r="M27" s="30"/>
      <c r="N27" s="208"/>
      <c r="P27" s="30">
        <v>44291</v>
      </c>
      <c r="Q27" s="30">
        <v>44297</v>
      </c>
      <c r="R27" s="208"/>
      <c r="T27" s="30">
        <v>44312</v>
      </c>
      <c r="U27" s="30">
        <v>44325</v>
      </c>
      <c r="V27" s="208"/>
    </row>
    <row r="28" spans="2:22" ht="15.75" thickBot="1" x14ac:dyDescent="0.3">
      <c r="B28" s="64">
        <f t="shared" si="1"/>
        <v>16</v>
      </c>
      <c r="C28" s="65">
        <v>7909690092957</v>
      </c>
      <c r="D28" s="124" t="s">
        <v>1019</v>
      </c>
      <c r="E28" s="59" t="s">
        <v>7</v>
      </c>
      <c r="F28" s="60">
        <v>1</v>
      </c>
      <c r="G28" s="61">
        <v>7</v>
      </c>
      <c r="H28" s="57">
        <f t="shared" si="0"/>
        <v>40</v>
      </c>
      <c r="I28" s="60"/>
      <c r="J28" s="30">
        <v>44284</v>
      </c>
      <c r="K28" s="30">
        <v>44290</v>
      </c>
      <c r="L28" s="30"/>
      <c r="M28" s="30"/>
      <c r="N28" s="208"/>
      <c r="P28" s="30">
        <v>44291</v>
      </c>
      <c r="Q28" s="30">
        <v>44297</v>
      </c>
      <c r="R28" s="208"/>
      <c r="T28" s="30">
        <v>44312</v>
      </c>
      <c r="U28" s="30">
        <v>44325</v>
      </c>
      <c r="V28" s="208"/>
    </row>
    <row r="29" spans="2:22" ht="15.75" thickBot="1" x14ac:dyDescent="0.3">
      <c r="B29" s="55">
        <f t="shared" si="1"/>
        <v>17</v>
      </c>
      <c r="C29" s="66">
        <v>7909690297352</v>
      </c>
      <c r="D29" s="123" t="s">
        <v>1020</v>
      </c>
      <c r="E29" s="56" t="s">
        <v>7</v>
      </c>
      <c r="F29" s="54">
        <v>1</v>
      </c>
      <c r="G29" s="27">
        <v>7</v>
      </c>
      <c r="H29" s="57">
        <f t="shared" si="0"/>
        <v>37</v>
      </c>
      <c r="I29" s="54"/>
      <c r="J29" s="30">
        <v>44284</v>
      </c>
      <c r="K29" s="30">
        <v>44290</v>
      </c>
      <c r="L29" s="30"/>
      <c r="M29" s="30"/>
      <c r="N29" s="208"/>
      <c r="P29" s="30">
        <v>44291</v>
      </c>
      <c r="Q29" s="30">
        <v>44297</v>
      </c>
      <c r="R29" s="208"/>
      <c r="T29" s="30">
        <v>44312</v>
      </c>
      <c r="U29" s="30">
        <v>44325</v>
      </c>
      <c r="V29" s="208"/>
    </row>
    <row r="30" spans="2:22" ht="15.75" thickBot="1" x14ac:dyDescent="0.3">
      <c r="B30" s="64">
        <f t="shared" si="1"/>
        <v>18</v>
      </c>
      <c r="C30" s="65">
        <v>7909690297369</v>
      </c>
      <c r="D30" s="124" t="s">
        <v>1021</v>
      </c>
      <c r="E30" s="59" t="s">
        <v>7</v>
      </c>
      <c r="F30" s="60">
        <v>1</v>
      </c>
      <c r="G30" s="61">
        <v>7</v>
      </c>
      <c r="H30" s="57">
        <f t="shared" si="0"/>
        <v>37</v>
      </c>
      <c r="I30" s="60"/>
      <c r="J30" s="30">
        <v>44284</v>
      </c>
      <c r="K30" s="30">
        <v>44290</v>
      </c>
      <c r="L30" s="30"/>
      <c r="M30" s="30"/>
      <c r="N30" s="208"/>
      <c r="P30" s="30">
        <v>44291</v>
      </c>
      <c r="Q30" s="30">
        <v>44297</v>
      </c>
      <c r="R30" s="208"/>
      <c r="T30" s="30">
        <v>44312</v>
      </c>
      <c r="U30" s="30">
        <v>44325</v>
      </c>
      <c r="V30" s="208"/>
    </row>
    <row r="31" spans="2:22" ht="15.75" thickBot="1" x14ac:dyDescent="0.3">
      <c r="B31" s="55">
        <f t="shared" si="1"/>
        <v>19</v>
      </c>
      <c r="C31" s="66">
        <v>7909690297376</v>
      </c>
      <c r="D31" s="123" t="s">
        <v>1022</v>
      </c>
      <c r="E31" s="56" t="s">
        <v>7</v>
      </c>
      <c r="F31" s="54">
        <v>1</v>
      </c>
      <c r="G31" s="27">
        <v>7</v>
      </c>
      <c r="H31" s="57">
        <f t="shared" si="0"/>
        <v>37</v>
      </c>
      <c r="I31" s="54"/>
      <c r="J31" s="30">
        <v>44284</v>
      </c>
      <c r="K31" s="30">
        <v>44290</v>
      </c>
      <c r="L31" s="30"/>
      <c r="M31" s="30"/>
      <c r="N31" s="208"/>
      <c r="P31" s="30">
        <v>44291</v>
      </c>
      <c r="Q31" s="30">
        <v>44297</v>
      </c>
      <c r="R31" s="208"/>
      <c r="T31" s="30">
        <v>44312</v>
      </c>
      <c r="U31" s="30">
        <v>44325</v>
      </c>
      <c r="V31" s="208"/>
    </row>
    <row r="32" spans="2:22" ht="15.75" thickBot="1" x14ac:dyDescent="0.3">
      <c r="B32" s="64">
        <f t="shared" si="1"/>
        <v>20</v>
      </c>
      <c r="C32" s="65">
        <v>7909690297383</v>
      </c>
      <c r="D32" s="124" t="s">
        <v>1023</v>
      </c>
      <c r="E32" s="59" t="s">
        <v>7</v>
      </c>
      <c r="F32" s="60">
        <v>1</v>
      </c>
      <c r="G32" s="61">
        <v>7</v>
      </c>
      <c r="H32" s="57">
        <f t="shared" si="0"/>
        <v>37</v>
      </c>
      <c r="I32" s="60"/>
      <c r="J32" s="30">
        <v>44284</v>
      </c>
      <c r="K32" s="30">
        <v>44290</v>
      </c>
      <c r="L32" s="30"/>
      <c r="M32" s="30"/>
      <c r="N32" s="208"/>
      <c r="P32" s="30">
        <v>44291</v>
      </c>
      <c r="Q32" s="30">
        <v>44297</v>
      </c>
      <c r="R32" s="208"/>
      <c r="T32" s="30">
        <v>44312</v>
      </c>
      <c r="U32" s="30">
        <v>44325</v>
      </c>
      <c r="V32" s="208"/>
    </row>
    <row r="33" spans="2:22" ht="15.75" thickBot="1" x14ac:dyDescent="0.3">
      <c r="B33" s="55">
        <f t="shared" si="1"/>
        <v>21</v>
      </c>
      <c r="C33" s="66">
        <v>7909690297390</v>
      </c>
      <c r="D33" s="123" t="s">
        <v>1024</v>
      </c>
      <c r="E33" s="56" t="s">
        <v>7</v>
      </c>
      <c r="F33" s="54">
        <v>1</v>
      </c>
      <c r="G33" s="27">
        <v>7</v>
      </c>
      <c r="H33" s="57">
        <f t="shared" si="0"/>
        <v>37</v>
      </c>
      <c r="I33" s="54"/>
      <c r="J33" s="30">
        <v>44284</v>
      </c>
      <c r="K33" s="30">
        <v>44290</v>
      </c>
      <c r="L33" s="30"/>
      <c r="M33" s="30"/>
      <c r="N33" s="208"/>
      <c r="P33" s="30">
        <v>44291</v>
      </c>
      <c r="Q33" s="30">
        <v>44297</v>
      </c>
      <c r="R33" s="208"/>
      <c r="T33" s="30">
        <v>44312</v>
      </c>
      <c r="U33" s="30">
        <v>44325</v>
      </c>
      <c r="V33" s="208"/>
    </row>
    <row r="34" spans="2:22" ht="15.75" thickBot="1" x14ac:dyDescent="0.3">
      <c r="B34" s="64">
        <f t="shared" si="1"/>
        <v>22</v>
      </c>
      <c r="C34" s="65">
        <v>7909690297406</v>
      </c>
      <c r="D34" s="124" t="s">
        <v>1025</v>
      </c>
      <c r="E34" s="59" t="s">
        <v>7</v>
      </c>
      <c r="F34" s="60">
        <v>1</v>
      </c>
      <c r="G34" s="61">
        <v>7</v>
      </c>
      <c r="H34" s="57">
        <f t="shared" si="0"/>
        <v>37</v>
      </c>
      <c r="I34" s="60"/>
      <c r="J34" s="30">
        <v>44284</v>
      </c>
      <c r="K34" s="30">
        <v>44290</v>
      </c>
      <c r="L34" s="30"/>
      <c r="M34" s="30"/>
      <c r="N34" s="208"/>
      <c r="P34" s="30">
        <v>44291</v>
      </c>
      <c r="Q34" s="30">
        <v>44297</v>
      </c>
      <c r="R34" s="208"/>
      <c r="T34" s="30">
        <v>44312</v>
      </c>
      <c r="U34" s="30">
        <v>44325</v>
      </c>
      <c r="V34" s="208"/>
    </row>
    <row r="35" spans="2:22" ht="15.75" thickBot="1" x14ac:dyDescent="0.3">
      <c r="B35" s="55">
        <f t="shared" si="1"/>
        <v>23</v>
      </c>
      <c r="C35" s="66">
        <v>7909690297413</v>
      </c>
      <c r="D35" s="123" t="s">
        <v>1026</v>
      </c>
      <c r="E35" s="56" t="s">
        <v>7</v>
      </c>
      <c r="F35" s="54">
        <v>1</v>
      </c>
      <c r="G35" s="27">
        <v>7</v>
      </c>
      <c r="H35" s="57">
        <f t="shared" si="0"/>
        <v>37</v>
      </c>
      <c r="I35" s="54"/>
      <c r="J35" s="30">
        <v>44284</v>
      </c>
      <c r="K35" s="30">
        <v>44290</v>
      </c>
      <c r="L35" s="30"/>
      <c r="M35" s="30"/>
      <c r="N35" s="208"/>
      <c r="P35" s="30">
        <v>44291</v>
      </c>
      <c r="Q35" s="30">
        <v>44297</v>
      </c>
      <c r="R35" s="208"/>
      <c r="T35" s="30">
        <v>44312</v>
      </c>
      <c r="U35" s="30">
        <v>44325</v>
      </c>
      <c r="V35" s="208"/>
    </row>
    <row r="36" spans="2:22" ht="15.75" thickBot="1" x14ac:dyDescent="0.3">
      <c r="B36" s="64">
        <f t="shared" si="1"/>
        <v>24</v>
      </c>
      <c r="C36" s="65">
        <v>7893249879536</v>
      </c>
      <c r="D36" s="124" t="s">
        <v>1027</v>
      </c>
      <c r="E36" s="59" t="s">
        <v>7</v>
      </c>
      <c r="F36" s="60">
        <v>1</v>
      </c>
      <c r="G36" s="61">
        <v>7</v>
      </c>
      <c r="H36" s="57">
        <f t="shared" si="0"/>
        <v>39</v>
      </c>
      <c r="I36" s="60"/>
      <c r="J36" s="30">
        <v>44284</v>
      </c>
      <c r="K36" s="30">
        <v>44290</v>
      </c>
      <c r="L36" s="30"/>
      <c r="M36" s="30"/>
      <c r="N36" s="208"/>
      <c r="P36" s="30">
        <v>44291</v>
      </c>
      <c r="Q36" s="30">
        <v>44297</v>
      </c>
      <c r="R36" s="208"/>
      <c r="T36" s="30">
        <v>44312</v>
      </c>
      <c r="U36" s="30">
        <v>44325</v>
      </c>
      <c r="V36" s="208"/>
    </row>
    <row r="37" spans="2:22" ht="15.75" thickBot="1" x14ac:dyDescent="0.3">
      <c r="B37" s="55">
        <f t="shared" si="1"/>
        <v>25</v>
      </c>
      <c r="C37" s="66">
        <v>7893249879543</v>
      </c>
      <c r="D37" s="123" t="s">
        <v>1028</v>
      </c>
      <c r="E37" s="56" t="s">
        <v>7</v>
      </c>
      <c r="F37" s="54">
        <v>1</v>
      </c>
      <c r="G37" s="27">
        <v>7</v>
      </c>
      <c r="H37" s="57">
        <f t="shared" si="0"/>
        <v>39</v>
      </c>
      <c r="I37" s="54"/>
      <c r="J37" s="30">
        <v>44284</v>
      </c>
      <c r="K37" s="30">
        <v>44290</v>
      </c>
      <c r="L37" s="30"/>
      <c r="M37" s="30"/>
      <c r="N37" s="208"/>
      <c r="P37" s="30">
        <v>44291</v>
      </c>
      <c r="Q37" s="30">
        <v>44297</v>
      </c>
      <c r="R37" s="208"/>
      <c r="T37" s="30">
        <v>44312</v>
      </c>
      <c r="U37" s="30">
        <v>44325</v>
      </c>
      <c r="V37" s="208"/>
    </row>
    <row r="38" spans="2:22" ht="15.75" thickBot="1" x14ac:dyDescent="0.3">
      <c r="B38" s="64">
        <f t="shared" si="1"/>
        <v>26</v>
      </c>
      <c r="C38" s="65">
        <v>7893249879550</v>
      </c>
      <c r="D38" s="124" t="s">
        <v>1029</v>
      </c>
      <c r="E38" s="59" t="s">
        <v>7</v>
      </c>
      <c r="F38" s="60">
        <v>1</v>
      </c>
      <c r="G38" s="61">
        <v>7</v>
      </c>
      <c r="H38" s="57">
        <f t="shared" si="0"/>
        <v>39</v>
      </c>
      <c r="I38" s="60"/>
      <c r="J38" s="30">
        <v>44284</v>
      </c>
      <c r="K38" s="30">
        <v>44290</v>
      </c>
      <c r="L38" s="30"/>
      <c r="M38" s="30"/>
      <c r="N38" s="208"/>
      <c r="P38" s="30">
        <v>44291</v>
      </c>
      <c r="Q38" s="30">
        <v>44297</v>
      </c>
      <c r="R38" s="208"/>
      <c r="T38" s="30">
        <v>44312</v>
      </c>
      <c r="U38" s="30">
        <v>44325</v>
      </c>
      <c r="V38" s="208"/>
    </row>
    <row r="39" spans="2:22" ht="15.75" thickBot="1" x14ac:dyDescent="0.3">
      <c r="B39" s="55">
        <f t="shared" si="1"/>
        <v>27</v>
      </c>
      <c r="C39" s="66">
        <v>7893249879574</v>
      </c>
      <c r="D39" s="123" t="s">
        <v>1030</v>
      </c>
      <c r="E39" s="56" t="s">
        <v>7</v>
      </c>
      <c r="F39" s="54">
        <v>1</v>
      </c>
      <c r="G39" s="27">
        <v>7</v>
      </c>
      <c r="H39" s="57">
        <f t="shared" si="0"/>
        <v>39</v>
      </c>
      <c r="I39" s="54"/>
      <c r="J39" s="30">
        <v>44284</v>
      </c>
      <c r="K39" s="30">
        <v>44290</v>
      </c>
      <c r="L39" s="30"/>
      <c r="M39" s="30"/>
      <c r="N39" s="208"/>
      <c r="P39" s="30">
        <v>44291</v>
      </c>
      <c r="Q39" s="30">
        <v>44297</v>
      </c>
      <c r="R39" s="208"/>
      <c r="T39" s="30">
        <v>44312</v>
      </c>
      <c r="U39" s="30">
        <v>44325</v>
      </c>
      <c r="V39" s="208"/>
    </row>
    <row r="40" spans="2:22" ht="15.75" thickBot="1" x14ac:dyDescent="0.3">
      <c r="B40" s="64">
        <f t="shared" si="1"/>
        <v>28</v>
      </c>
      <c r="C40" s="65">
        <v>7893249844237</v>
      </c>
      <c r="D40" s="124" t="s">
        <v>1031</v>
      </c>
      <c r="E40" s="59" t="s">
        <v>7</v>
      </c>
      <c r="F40" s="60">
        <v>1</v>
      </c>
      <c r="G40" s="61">
        <v>7</v>
      </c>
      <c r="H40" s="57">
        <f t="shared" si="0"/>
        <v>28</v>
      </c>
      <c r="I40" s="60"/>
      <c r="J40" s="30">
        <v>44284</v>
      </c>
      <c r="K40" s="30">
        <v>44290</v>
      </c>
      <c r="L40" s="30"/>
      <c r="M40" s="30"/>
      <c r="N40" s="208"/>
      <c r="P40" s="30">
        <v>44291</v>
      </c>
      <c r="Q40" s="30">
        <v>44297</v>
      </c>
      <c r="R40" s="208"/>
      <c r="T40" s="30">
        <v>44312</v>
      </c>
      <c r="U40" s="30">
        <v>44325</v>
      </c>
      <c r="V40" s="208"/>
    </row>
    <row r="41" spans="2:22" ht="15.75" thickBot="1" x14ac:dyDescent="0.3">
      <c r="B41" s="55">
        <f t="shared" si="1"/>
        <v>29</v>
      </c>
      <c r="C41" s="66">
        <v>7893249844268</v>
      </c>
      <c r="D41" s="123" t="s">
        <v>1032</v>
      </c>
      <c r="E41" s="56" t="s">
        <v>7</v>
      </c>
      <c r="F41" s="54">
        <v>1</v>
      </c>
      <c r="G41" s="27">
        <v>7</v>
      </c>
      <c r="H41" s="57">
        <f t="shared" si="0"/>
        <v>28</v>
      </c>
      <c r="I41" s="54"/>
      <c r="J41" s="30">
        <v>44284</v>
      </c>
      <c r="K41" s="30">
        <v>44290</v>
      </c>
      <c r="L41" s="30"/>
      <c r="M41" s="30"/>
      <c r="N41" s="208"/>
      <c r="P41" s="30">
        <v>44291</v>
      </c>
      <c r="Q41" s="30">
        <v>44297</v>
      </c>
      <c r="R41" s="208"/>
      <c r="T41" s="30">
        <v>44312</v>
      </c>
      <c r="U41" s="30">
        <v>44325</v>
      </c>
      <c r="V41" s="208"/>
    </row>
    <row r="42" spans="2:22" ht="15.75" thickBot="1" x14ac:dyDescent="0.3">
      <c r="B42" s="64">
        <f t="shared" si="1"/>
        <v>30</v>
      </c>
      <c r="C42" s="65">
        <v>7893249748085</v>
      </c>
      <c r="D42" s="124" t="s">
        <v>1033</v>
      </c>
      <c r="E42" s="59" t="s">
        <v>7</v>
      </c>
      <c r="F42" s="60">
        <v>1</v>
      </c>
      <c r="G42" s="61">
        <v>7</v>
      </c>
      <c r="H42" s="57">
        <f t="shared" si="0"/>
        <v>37</v>
      </c>
      <c r="I42" s="60"/>
      <c r="J42" s="30">
        <v>44284</v>
      </c>
      <c r="K42" s="30">
        <v>44290</v>
      </c>
      <c r="L42" s="30"/>
      <c r="M42" s="30"/>
      <c r="N42" s="208"/>
      <c r="P42" s="30">
        <v>44291</v>
      </c>
      <c r="Q42" s="30">
        <v>44297</v>
      </c>
      <c r="R42" s="208"/>
      <c r="T42" s="30">
        <v>44312</v>
      </c>
      <c r="U42" s="30">
        <v>44325</v>
      </c>
      <c r="V42" s="208"/>
    </row>
    <row r="43" spans="2:22" ht="15.75" thickBot="1" x14ac:dyDescent="0.3">
      <c r="B43" s="55">
        <f t="shared" si="1"/>
        <v>31</v>
      </c>
      <c r="C43" s="66">
        <v>7893249748092</v>
      </c>
      <c r="D43" s="123" t="s">
        <v>1034</v>
      </c>
      <c r="E43" s="56" t="s">
        <v>7</v>
      </c>
      <c r="F43" s="54">
        <v>1</v>
      </c>
      <c r="G43" s="27">
        <v>7</v>
      </c>
      <c r="H43" s="57">
        <f t="shared" si="0"/>
        <v>37</v>
      </c>
      <c r="I43" s="54"/>
      <c r="J43" s="30">
        <v>44284</v>
      </c>
      <c r="K43" s="30">
        <v>44290</v>
      </c>
      <c r="L43" s="30"/>
      <c r="M43" s="30"/>
      <c r="N43" s="208"/>
      <c r="P43" s="30">
        <v>44291</v>
      </c>
      <c r="Q43" s="30">
        <v>44297</v>
      </c>
      <c r="R43" s="208"/>
      <c r="T43" s="30">
        <v>44312</v>
      </c>
      <c r="U43" s="30">
        <v>44325</v>
      </c>
      <c r="V43" s="208"/>
    </row>
    <row r="44" spans="2:22" ht="15.75" thickBot="1" x14ac:dyDescent="0.3">
      <c r="B44" s="64">
        <f t="shared" si="1"/>
        <v>32</v>
      </c>
      <c r="C44" s="65">
        <v>7893249748108</v>
      </c>
      <c r="D44" s="124" t="s">
        <v>1035</v>
      </c>
      <c r="E44" s="59" t="s">
        <v>7</v>
      </c>
      <c r="F44" s="60">
        <v>1</v>
      </c>
      <c r="G44" s="61">
        <v>7</v>
      </c>
      <c r="H44" s="57">
        <f t="shared" si="0"/>
        <v>37</v>
      </c>
      <c r="I44" s="60"/>
      <c r="J44" s="30">
        <v>44284</v>
      </c>
      <c r="K44" s="30">
        <v>44290</v>
      </c>
      <c r="L44" s="30"/>
      <c r="M44" s="30"/>
      <c r="N44" s="208"/>
      <c r="P44" s="30">
        <v>44291</v>
      </c>
      <c r="Q44" s="30">
        <v>44297</v>
      </c>
      <c r="R44" s="208"/>
      <c r="T44" s="30">
        <v>44312</v>
      </c>
      <c r="U44" s="30">
        <v>44325</v>
      </c>
      <c r="V44" s="208"/>
    </row>
    <row r="45" spans="2:22" ht="15.75" thickBot="1" x14ac:dyDescent="0.3">
      <c r="B45" s="55">
        <f t="shared" si="1"/>
        <v>33</v>
      </c>
      <c r="C45" s="66">
        <v>7893249748115</v>
      </c>
      <c r="D45" s="123" t="s">
        <v>1036</v>
      </c>
      <c r="E45" s="56" t="s">
        <v>7</v>
      </c>
      <c r="F45" s="54">
        <v>1</v>
      </c>
      <c r="G45" s="27">
        <v>7</v>
      </c>
      <c r="H45" s="57">
        <f t="shared" si="0"/>
        <v>37</v>
      </c>
      <c r="I45" s="54"/>
      <c r="J45" s="30">
        <v>44284</v>
      </c>
      <c r="K45" s="30">
        <v>44290</v>
      </c>
      <c r="L45" s="30"/>
      <c r="M45" s="30"/>
      <c r="N45" s="208"/>
      <c r="P45" s="30">
        <v>44291</v>
      </c>
      <c r="Q45" s="30">
        <v>44297</v>
      </c>
      <c r="R45" s="208"/>
      <c r="T45" s="30">
        <v>44312</v>
      </c>
      <c r="U45" s="30">
        <v>44325</v>
      </c>
      <c r="V45" s="208"/>
    </row>
    <row r="46" spans="2:22" ht="15.75" thickBot="1" x14ac:dyDescent="0.3">
      <c r="B46" s="67">
        <f t="shared" si="1"/>
        <v>34</v>
      </c>
      <c r="C46" s="68">
        <v>7893249711591</v>
      </c>
      <c r="D46" s="125" t="s">
        <v>1037</v>
      </c>
      <c r="E46" s="69" t="s">
        <v>7</v>
      </c>
      <c r="F46" s="70">
        <v>1</v>
      </c>
      <c r="G46" s="71">
        <v>7</v>
      </c>
      <c r="H46" s="57">
        <f t="shared" si="0"/>
        <v>31</v>
      </c>
      <c r="I46" s="70"/>
      <c r="J46" s="30">
        <v>44284</v>
      </c>
      <c r="K46" s="30">
        <v>44290</v>
      </c>
      <c r="L46" s="30"/>
      <c r="M46" s="30"/>
      <c r="N46" s="208"/>
      <c r="P46" s="30">
        <v>44291</v>
      </c>
      <c r="Q46" s="30">
        <v>44297</v>
      </c>
      <c r="R46" s="208"/>
      <c r="T46" s="30">
        <v>44312</v>
      </c>
      <c r="U46" s="30">
        <v>44325</v>
      </c>
      <c r="V46" s="208"/>
    </row>
    <row r="47" spans="2:22" ht="15.75" thickBot="1" x14ac:dyDescent="0.3">
      <c r="B47" s="73">
        <f t="shared" si="1"/>
        <v>35</v>
      </c>
      <c r="C47" s="113">
        <v>7893249711607</v>
      </c>
      <c r="D47" s="127" t="s">
        <v>1038</v>
      </c>
      <c r="E47" s="56" t="s">
        <v>7</v>
      </c>
      <c r="F47" s="75">
        <v>1</v>
      </c>
      <c r="G47" s="27">
        <v>7</v>
      </c>
      <c r="H47" s="57">
        <f t="shared" si="0"/>
        <v>31</v>
      </c>
      <c r="I47" s="75"/>
      <c r="J47" s="30">
        <v>44284</v>
      </c>
      <c r="K47" s="30">
        <v>44290</v>
      </c>
      <c r="L47" s="30"/>
      <c r="M47" s="30"/>
      <c r="N47" s="208"/>
      <c r="P47" s="30">
        <v>44291</v>
      </c>
      <c r="Q47" s="30">
        <v>44297</v>
      </c>
      <c r="R47" s="208"/>
      <c r="T47" s="30">
        <v>44312</v>
      </c>
      <c r="U47" s="30">
        <v>44325</v>
      </c>
      <c r="V47" s="208"/>
    </row>
    <row r="48" spans="2:22" ht="15.75" thickBot="1" x14ac:dyDescent="0.3">
      <c r="B48" s="64">
        <f t="shared" si="1"/>
        <v>36</v>
      </c>
      <c r="C48" s="65">
        <v>7893249711508</v>
      </c>
      <c r="D48" s="162" t="s">
        <v>1039</v>
      </c>
      <c r="E48" s="64" t="s">
        <v>7</v>
      </c>
      <c r="F48" s="60">
        <v>1</v>
      </c>
      <c r="G48" s="61">
        <v>7</v>
      </c>
      <c r="H48" s="57">
        <f t="shared" si="0"/>
        <v>31</v>
      </c>
      <c r="I48" s="76"/>
      <c r="J48" s="30">
        <v>44284</v>
      </c>
      <c r="K48" s="30">
        <v>44290</v>
      </c>
      <c r="L48" s="30"/>
      <c r="M48" s="30"/>
      <c r="N48" s="208"/>
      <c r="P48" s="30">
        <v>44291</v>
      </c>
      <c r="Q48" s="30">
        <v>44297</v>
      </c>
      <c r="R48" s="208"/>
      <c r="T48" s="30">
        <v>44312</v>
      </c>
      <c r="U48" s="30">
        <v>44325</v>
      </c>
      <c r="V48" s="208"/>
    </row>
    <row r="49" spans="2:22" ht="15.75" thickBot="1" x14ac:dyDescent="0.3">
      <c r="B49" s="63">
        <f t="shared" si="1"/>
        <v>37</v>
      </c>
      <c r="C49" s="25">
        <v>7893249711652</v>
      </c>
      <c r="D49" s="163" t="s">
        <v>1040</v>
      </c>
      <c r="E49" s="63" t="s">
        <v>7</v>
      </c>
      <c r="F49" s="56">
        <v>1</v>
      </c>
      <c r="G49" s="27">
        <v>7</v>
      </c>
      <c r="H49" s="57">
        <f t="shared" si="0"/>
        <v>36</v>
      </c>
      <c r="I49" s="78"/>
      <c r="J49" s="30">
        <v>44284</v>
      </c>
      <c r="K49" s="30">
        <v>44290</v>
      </c>
      <c r="L49" s="30"/>
      <c r="M49" s="30"/>
      <c r="N49" s="208"/>
      <c r="P49" s="30">
        <v>44291</v>
      </c>
      <c r="Q49" s="30">
        <v>44297</v>
      </c>
      <c r="R49" s="208"/>
      <c r="T49" s="30">
        <v>44312</v>
      </c>
      <c r="U49" s="30">
        <v>44325</v>
      </c>
      <c r="V49" s="208"/>
    </row>
    <row r="50" spans="2:22" ht="15.75" thickBot="1" x14ac:dyDescent="0.3">
      <c r="B50" s="64">
        <f t="shared" si="1"/>
        <v>38</v>
      </c>
      <c r="C50" s="65">
        <v>7893249423821</v>
      </c>
      <c r="D50" s="162" t="s">
        <v>1041</v>
      </c>
      <c r="E50" s="64" t="s">
        <v>7</v>
      </c>
      <c r="F50" s="59">
        <v>1</v>
      </c>
      <c r="G50" s="61">
        <v>7</v>
      </c>
      <c r="H50" s="57">
        <f t="shared" si="0"/>
        <v>36</v>
      </c>
      <c r="I50" s="76"/>
      <c r="J50" s="30">
        <v>44284</v>
      </c>
      <c r="K50" s="30">
        <v>44290</v>
      </c>
      <c r="L50" s="30"/>
      <c r="M50" s="30"/>
      <c r="N50" s="208"/>
      <c r="P50" s="30">
        <v>44291</v>
      </c>
      <c r="Q50" s="30">
        <v>44297</v>
      </c>
      <c r="R50" s="208"/>
      <c r="T50" s="30">
        <v>44312</v>
      </c>
      <c r="U50" s="30">
        <v>44325</v>
      </c>
      <c r="V50" s="208"/>
    </row>
    <row r="51" spans="2:22" ht="15.75" thickBot="1" x14ac:dyDescent="0.3">
      <c r="B51" s="63">
        <f t="shared" si="1"/>
        <v>39</v>
      </c>
      <c r="C51" s="25">
        <v>7893249423838</v>
      </c>
      <c r="D51" s="163" t="s">
        <v>1042</v>
      </c>
      <c r="E51" s="63" t="s">
        <v>7</v>
      </c>
      <c r="F51" s="56">
        <v>1</v>
      </c>
      <c r="G51" s="27">
        <v>7</v>
      </c>
      <c r="H51" s="57">
        <f t="shared" si="0"/>
        <v>36</v>
      </c>
      <c r="I51" s="78"/>
      <c r="J51" s="30">
        <v>44284</v>
      </c>
      <c r="K51" s="30">
        <v>44290</v>
      </c>
      <c r="L51" s="30"/>
      <c r="M51" s="30"/>
      <c r="N51" s="208"/>
      <c r="P51" s="30">
        <v>44291</v>
      </c>
      <c r="Q51" s="30">
        <v>44297</v>
      </c>
      <c r="R51" s="208"/>
      <c r="T51" s="30">
        <v>44312</v>
      </c>
      <c r="U51" s="30">
        <v>44325</v>
      </c>
      <c r="V51" s="208"/>
    </row>
    <row r="52" spans="2:22" ht="15.75" thickBot="1" x14ac:dyDescent="0.3">
      <c r="B52" s="64">
        <f t="shared" si="1"/>
        <v>40</v>
      </c>
      <c r="C52" s="65">
        <v>7893249423845</v>
      </c>
      <c r="D52" s="162" t="s">
        <v>1043</v>
      </c>
      <c r="E52" s="64" t="s">
        <v>7</v>
      </c>
      <c r="F52" s="59">
        <v>1</v>
      </c>
      <c r="G52" s="61">
        <v>7</v>
      </c>
      <c r="H52" s="57">
        <f t="shared" si="0"/>
        <v>36</v>
      </c>
      <c r="I52" s="76"/>
      <c r="J52" s="30">
        <v>44284</v>
      </c>
      <c r="K52" s="30">
        <v>44290</v>
      </c>
      <c r="L52" s="30"/>
      <c r="M52" s="30"/>
      <c r="N52" s="208"/>
      <c r="P52" s="30">
        <v>44291</v>
      </c>
      <c r="Q52" s="30">
        <v>44297</v>
      </c>
      <c r="R52" s="208"/>
      <c r="T52" s="30">
        <v>44312</v>
      </c>
      <c r="U52" s="30">
        <v>44325</v>
      </c>
      <c r="V52" s="208"/>
    </row>
    <row r="53" spans="2:22" ht="15.75" thickBot="1" x14ac:dyDescent="0.3">
      <c r="B53" s="63">
        <f t="shared" si="1"/>
        <v>41</v>
      </c>
      <c r="C53" s="25">
        <v>7893249423852</v>
      </c>
      <c r="D53" s="163" t="s">
        <v>1044</v>
      </c>
      <c r="E53" s="63" t="s">
        <v>7</v>
      </c>
      <c r="F53" s="56">
        <v>1</v>
      </c>
      <c r="G53" s="27">
        <v>7</v>
      </c>
      <c r="H53" s="57">
        <f t="shared" si="0"/>
        <v>36</v>
      </c>
      <c r="I53" s="78"/>
      <c r="J53" s="30">
        <v>44284</v>
      </c>
      <c r="K53" s="30">
        <v>44290</v>
      </c>
      <c r="L53" s="30"/>
      <c r="M53" s="30"/>
      <c r="N53" s="208"/>
      <c r="P53" s="30">
        <v>44291</v>
      </c>
      <c r="Q53" s="30">
        <v>44297</v>
      </c>
      <c r="R53" s="208"/>
      <c r="T53" s="30">
        <v>44312</v>
      </c>
      <c r="U53" s="30">
        <v>44325</v>
      </c>
      <c r="V53" s="208"/>
    </row>
    <row r="54" spans="2:22" ht="15.75" thickBot="1" x14ac:dyDescent="0.3">
      <c r="B54" s="64">
        <f t="shared" si="1"/>
        <v>42</v>
      </c>
      <c r="C54" s="65">
        <v>7893249611105</v>
      </c>
      <c r="D54" s="162" t="s">
        <v>1045</v>
      </c>
      <c r="E54" s="64" t="s">
        <v>7</v>
      </c>
      <c r="F54" s="59">
        <v>1</v>
      </c>
      <c r="G54" s="61">
        <v>7</v>
      </c>
      <c r="H54" s="57">
        <f t="shared" si="0"/>
        <v>33</v>
      </c>
      <c r="I54" s="76"/>
      <c r="J54" s="30">
        <v>44284</v>
      </c>
      <c r="K54" s="30">
        <v>44290</v>
      </c>
      <c r="L54" s="30"/>
      <c r="M54" s="30"/>
      <c r="N54" s="208"/>
      <c r="P54" s="30">
        <v>44291</v>
      </c>
      <c r="Q54" s="30">
        <v>44297</v>
      </c>
      <c r="R54" s="208"/>
      <c r="T54" s="30">
        <v>44312</v>
      </c>
      <c r="U54" s="30">
        <v>44325</v>
      </c>
      <c r="V54" s="208"/>
    </row>
    <row r="55" spans="2:22" ht="15.75" thickBot="1" x14ac:dyDescent="0.3">
      <c r="B55" s="63">
        <f t="shared" si="1"/>
        <v>43</v>
      </c>
      <c r="C55" s="25">
        <v>7893249611112</v>
      </c>
      <c r="D55" s="163" t="s">
        <v>1046</v>
      </c>
      <c r="E55" s="63" t="s">
        <v>7</v>
      </c>
      <c r="F55" s="56">
        <v>1</v>
      </c>
      <c r="G55" s="27">
        <v>7</v>
      </c>
      <c r="H55" s="57">
        <f t="shared" si="0"/>
        <v>33</v>
      </c>
      <c r="I55" s="78"/>
      <c r="J55" s="30">
        <v>44284</v>
      </c>
      <c r="K55" s="30">
        <v>44290</v>
      </c>
      <c r="L55" s="30"/>
      <c r="M55" s="30"/>
      <c r="N55" s="208"/>
      <c r="P55" s="30">
        <v>44291</v>
      </c>
      <c r="Q55" s="30">
        <v>44297</v>
      </c>
      <c r="R55" s="208"/>
      <c r="T55" s="30">
        <v>44312</v>
      </c>
      <c r="U55" s="30">
        <v>44325</v>
      </c>
      <c r="V55" s="208"/>
    </row>
    <row r="56" spans="2:22" ht="15.75" thickBot="1" x14ac:dyDescent="0.3">
      <c r="B56" s="64">
        <f t="shared" si="1"/>
        <v>44</v>
      </c>
      <c r="C56" s="65">
        <v>7893249611129</v>
      </c>
      <c r="D56" s="162" t="s">
        <v>1047</v>
      </c>
      <c r="E56" s="64" t="s">
        <v>7</v>
      </c>
      <c r="F56" s="59">
        <v>1</v>
      </c>
      <c r="G56" s="61">
        <v>7</v>
      </c>
      <c r="H56" s="57">
        <f t="shared" si="0"/>
        <v>33</v>
      </c>
      <c r="I56" s="76"/>
      <c r="J56" s="30">
        <v>44284</v>
      </c>
      <c r="K56" s="30">
        <v>44290</v>
      </c>
      <c r="L56" s="30"/>
      <c r="M56" s="30"/>
      <c r="N56" s="208"/>
      <c r="P56" s="30">
        <v>44291</v>
      </c>
      <c r="Q56" s="30">
        <v>44297</v>
      </c>
      <c r="R56" s="208"/>
      <c r="T56" s="30">
        <v>44312</v>
      </c>
      <c r="U56" s="30">
        <v>44325</v>
      </c>
      <c r="V56" s="208"/>
    </row>
    <row r="57" spans="2:22" ht="15.75" thickBot="1" x14ac:dyDescent="0.3">
      <c r="B57" s="63">
        <f t="shared" si="1"/>
        <v>45</v>
      </c>
      <c r="C57" s="25">
        <v>7893249611136</v>
      </c>
      <c r="D57" s="163" t="s">
        <v>1048</v>
      </c>
      <c r="E57" s="63" t="s">
        <v>7</v>
      </c>
      <c r="F57" s="56">
        <v>1</v>
      </c>
      <c r="G57" s="27">
        <v>7</v>
      </c>
      <c r="H57" s="57">
        <f t="shared" si="0"/>
        <v>33</v>
      </c>
      <c r="I57" s="78"/>
      <c r="J57" s="30">
        <v>44284</v>
      </c>
      <c r="K57" s="30">
        <v>44290</v>
      </c>
      <c r="L57" s="30"/>
      <c r="M57" s="30"/>
      <c r="N57" s="208"/>
      <c r="P57" s="30">
        <v>44291</v>
      </c>
      <c r="Q57" s="30">
        <v>44297</v>
      </c>
      <c r="R57" s="208"/>
      <c r="T57" s="30">
        <v>44312</v>
      </c>
      <c r="U57" s="30">
        <v>44325</v>
      </c>
      <c r="V57" s="208"/>
    </row>
    <row r="58" spans="2:22" ht="15.75" thickBot="1" x14ac:dyDescent="0.3">
      <c r="B58" s="64">
        <f t="shared" si="1"/>
        <v>46</v>
      </c>
      <c r="C58" s="65">
        <v>7893249769288</v>
      </c>
      <c r="D58" s="162" t="s">
        <v>1049</v>
      </c>
      <c r="E58" s="64" t="s">
        <v>7</v>
      </c>
      <c r="F58" s="59">
        <v>1</v>
      </c>
      <c r="G58" s="61">
        <v>7</v>
      </c>
      <c r="H58" s="57">
        <f t="shared" si="0"/>
        <v>33</v>
      </c>
      <c r="I58" s="76"/>
      <c r="J58" s="30">
        <v>44284</v>
      </c>
      <c r="K58" s="30">
        <v>44290</v>
      </c>
      <c r="L58" s="30"/>
      <c r="M58" s="30"/>
      <c r="N58" s="208"/>
      <c r="P58" s="30">
        <v>44291</v>
      </c>
      <c r="Q58" s="30">
        <v>44297</v>
      </c>
      <c r="R58" s="208"/>
      <c r="T58" s="30">
        <v>44312</v>
      </c>
      <c r="U58" s="30">
        <v>44325</v>
      </c>
      <c r="V58" s="208"/>
    </row>
    <row r="59" spans="2:22" ht="15.75" thickBot="1" x14ac:dyDescent="0.3">
      <c r="B59" s="63">
        <f t="shared" si="1"/>
        <v>47</v>
      </c>
      <c r="C59" s="25">
        <v>7893249769295</v>
      </c>
      <c r="D59" s="163" t="s">
        <v>1050</v>
      </c>
      <c r="E59" s="63" t="s">
        <v>7</v>
      </c>
      <c r="F59" s="56">
        <v>1</v>
      </c>
      <c r="G59" s="27">
        <v>7</v>
      </c>
      <c r="H59" s="57">
        <f t="shared" si="0"/>
        <v>33</v>
      </c>
      <c r="I59" s="78"/>
      <c r="J59" s="30">
        <v>44284</v>
      </c>
      <c r="K59" s="30">
        <v>44290</v>
      </c>
      <c r="L59" s="30"/>
      <c r="M59" s="30"/>
      <c r="N59" s="208"/>
      <c r="P59" s="30">
        <v>44291</v>
      </c>
      <c r="Q59" s="30">
        <v>44297</v>
      </c>
      <c r="R59" s="208"/>
      <c r="T59" s="30">
        <v>44312</v>
      </c>
      <c r="U59" s="30">
        <v>44325</v>
      </c>
      <c r="V59" s="208"/>
    </row>
    <row r="60" spans="2:22" ht="15.75" thickBot="1" x14ac:dyDescent="0.3">
      <c r="B60" s="64">
        <f t="shared" si="1"/>
        <v>48</v>
      </c>
      <c r="C60" s="65">
        <v>7893249769301</v>
      </c>
      <c r="D60" s="162" t="s">
        <v>1051</v>
      </c>
      <c r="E60" s="64" t="s">
        <v>7</v>
      </c>
      <c r="F60" s="59">
        <v>1</v>
      </c>
      <c r="G60" s="61">
        <v>7</v>
      </c>
      <c r="H60" s="57">
        <f t="shared" si="0"/>
        <v>33</v>
      </c>
      <c r="I60" s="76"/>
      <c r="J60" s="30">
        <v>44284</v>
      </c>
      <c r="K60" s="30">
        <v>44290</v>
      </c>
      <c r="L60" s="30"/>
      <c r="M60" s="30"/>
      <c r="N60" s="208"/>
      <c r="P60" s="30">
        <v>44291</v>
      </c>
      <c r="Q60" s="30">
        <v>44297</v>
      </c>
      <c r="R60" s="208"/>
      <c r="T60" s="30">
        <v>44312</v>
      </c>
      <c r="U60" s="30">
        <v>44325</v>
      </c>
      <c r="V60" s="208"/>
    </row>
    <row r="61" spans="2:22" ht="15.75" thickBot="1" x14ac:dyDescent="0.3">
      <c r="B61" s="63">
        <f t="shared" si="1"/>
        <v>49</v>
      </c>
      <c r="C61" s="25">
        <v>7893249769318</v>
      </c>
      <c r="D61" s="163" t="s">
        <v>1052</v>
      </c>
      <c r="E61" s="63" t="s">
        <v>7</v>
      </c>
      <c r="F61" s="56">
        <v>1</v>
      </c>
      <c r="G61" s="27">
        <v>7</v>
      </c>
      <c r="H61" s="57">
        <f t="shared" si="0"/>
        <v>33</v>
      </c>
      <c r="I61" s="78"/>
      <c r="J61" s="30">
        <v>44284</v>
      </c>
      <c r="K61" s="30">
        <v>44290</v>
      </c>
      <c r="L61" s="30"/>
      <c r="M61" s="30"/>
      <c r="N61" s="208"/>
      <c r="P61" s="30">
        <v>44291</v>
      </c>
      <c r="Q61" s="30">
        <v>44297</v>
      </c>
      <c r="R61" s="208"/>
      <c r="T61" s="30">
        <v>44312</v>
      </c>
      <c r="U61" s="30">
        <v>44325</v>
      </c>
      <c r="V61" s="208"/>
    </row>
    <row r="62" spans="2:22" ht="15.75" thickBot="1" x14ac:dyDescent="0.3">
      <c r="B62" s="64">
        <f t="shared" si="1"/>
        <v>50</v>
      </c>
      <c r="C62" s="65">
        <v>7893249567099</v>
      </c>
      <c r="D62" s="162" t="s">
        <v>1053</v>
      </c>
      <c r="E62" s="64" t="s">
        <v>7</v>
      </c>
      <c r="F62" s="59">
        <v>1</v>
      </c>
      <c r="G62" s="61">
        <v>7</v>
      </c>
      <c r="H62" s="57">
        <f t="shared" si="0"/>
        <v>31</v>
      </c>
      <c r="I62" s="76"/>
      <c r="J62" s="30">
        <v>44284</v>
      </c>
      <c r="K62" s="30">
        <v>44290</v>
      </c>
      <c r="L62" s="30"/>
      <c r="M62" s="30"/>
      <c r="N62" s="208"/>
      <c r="P62" s="30">
        <v>44291</v>
      </c>
      <c r="Q62" s="30">
        <v>44297</v>
      </c>
      <c r="R62" s="208"/>
      <c r="T62" s="30">
        <v>44312</v>
      </c>
      <c r="U62" s="30">
        <v>44325</v>
      </c>
      <c r="V62" s="208"/>
    </row>
    <row r="63" spans="2:22" ht="15.75" thickBot="1" x14ac:dyDescent="0.3">
      <c r="B63" s="63">
        <f t="shared" si="1"/>
        <v>51</v>
      </c>
      <c r="C63" s="25">
        <v>7893249724294</v>
      </c>
      <c r="D63" s="163" t="s">
        <v>1054</v>
      </c>
      <c r="E63" s="63" t="s">
        <v>7</v>
      </c>
      <c r="F63" s="56">
        <v>1</v>
      </c>
      <c r="G63" s="27">
        <v>7</v>
      </c>
      <c r="H63" s="57">
        <f t="shared" si="0"/>
        <v>35</v>
      </c>
      <c r="I63" s="78"/>
      <c r="J63" s="30">
        <v>44284</v>
      </c>
      <c r="K63" s="30">
        <v>44290</v>
      </c>
      <c r="L63" s="30"/>
      <c r="M63" s="30"/>
      <c r="N63" s="208"/>
      <c r="P63" s="30">
        <v>44291</v>
      </c>
      <c r="Q63" s="30">
        <v>44297</v>
      </c>
      <c r="R63" s="208"/>
      <c r="T63" s="30">
        <v>44312</v>
      </c>
      <c r="U63" s="30">
        <v>44325</v>
      </c>
      <c r="V63" s="208"/>
    </row>
    <row r="64" spans="2:22" ht="15.75" thickBot="1" x14ac:dyDescent="0.3">
      <c r="B64" s="64">
        <f t="shared" si="1"/>
        <v>52</v>
      </c>
      <c r="C64" s="65">
        <v>7893249724300</v>
      </c>
      <c r="D64" s="162" t="s">
        <v>1055</v>
      </c>
      <c r="E64" s="64" t="s">
        <v>7</v>
      </c>
      <c r="F64" s="59">
        <v>1</v>
      </c>
      <c r="G64" s="61">
        <v>7</v>
      </c>
      <c r="H64" s="57">
        <f t="shared" si="0"/>
        <v>35</v>
      </c>
      <c r="I64" s="76"/>
      <c r="J64" s="30">
        <v>44284</v>
      </c>
      <c r="K64" s="30">
        <v>44290</v>
      </c>
      <c r="L64" s="30"/>
      <c r="M64" s="30"/>
      <c r="N64" s="208"/>
      <c r="P64" s="30">
        <v>44291</v>
      </c>
      <c r="Q64" s="30">
        <v>44297</v>
      </c>
      <c r="R64" s="208"/>
      <c r="T64" s="30">
        <v>44312</v>
      </c>
      <c r="U64" s="30">
        <v>44325</v>
      </c>
      <c r="V64" s="208"/>
    </row>
    <row r="65" spans="2:22" ht="15.75" thickBot="1" x14ac:dyDescent="0.3">
      <c r="B65" s="63">
        <f t="shared" si="1"/>
        <v>53</v>
      </c>
      <c r="C65" s="25">
        <v>7893249724324</v>
      </c>
      <c r="D65" s="163" t="s">
        <v>1056</v>
      </c>
      <c r="E65" s="63" t="s">
        <v>7</v>
      </c>
      <c r="F65" s="56">
        <v>1</v>
      </c>
      <c r="G65" s="27">
        <v>7</v>
      </c>
      <c r="H65" s="57">
        <f t="shared" si="0"/>
        <v>35</v>
      </c>
      <c r="I65" s="78"/>
      <c r="J65" s="30">
        <v>44284</v>
      </c>
      <c r="K65" s="30">
        <v>44290</v>
      </c>
      <c r="L65" s="30"/>
      <c r="M65" s="30"/>
      <c r="N65" s="208"/>
      <c r="P65" s="30">
        <v>44291</v>
      </c>
      <c r="Q65" s="30">
        <v>44297</v>
      </c>
      <c r="R65" s="208"/>
      <c r="T65" s="30">
        <v>44312</v>
      </c>
      <c r="U65" s="30">
        <v>44325</v>
      </c>
      <c r="V65" s="208"/>
    </row>
    <row r="66" spans="2:22" ht="15.75" thickBot="1" x14ac:dyDescent="0.3">
      <c r="B66" s="64">
        <f t="shared" si="1"/>
        <v>54</v>
      </c>
      <c r="C66" s="65">
        <v>7893249724331</v>
      </c>
      <c r="D66" s="162" t="s">
        <v>1057</v>
      </c>
      <c r="E66" s="64" t="s">
        <v>7</v>
      </c>
      <c r="F66" s="59">
        <v>1</v>
      </c>
      <c r="G66" s="61">
        <v>7</v>
      </c>
      <c r="H66" s="57">
        <f t="shared" si="0"/>
        <v>36</v>
      </c>
      <c r="I66" s="76"/>
      <c r="J66" s="30">
        <v>44284</v>
      </c>
      <c r="K66" s="30">
        <v>44290</v>
      </c>
      <c r="L66" s="30"/>
      <c r="M66" s="30"/>
      <c r="N66" s="208"/>
      <c r="P66" s="30">
        <v>44291</v>
      </c>
      <c r="Q66" s="30">
        <v>44297</v>
      </c>
      <c r="R66" s="208"/>
      <c r="T66" s="30">
        <v>44312</v>
      </c>
      <c r="U66" s="30">
        <v>44325</v>
      </c>
      <c r="V66" s="208"/>
    </row>
    <row r="67" spans="2:22" ht="15.75" thickBot="1" x14ac:dyDescent="0.3">
      <c r="B67" s="63">
        <f t="shared" si="1"/>
        <v>55</v>
      </c>
      <c r="C67" s="25">
        <v>7893249208367</v>
      </c>
      <c r="D67" s="163" t="s">
        <v>1058</v>
      </c>
      <c r="E67" s="63" t="s">
        <v>7</v>
      </c>
      <c r="F67" s="56">
        <v>1</v>
      </c>
      <c r="G67" s="27">
        <v>7</v>
      </c>
      <c r="H67" s="57">
        <f t="shared" si="0"/>
        <v>34</v>
      </c>
      <c r="I67" s="78"/>
      <c r="J67" s="30">
        <v>44284</v>
      </c>
      <c r="K67" s="30">
        <v>44290</v>
      </c>
      <c r="L67" s="30"/>
      <c r="M67" s="30"/>
      <c r="N67" s="208"/>
      <c r="P67" s="30">
        <v>44291</v>
      </c>
      <c r="Q67" s="30">
        <v>44297</v>
      </c>
      <c r="R67" s="208"/>
      <c r="T67" s="30">
        <v>44312</v>
      </c>
      <c r="U67" s="30">
        <v>44325</v>
      </c>
      <c r="V67" s="208"/>
    </row>
    <row r="68" spans="2:22" ht="15.75" thickBot="1" x14ac:dyDescent="0.3">
      <c r="B68" s="64">
        <f t="shared" si="1"/>
        <v>56</v>
      </c>
      <c r="C68" s="65">
        <v>7893249208398</v>
      </c>
      <c r="D68" s="162" t="s">
        <v>1059</v>
      </c>
      <c r="E68" s="64" t="s">
        <v>7</v>
      </c>
      <c r="F68" s="59">
        <v>1</v>
      </c>
      <c r="G68" s="61">
        <v>7</v>
      </c>
      <c r="H68" s="57">
        <f t="shared" si="0"/>
        <v>34</v>
      </c>
      <c r="I68" s="76"/>
      <c r="J68" s="30">
        <v>44284</v>
      </c>
      <c r="K68" s="30">
        <v>44290</v>
      </c>
      <c r="L68" s="30"/>
      <c r="M68" s="30"/>
      <c r="N68" s="208"/>
      <c r="P68" s="30">
        <v>44291</v>
      </c>
      <c r="Q68" s="30">
        <v>44297</v>
      </c>
      <c r="R68" s="208"/>
      <c r="T68" s="30">
        <v>44312</v>
      </c>
      <c r="U68" s="30">
        <v>44325</v>
      </c>
      <c r="V68" s="208"/>
    </row>
    <row r="69" spans="2:22" ht="15.75" thickBot="1" x14ac:dyDescent="0.3">
      <c r="B69" s="63">
        <f t="shared" si="1"/>
        <v>57</v>
      </c>
      <c r="C69" s="25">
        <v>7893249208404</v>
      </c>
      <c r="D69" s="163" t="s">
        <v>1060</v>
      </c>
      <c r="E69" s="63" t="s">
        <v>7</v>
      </c>
      <c r="F69" s="56">
        <v>1</v>
      </c>
      <c r="G69" s="27">
        <v>7</v>
      </c>
      <c r="H69" s="57">
        <f t="shared" si="0"/>
        <v>34</v>
      </c>
      <c r="I69" s="78"/>
      <c r="J69" s="30">
        <v>44284</v>
      </c>
      <c r="K69" s="30">
        <v>44290</v>
      </c>
      <c r="L69" s="30"/>
      <c r="M69" s="30"/>
      <c r="N69" s="208"/>
      <c r="P69" s="30">
        <v>44291</v>
      </c>
      <c r="Q69" s="30">
        <v>44297</v>
      </c>
      <c r="R69" s="208"/>
      <c r="T69" s="30">
        <v>44312</v>
      </c>
      <c r="U69" s="30">
        <v>44325</v>
      </c>
      <c r="V69" s="208"/>
    </row>
    <row r="70" spans="2:22" ht="15.75" thickBot="1" x14ac:dyDescent="0.3">
      <c r="B70" s="64">
        <f t="shared" si="1"/>
        <v>58</v>
      </c>
      <c r="C70" s="65">
        <v>7893249208411</v>
      </c>
      <c r="D70" s="162" t="s">
        <v>1061</v>
      </c>
      <c r="E70" s="64" t="s">
        <v>7</v>
      </c>
      <c r="F70" s="59">
        <v>1</v>
      </c>
      <c r="G70" s="61">
        <v>7</v>
      </c>
      <c r="H70" s="57">
        <f t="shared" si="0"/>
        <v>34</v>
      </c>
      <c r="I70" s="76"/>
      <c r="J70" s="30">
        <v>44284</v>
      </c>
      <c r="K70" s="30">
        <v>44290</v>
      </c>
      <c r="L70" s="30"/>
      <c r="M70" s="30"/>
      <c r="N70" s="208"/>
      <c r="P70" s="30">
        <v>44291</v>
      </c>
      <c r="Q70" s="30">
        <v>44297</v>
      </c>
      <c r="R70" s="208"/>
      <c r="T70" s="30">
        <v>44312</v>
      </c>
      <c r="U70" s="30">
        <v>44325</v>
      </c>
      <c r="V70" s="208"/>
    </row>
    <row r="71" spans="2:22" ht="15.75" thickBot="1" x14ac:dyDescent="0.3">
      <c r="B71" s="63">
        <f t="shared" si="1"/>
        <v>59</v>
      </c>
      <c r="C71" s="25">
        <v>7893249208428</v>
      </c>
      <c r="D71" s="163" t="s">
        <v>1062</v>
      </c>
      <c r="E71" s="63" t="s">
        <v>7</v>
      </c>
      <c r="F71" s="56">
        <v>1</v>
      </c>
      <c r="G71" s="27">
        <v>7</v>
      </c>
      <c r="H71" s="57">
        <f t="shared" si="0"/>
        <v>34</v>
      </c>
      <c r="I71" s="78"/>
      <c r="J71" s="30">
        <v>44284</v>
      </c>
      <c r="K71" s="30">
        <v>44290</v>
      </c>
      <c r="L71" s="30"/>
      <c r="M71" s="30"/>
      <c r="N71" s="208"/>
      <c r="P71" s="30">
        <v>44291</v>
      </c>
      <c r="Q71" s="30">
        <v>44297</v>
      </c>
      <c r="R71" s="208"/>
      <c r="T71" s="30">
        <v>44312</v>
      </c>
      <c r="U71" s="30">
        <v>44325</v>
      </c>
      <c r="V71" s="208"/>
    </row>
    <row r="72" spans="2:22" ht="15.75" thickBot="1" x14ac:dyDescent="0.3">
      <c r="B72" s="64">
        <f t="shared" si="1"/>
        <v>60</v>
      </c>
      <c r="C72" s="65">
        <v>7909690257691</v>
      </c>
      <c r="D72" s="162" t="s">
        <v>1063</v>
      </c>
      <c r="E72" s="64" t="s">
        <v>7</v>
      </c>
      <c r="F72" s="59">
        <v>1</v>
      </c>
      <c r="G72" s="61">
        <v>7</v>
      </c>
      <c r="H72" s="57">
        <f t="shared" si="0"/>
        <v>30</v>
      </c>
      <c r="I72" s="76"/>
      <c r="J72" s="30">
        <v>44284</v>
      </c>
      <c r="K72" s="30">
        <v>44290</v>
      </c>
      <c r="L72" s="30"/>
      <c r="M72" s="30"/>
      <c r="N72" s="208"/>
      <c r="P72" s="30">
        <v>44291</v>
      </c>
      <c r="Q72" s="30">
        <v>44297</v>
      </c>
      <c r="R72" s="208"/>
      <c r="T72" s="30">
        <v>44312</v>
      </c>
      <c r="U72" s="30">
        <v>44325</v>
      </c>
      <c r="V72" s="208"/>
    </row>
    <row r="73" spans="2:22" ht="15.75" thickBot="1" x14ac:dyDescent="0.3">
      <c r="B73" s="63">
        <f t="shared" si="1"/>
        <v>61</v>
      </c>
      <c r="C73" s="25">
        <v>7891224159758</v>
      </c>
      <c r="D73" s="163" t="s">
        <v>1064</v>
      </c>
      <c r="E73" s="63" t="s">
        <v>7</v>
      </c>
      <c r="F73" s="56">
        <v>1</v>
      </c>
      <c r="G73" s="27">
        <v>7</v>
      </c>
      <c r="H73" s="57">
        <f t="shared" si="0"/>
        <v>40</v>
      </c>
      <c r="I73" s="78"/>
      <c r="J73" s="30">
        <v>44284</v>
      </c>
      <c r="K73" s="30">
        <v>44290</v>
      </c>
      <c r="L73" s="30"/>
      <c r="M73" s="30"/>
      <c r="N73" s="208"/>
      <c r="P73" s="30">
        <v>44291</v>
      </c>
      <c r="Q73" s="30">
        <v>44297</v>
      </c>
      <c r="R73" s="208"/>
      <c r="T73" s="30">
        <v>44312</v>
      </c>
      <c r="U73" s="30">
        <v>44325</v>
      </c>
      <c r="V73" s="208"/>
    </row>
    <row r="74" spans="2:22" ht="15.75" thickBot="1" x14ac:dyDescent="0.3">
      <c r="B74" s="64">
        <f t="shared" si="1"/>
        <v>62</v>
      </c>
      <c r="C74" s="65">
        <v>7891224159765</v>
      </c>
      <c r="D74" s="162" t="s">
        <v>1065</v>
      </c>
      <c r="E74" s="64" t="s">
        <v>7</v>
      </c>
      <c r="F74" s="59">
        <v>1</v>
      </c>
      <c r="G74" s="61">
        <v>7</v>
      </c>
      <c r="H74" s="57">
        <f t="shared" si="0"/>
        <v>40</v>
      </c>
      <c r="I74" s="76"/>
      <c r="J74" s="30">
        <v>44284</v>
      </c>
      <c r="K74" s="30">
        <v>44290</v>
      </c>
      <c r="L74" s="30"/>
      <c r="M74" s="30"/>
      <c r="N74" s="208"/>
      <c r="P74" s="30">
        <v>44291</v>
      </c>
      <c r="Q74" s="30">
        <v>44297</v>
      </c>
      <c r="R74" s="208"/>
      <c r="T74" s="30">
        <v>44312</v>
      </c>
      <c r="U74" s="30">
        <v>44325</v>
      </c>
      <c r="V74" s="208"/>
    </row>
    <row r="75" spans="2:22" ht="15.75" thickBot="1" x14ac:dyDescent="0.3">
      <c r="B75" s="63">
        <f t="shared" si="1"/>
        <v>63</v>
      </c>
      <c r="C75" s="25">
        <v>7891224112326</v>
      </c>
      <c r="D75" s="163" t="s">
        <v>1066</v>
      </c>
      <c r="E75" s="63" t="s">
        <v>7</v>
      </c>
      <c r="F75" s="56">
        <v>1</v>
      </c>
      <c r="G75" s="27">
        <v>7</v>
      </c>
      <c r="H75" s="57">
        <f t="shared" si="0"/>
        <v>38</v>
      </c>
      <c r="I75" s="78"/>
      <c r="J75" s="30">
        <v>44284</v>
      </c>
      <c r="K75" s="30">
        <v>44290</v>
      </c>
      <c r="L75" s="30"/>
      <c r="M75" s="30"/>
      <c r="N75" s="208"/>
      <c r="P75" s="30">
        <v>44291</v>
      </c>
      <c r="Q75" s="30">
        <v>44297</v>
      </c>
      <c r="R75" s="208"/>
      <c r="T75" s="30">
        <v>44312</v>
      </c>
      <c r="U75" s="30">
        <v>44325</v>
      </c>
      <c r="V75" s="208"/>
    </row>
    <row r="76" spans="2:22" ht="15.75" thickBot="1" x14ac:dyDescent="0.3">
      <c r="B76" s="64">
        <f t="shared" si="1"/>
        <v>64</v>
      </c>
      <c r="C76" s="65">
        <v>7891224112333</v>
      </c>
      <c r="D76" s="162" t="s">
        <v>1067</v>
      </c>
      <c r="E76" s="64" t="s">
        <v>7</v>
      </c>
      <c r="F76" s="59">
        <v>1</v>
      </c>
      <c r="G76" s="61">
        <v>7</v>
      </c>
      <c r="H76" s="57">
        <f t="shared" si="0"/>
        <v>38</v>
      </c>
      <c r="I76" s="76"/>
      <c r="J76" s="30">
        <v>44284</v>
      </c>
      <c r="K76" s="30">
        <v>44290</v>
      </c>
      <c r="L76" s="30"/>
      <c r="M76" s="30"/>
      <c r="N76" s="208"/>
      <c r="P76" s="30">
        <v>44291</v>
      </c>
      <c r="Q76" s="30">
        <v>44297</v>
      </c>
      <c r="R76" s="208"/>
      <c r="T76" s="30">
        <v>44312</v>
      </c>
      <c r="U76" s="30">
        <v>44325</v>
      </c>
      <c r="V76" s="208"/>
    </row>
    <row r="77" spans="2:22" ht="15.75" thickBot="1" x14ac:dyDescent="0.3">
      <c r="B77" s="63">
        <f t="shared" si="1"/>
        <v>65</v>
      </c>
      <c r="C77" s="25">
        <v>7891224112340</v>
      </c>
      <c r="D77" s="163" t="s">
        <v>1068</v>
      </c>
      <c r="E77" s="63" t="s">
        <v>7</v>
      </c>
      <c r="F77" s="56">
        <v>1</v>
      </c>
      <c r="G77" s="27">
        <v>7</v>
      </c>
      <c r="H77" s="57">
        <f t="shared" si="0"/>
        <v>38</v>
      </c>
      <c r="I77" s="78"/>
      <c r="J77" s="30">
        <v>44284</v>
      </c>
      <c r="K77" s="30">
        <v>44290</v>
      </c>
      <c r="L77" s="30"/>
      <c r="M77" s="30"/>
      <c r="N77" s="208"/>
      <c r="P77" s="30">
        <v>44291</v>
      </c>
      <c r="Q77" s="30">
        <v>44297</v>
      </c>
      <c r="R77" s="208"/>
      <c r="T77" s="30">
        <v>44312</v>
      </c>
      <c r="U77" s="30">
        <v>44325</v>
      </c>
      <c r="V77" s="208"/>
    </row>
    <row r="78" spans="2:22" ht="15.75" thickBot="1" x14ac:dyDescent="0.3">
      <c r="B78" s="64">
        <f t="shared" si="1"/>
        <v>66</v>
      </c>
      <c r="C78" s="65"/>
      <c r="D78" s="162"/>
      <c r="E78" s="64"/>
      <c r="F78" s="59"/>
      <c r="G78" s="164"/>
      <c r="H78" s="57">
        <f t="shared" ref="H78:H141" si="2">LEN(D78)</f>
        <v>0</v>
      </c>
      <c r="I78" s="76"/>
      <c r="J78" s="30">
        <v>44284</v>
      </c>
      <c r="K78" s="30">
        <v>44290</v>
      </c>
      <c r="L78" s="30"/>
      <c r="M78" s="30"/>
      <c r="N78" s="208"/>
      <c r="P78" s="30">
        <v>44291</v>
      </c>
      <c r="Q78" s="30">
        <v>44297</v>
      </c>
      <c r="R78" s="208"/>
      <c r="T78" s="30">
        <v>44312</v>
      </c>
      <c r="U78" s="30">
        <v>44325</v>
      </c>
      <c r="V78" s="208"/>
    </row>
    <row r="79" spans="2:22" ht="15.75" thickBot="1" x14ac:dyDescent="0.3">
      <c r="B79" s="63">
        <f t="shared" ref="B79:B142" si="3">B78+1</f>
        <v>67</v>
      </c>
      <c r="C79" s="25"/>
      <c r="D79" s="163"/>
      <c r="E79" s="63"/>
      <c r="F79" s="56"/>
      <c r="G79" s="165"/>
      <c r="H79" s="57">
        <f t="shared" si="2"/>
        <v>0</v>
      </c>
      <c r="I79" s="78"/>
      <c r="J79" s="30">
        <v>44284</v>
      </c>
      <c r="K79" s="30">
        <v>44290</v>
      </c>
      <c r="L79" s="30"/>
      <c r="M79" s="30"/>
      <c r="N79" s="208"/>
      <c r="P79" s="30">
        <v>44291</v>
      </c>
      <c r="Q79" s="30">
        <v>44297</v>
      </c>
      <c r="R79" s="208"/>
      <c r="T79" s="30">
        <v>44312</v>
      </c>
      <c r="U79" s="30">
        <v>44325</v>
      </c>
      <c r="V79" s="208"/>
    </row>
    <row r="80" spans="2:22" ht="15.75" thickBot="1" x14ac:dyDescent="0.3">
      <c r="B80" s="64">
        <f t="shared" si="3"/>
        <v>68</v>
      </c>
      <c r="C80" s="65"/>
      <c r="D80" s="162"/>
      <c r="E80" s="64"/>
      <c r="F80" s="59"/>
      <c r="G80" s="164"/>
      <c r="H80" s="57">
        <f t="shared" si="2"/>
        <v>0</v>
      </c>
      <c r="I80" s="76"/>
      <c r="J80" s="30">
        <v>44284</v>
      </c>
      <c r="K80" s="30">
        <v>44290</v>
      </c>
      <c r="L80" s="30"/>
      <c r="M80" s="30"/>
      <c r="N80" s="208"/>
      <c r="P80" s="30">
        <v>44291</v>
      </c>
      <c r="Q80" s="30">
        <v>44297</v>
      </c>
      <c r="R80" s="208"/>
      <c r="T80" s="30">
        <v>44312</v>
      </c>
      <c r="U80" s="30">
        <v>44325</v>
      </c>
      <c r="V80" s="208"/>
    </row>
    <row r="81" spans="2:22" ht="15.75" thickBot="1" x14ac:dyDescent="0.3">
      <c r="B81" s="63">
        <f t="shared" si="3"/>
        <v>69</v>
      </c>
      <c r="C81" s="25"/>
      <c r="D81" s="163"/>
      <c r="E81" s="63"/>
      <c r="F81" s="56"/>
      <c r="G81" s="165"/>
      <c r="H81" s="57">
        <f t="shared" si="2"/>
        <v>0</v>
      </c>
      <c r="I81" s="78"/>
      <c r="J81" s="30">
        <v>44284</v>
      </c>
      <c r="K81" s="30">
        <v>44290</v>
      </c>
      <c r="L81" s="30"/>
      <c r="M81" s="30"/>
      <c r="N81" s="208"/>
      <c r="P81" s="30">
        <v>44291</v>
      </c>
      <c r="Q81" s="30">
        <v>44297</v>
      </c>
      <c r="R81" s="208"/>
      <c r="T81" s="30">
        <v>44312</v>
      </c>
      <c r="U81" s="30">
        <v>44325</v>
      </c>
      <c r="V81" s="208"/>
    </row>
    <row r="82" spans="2:22" ht="15.75" thickBot="1" x14ac:dyDescent="0.3">
      <c r="B82" s="64">
        <f t="shared" si="3"/>
        <v>70</v>
      </c>
      <c r="C82" s="65"/>
      <c r="D82" s="162"/>
      <c r="E82" s="64"/>
      <c r="F82" s="59"/>
      <c r="G82" s="164"/>
      <c r="H82" s="57">
        <f t="shared" si="2"/>
        <v>0</v>
      </c>
      <c r="I82" s="76"/>
      <c r="J82" s="30">
        <v>44284</v>
      </c>
      <c r="K82" s="30">
        <v>44290</v>
      </c>
      <c r="L82" s="30"/>
      <c r="M82" s="30"/>
      <c r="N82" s="208"/>
      <c r="P82" s="30">
        <v>44291</v>
      </c>
      <c r="Q82" s="30">
        <v>44297</v>
      </c>
      <c r="R82" s="208"/>
      <c r="T82" s="30">
        <v>44312</v>
      </c>
      <c r="U82" s="30">
        <v>44325</v>
      </c>
      <c r="V82" s="208"/>
    </row>
    <row r="83" spans="2:22" ht="15.75" thickBot="1" x14ac:dyDescent="0.3">
      <c r="B83" s="63">
        <f t="shared" si="3"/>
        <v>71</v>
      </c>
      <c r="C83" s="25"/>
      <c r="D83" s="163"/>
      <c r="E83" s="63"/>
      <c r="F83" s="56"/>
      <c r="G83" s="165"/>
      <c r="H83" s="57">
        <f t="shared" si="2"/>
        <v>0</v>
      </c>
      <c r="I83" s="78"/>
      <c r="J83" s="30">
        <v>44284</v>
      </c>
      <c r="K83" s="30">
        <v>44290</v>
      </c>
      <c r="L83" s="30"/>
      <c r="M83" s="30"/>
      <c r="N83" s="208"/>
      <c r="P83" s="30">
        <v>44291</v>
      </c>
      <c r="Q83" s="30">
        <v>44297</v>
      </c>
      <c r="R83" s="208"/>
      <c r="T83" s="30">
        <v>44312</v>
      </c>
      <c r="U83" s="30">
        <v>44325</v>
      </c>
      <c r="V83" s="208"/>
    </row>
    <row r="84" spans="2:22" ht="15.75" thickBot="1" x14ac:dyDescent="0.3">
      <c r="B84" s="64">
        <f t="shared" si="3"/>
        <v>72</v>
      </c>
      <c r="C84" s="65"/>
      <c r="D84" s="162"/>
      <c r="E84" s="64"/>
      <c r="F84" s="59"/>
      <c r="G84" s="164"/>
      <c r="H84" s="57">
        <f t="shared" si="2"/>
        <v>0</v>
      </c>
      <c r="I84" s="76"/>
      <c r="J84" s="30">
        <v>44284</v>
      </c>
      <c r="K84" s="30">
        <v>44290</v>
      </c>
      <c r="L84" s="30"/>
      <c r="M84" s="30"/>
      <c r="N84" s="208"/>
      <c r="P84" s="30">
        <v>44291</v>
      </c>
      <c r="Q84" s="30">
        <v>44297</v>
      </c>
      <c r="R84" s="208"/>
      <c r="T84" s="30">
        <v>44312</v>
      </c>
      <c r="U84" s="30">
        <v>44325</v>
      </c>
      <c r="V84" s="208"/>
    </row>
    <row r="85" spans="2:22" ht="15.75" thickBot="1" x14ac:dyDescent="0.3">
      <c r="B85" s="63">
        <f t="shared" si="3"/>
        <v>73</v>
      </c>
      <c r="C85" s="25"/>
      <c r="D85" s="163"/>
      <c r="E85" s="63"/>
      <c r="F85" s="56"/>
      <c r="G85" s="165"/>
      <c r="H85" s="57">
        <f t="shared" si="2"/>
        <v>0</v>
      </c>
      <c r="I85" s="78"/>
      <c r="J85" s="30">
        <v>44284</v>
      </c>
      <c r="K85" s="30">
        <v>44290</v>
      </c>
      <c r="L85" s="30"/>
      <c r="M85" s="30"/>
      <c r="N85" s="208"/>
      <c r="P85" s="30">
        <v>44291</v>
      </c>
      <c r="Q85" s="30">
        <v>44297</v>
      </c>
      <c r="R85" s="208"/>
      <c r="T85" s="30">
        <v>44312</v>
      </c>
      <c r="U85" s="30">
        <v>44325</v>
      </c>
      <c r="V85" s="208"/>
    </row>
    <row r="86" spans="2:22" ht="15.75" thickBot="1" x14ac:dyDescent="0.3">
      <c r="B86" s="64">
        <f t="shared" si="3"/>
        <v>74</v>
      </c>
      <c r="C86" s="65"/>
      <c r="D86" s="162"/>
      <c r="E86" s="64"/>
      <c r="F86" s="59"/>
      <c r="G86" s="164"/>
      <c r="H86" s="57">
        <f t="shared" si="2"/>
        <v>0</v>
      </c>
      <c r="I86" s="76"/>
      <c r="J86" s="30">
        <v>44284</v>
      </c>
      <c r="K86" s="30">
        <v>44290</v>
      </c>
      <c r="L86" s="30"/>
      <c r="M86" s="30"/>
      <c r="N86" s="208"/>
      <c r="P86" s="30">
        <v>44291</v>
      </c>
      <c r="Q86" s="30">
        <v>44297</v>
      </c>
      <c r="R86" s="208"/>
      <c r="T86" s="30">
        <v>44312</v>
      </c>
      <c r="U86" s="30">
        <v>44325</v>
      </c>
      <c r="V86" s="208"/>
    </row>
    <row r="87" spans="2:22" ht="15.75" thickBot="1" x14ac:dyDescent="0.3">
      <c r="B87" s="63">
        <f t="shared" si="3"/>
        <v>75</v>
      </c>
      <c r="C87" s="25"/>
      <c r="D87" s="163"/>
      <c r="E87" s="63"/>
      <c r="F87" s="56"/>
      <c r="G87" s="165"/>
      <c r="H87" s="57">
        <f t="shared" si="2"/>
        <v>0</v>
      </c>
      <c r="I87" s="78"/>
      <c r="J87" s="30">
        <v>44284</v>
      </c>
      <c r="K87" s="30">
        <v>44290</v>
      </c>
      <c r="L87" s="30"/>
      <c r="M87" s="30"/>
      <c r="N87" s="208"/>
      <c r="P87" s="30">
        <v>44291</v>
      </c>
      <c r="Q87" s="30">
        <v>44297</v>
      </c>
      <c r="R87" s="208"/>
      <c r="T87" s="30">
        <v>44312</v>
      </c>
      <c r="U87" s="30">
        <v>44325</v>
      </c>
      <c r="V87" s="208"/>
    </row>
    <row r="88" spans="2:22" ht="15.75" thickBot="1" x14ac:dyDescent="0.3">
      <c r="B88" s="64">
        <f t="shared" si="3"/>
        <v>76</v>
      </c>
      <c r="C88" s="65"/>
      <c r="D88" s="162"/>
      <c r="E88" s="64"/>
      <c r="F88" s="59"/>
      <c r="G88" s="164"/>
      <c r="H88" s="57">
        <f t="shared" si="2"/>
        <v>0</v>
      </c>
      <c r="I88" s="76"/>
      <c r="J88" s="30">
        <v>44284</v>
      </c>
      <c r="K88" s="30">
        <v>44290</v>
      </c>
      <c r="L88" s="30"/>
      <c r="M88" s="30"/>
      <c r="N88" s="208"/>
      <c r="P88" s="30">
        <v>44291</v>
      </c>
      <c r="Q88" s="30">
        <v>44297</v>
      </c>
      <c r="R88" s="208"/>
      <c r="T88" s="30">
        <v>44312</v>
      </c>
      <c r="U88" s="30">
        <v>44325</v>
      </c>
      <c r="V88" s="208"/>
    </row>
    <row r="89" spans="2:22" ht="15.75" thickBot="1" x14ac:dyDescent="0.3">
      <c r="B89" s="63">
        <f t="shared" si="3"/>
        <v>77</v>
      </c>
      <c r="C89" s="25"/>
      <c r="D89" s="163"/>
      <c r="E89" s="63"/>
      <c r="F89" s="56"/>
      <c r="G89" s="165"/>
      <c r="H89" s="57">
        <f t="shared" si="2"/>
        <v>0</v>
      </c>
      <c r="I89" s="78"/>
      <c r="J89" s="30">
        <v>44284</v>
      </c>
      <c r="K89" s="30">
        <v>44290</v>
      </c>
      <c r="L89" s="30"/>
      <c r="M89" s="30"/>
      <c r="N89" s="208"/>
      <c r="P89" s="30">
        <v>44291</v>
      </c>
      <c r="Q89" s="30">
        <v>44297</v>
      </c>
      <c r="R89" s="208"/>
      <c r="T89" s="30">
        <v>44312</v>
      </c>
      <c r="U89" s="30">
        <v>44325</v>
      </c>
      <c r="V89" s="208"/>
    </row>
    <row r="90" spans="2:22" ht="15.75" thickBot="1" x14ac:dyDescent="0.3">
      <c r="B90" s="64">
        <f t="shared" si="3"/>
        <v>78</v>
      </c>
      <c r="C90" s="65"/>
      <c r="D90" s="162"/>
      <c r="E90" s="64"/>
      <c r="F90" s="59"/>
      <c r="G90" s="164"/>
      <c r="H90" s="57">
        <f t="shared" si="2"/>
        <v>0</v>
      </c>
      <c r="I90" s="76"/>
      <c r="J90" s="30">
        <v>44284</v>
      </c>
      <c r="K90" s="30">
        <v>44290</v>
      </c>
      <c r="L90" s="30"/>
      <c r="M90" s="30"/>
      <c r="N90" s="208"/>
      <c r="P90" s="30">
        <v>44291</v>
      </c>
      <c r="Q90" s="30">
        <v>44297</v>
      </c>
      <c r="R90" s="208"/>
      <c r="T90" s="30">
        <v>44312</v>
      </c>
      <c r="U90" s="30">
        <v>44325</v>
      </c>
      <c r="V90" s="208"/>
    </row>
    <row r="91" spans="2:22" ht="15.75" thickBot="1" x14ac:dyDescent="0.3">
      <c r="B91" s="63">
        <f t="shared" si="3"/>
        <v>79</v>
      </c>
      <c r="C91" s="25"/>
      <c r="D91" s="163"/>
      <c r="E91" s="63"/>
      <c r="F91" s="56"/>
      <c r="G91" s="165"/>
      <c r="H91" s="57">
        <f t="shared" si="2"/>
        <v>0</v>
      </c>
      <c r="I91" s="78"/>
      <c r="J91" s="30">
        <v>44284</v>
      </c>
      <c r="K91" s="30">
        <v>44290</v>
      </c>
      <c r="L91" s="30"/>
      <c r="M91" s="30"/>
      <c r="N91" s="208"/>
      <c r="P91" s="30">
        <v>44291</v>
      </c>
      <c r="Q91" s="30">
        <v>44297</v>
      </c>
      <c r="R91" s="208"/>
      <c r="T91" s="30">
        <v>44312</v>
      </c>
      <c r="U91" s="30">
        <v>44325</v>
      </c>
      <c r="V91" s="208"/>
    </row>
    <row r="92" spans="2:22" ht="15.75" thickBot="1" x14ac:dyDescent="0.3">
      <c r="B92" s="64">
        <f t="shared" si="3"/>
        <v>80</v>
      </c>
      <c r="C92" s="65"/>
      <c r="D92" s="162"/>
      <c r="E92" s="64"/>
      <c r="F92" s="59"/>
      <c r="G92" s="164"/>
      <c r="H92" s="57">
        <f t="shared" si="2"/>
        <v>0</v>
      </c>
      <c r="I92" s="76"/>
      <c r="J92" s="30">
        <v>44284</v>
      </c>
      <c r="K92" s="30">
        <v>44290</v>
      </c>
      <c r="L92" s="30"/>
      <c r="M92" s="30"/>
      <c r="N92" s="208"/>
      <c r="P92" s="30">
        <v>44291</v>
      </c>
      <c r="Q92" s="30">
        <v>44297</v>
      </c>
      <c r="R92" s="208"/>
      <c r="T92" s="30">
        <v>44312</v>
      </c>
      <c r="U92" s="30">
        <v>44325</v>
      </c>
      <c r="V92" s="208"/>
    </row>
    <row r="93" spans="2:22" ht="15.75" thickBot="1" x14ac:dyDescent="0.3">
      <c r="B93" s="63">
        <f t="shared" si="3"/>
        <v>81</v>
      </c>
      <c r="C93" s="25"/>
      <c r="D93" s="163"/>
      <c r="E93" s="63"/>
      <c r="F93" s="56"/>
      <c r="G93" s="165"/>
      <c r="H93" s="57">
        <f t="shared" si="2"/>
        <v>0</v>
      </c>
      <c r="I93" s="78"/>
      <c r="J93" s="30">
        <v>44284</v>
      </c>
      <c r="K93" s="30">
        <v>44290</v>
      </c>
      <c r="L93" s="30"/>
      <c r="M93" s="30"/>
      <c r="N93" s="208"/>
      <c r="P93" s="30">
        <v>44291</v>
      </c>
      <c r="Q93" s="30">
        <v>44297</v>
      </c>
      <c r="R93" s="208"/>
      <c r="T93" s="30">
        <v>44312</v>
      </c>
      <c r="U93" s="30">
        <v>44325</v>
      </c>
      <c r="V93" s="208"/>
    </row>
    <row r="94" spans="2:22" ht="15.75" thickBot="1" x14ac:dyDescent="0.3">
      <c r="B94" s="64">
        <f t="shared" si="3"/>
        <v>82</v>
      </c>
      <c r="C94" s="65"/>
      <c r="D94" s="162"/>
      <c r="E94" s="64"/>
      <c r="F94" s="59"/>
      <c r="G94" s="164"/>
      <c r="H94" s="57">
        <f t="shared" si="2"/>
        <v>0</v>
      </c>
      <c r="I94" s="76"/>
      <c r="J94" s="30">
        <v>44284</v>
      </c>
      <c r="K94" s="30">
        <v>44290</v>
      </c>
      <c r="L94" s="30"/>
      <c r="M94" s="30"/>
      <c r="N94" s="208"/>
      <c r="P94" s="30">
        <v>44291</v>
      </c>
      <c r="Q94" s="30">
        <v>44297</v>
      </c>
      <c r="R94" s="208"/>
      <c r="T94" s="30">
        <v>44312</v>
      </c>
      <c r="U94" s="30">
        <v>44325</v>
      </c>
      <c r="V94" s="208"/>
    </row>
    <row r="95" spans="2:22" ht="15.75" thickBot="1" x14ac:dyDescent="0.3">
      <c r="B95" s="63">
        <f t="shared" si="3"/>
        <v>83</v>
      </c>
      <c r="C95" s="25"/>
      <c r="D95" s="163"/>
      <c r="E95" s="63"/>
      <c r="F95" s="56"/>
      <c r="G95" s="165"/>
      <c r="H95" s="57">
        <f t="shared" si="2"/>
        <v>0</v>
      </c>
      <c r="I95" s="78"/>
      <c r="J95" s="30">
        <v>44284</v>
      </c>
      <c r="K95" s="30">
        <v>44290</v>
      </c>
      <c r="L95" s="30"/>
      <c r="M95" s="30"/>
      <c r="N95" s="208"/>
      <c r="P95" s="30">
        <v>44291</v>
      </c>
      <c r="Q95" s="30">
        <v>44297</v>
      </c>
      <c r="R95" s="208"/>
      <c r="T95" s="30">
        <v>44312</v>
      </c>
      <c r="U95" s="30">
        <v>44325</v>
      </c>
      <c r="V95" s="208"/>
    </row>
    <row r="96" spans="2:22" ht="15.75" thickBot="1" x14ac:dyDescent="0.3">
      <c r="B96" s="64">
        <f t="shared" si="3"/>
        <v>84</v>
      </c>
      <c r="C96" s="65"/>
      <c r="D96" s="162"/>
      <c r="E96" s="64"/>
      <c r="F96" s="59"/>
      <c r="G96" s="164"/>
      <c r="H96" s="57">
        <f t="shared" si="2"/>
        <v>0</v>
      </c>
      <c r="I96" s="76"/>
      <c r="J96" s="30">
        <v>44284</v>
      </c>
      <c r="K96" s="30">
        <v>44290</v>
      </c>
      <c r="L96" s="30"/>
      <c r="M96" s="30"/>
      <c r="N96" s="208"/>
      <c r="P96" s="30">
        <v>44291</v>
      </c>
      <c r="Q96" s="30">
        <v>44297</v>
      </c>
      <c r="R96" s="208"/>
      <c r="T96" s="30">
        <v>44312</v>
      </c>
      <c r="U96" s="30">
        <v>44325</v>
      </c>
      <c r="V96" s="208"/>
    </row>
    <row r="97" spans="2:22" ht="15.75" thickBot="1" x14ac:dyDescent="0.3">
      <c r="B97" s="63">
        <f t="shared" si="3"/>
        <v>85</v>
      </c>
      <c r="C97" s="25"/>
      <c r="D97" s="163"/>
      <c r="E97" s="63"/>
      <c r="F97" s="56"/>
      <c r="G97" s="165"/>
      <c r="H97" s="57">
        <f t="shared" si="2"/>
        <v>0</v>
      </c>
      <c r="I97" s="78"/>
      <c r="J97" s="30">
        <v>44284</v>
      </c>
      <c r="K97" s="30">
        <v>44290</v>
      </c>
      <c r="L97" s="30"/>
      <c r="M97" s="30"/>
      <c r="N97" s="208"/>
      <c r="P97" s="30">
        <v>44291</v>
      </c>
      <c r="Q97" s="30">
        <v>44297</v>
      </c>
      <c r="R97" s="208"/>
      <c r="T97" s="30">
        <v>44312</v>
      </c>
      <c r="U97" s="30">
        <v>44325</v>
      </c>
      <c r="V97" s="208"/>
    </row>
    <row r="98" spans="2:22" ht="15.75" thickBot="1" x14ac:dyDescent="0.3">
      <c r="B98" s="64">
        <f t="shared" si="3"/>
        <v>86</v>
      </c>
      <c r="C98" s="65"/>
      <c r="D98" s="162"/>
      <c r="E98" s="64"/>
      <c r="F98" s="59"/>
      <c r="G98" s="164"/>
      <c r="H98" s="57">
        <f t="shared" si="2"/>
        <v>0</v>
      </c>
      <c r="I98" s="76"/>
      <c r="J98" s="30">
        <v>44284</v>
      </c>
      <c r="K98" s="30">
        <v>44290</v>
      </c>
      <c r="L98" s="30"/>
      <c r="M98" s="30"/>
      <c r="N98" s="208"/>
      <c r="P98" s="30">
        <v>44291</v>
      </c>
      <c r="Q98" s="30">
        <v>44297</v>
      </c>
      <c r="R98" s="208"/>
      <c r="T98" s="30">
        <v>44312</v>
      </c>
      <c r="U98" s="30">
        <v>44325</v>
      </c>
      <c r="V98" s="208"/>
    </row>
    <row r="99" spans="2:22" ht="15.75" thickBot="1" x14ac:dyDescent="0.3">
      <c r="B99" s="63">
        <f t="shared" si="3"/>
        <v>87</v>
      </c>
      <c r="C99" s="25"/>
      <c r="D99" s="163"/>
      <c r="E99" s="63"/>
      <c r="F99" s="56"/>
      <c r="G99" s="165"/>
      <c r="H99" s="57">
        <f t="shared" si="2"/>
        <v>0</v>
      </c>
      <c r="I99" s="78"/>
      <c r="J99" s="30">
        <v>44284</v>
      </c>
      <c r="K99" s="30">
        <v>44290</v>
      </c>
      <c r="L99" s="30"/>
      <c r="M99" s="30"/>
      <c r="N99" s="208"/>
      <c r="P99" s="30">
        <v>44291</v>
      </c>
      <c r="Q99" s="30">
        <v>44297</v>
      </c>
      <c r="R99" s="208"/>
      <c r="T99" s="30">
        <v>44312</v>
      </c>
      <c r="U99" s="30">
        <v>44325</v>
      </c>
      <c r="V99" s="208"/>
    </row>
    <row r="100" spans="2:22" ht="15.75" thickBot="1" x14ac:dyDescent="0.3">
      <c r="B100" s="64">
        <f t="shared" si="3"/>
        <v>88</v>
      </c>
      <c r="C100" s="65"/>
      <c r="D100" s="162"/>
      <c r="E100" s="64"/>
      <c r="F100" s="59"/>
      <c r="G100" s="164"/>
      <c r="H100" s="57">
        <f t="shared" si="2"/>
        <v>0</v>
      </c>
      <c r="I100" s="76"/>
      <c r="J100" s="30">
        <v>44284</v>
      </c>
      <c r="K100" s="30">
        <v>44290</v>
      </c>
      <c r="L100" s="30"/>
      <c r="M100" s="30"/>
      <c r="N100" s="208"/>
      <c r="P100" s="30">
        <v>44291</v>
      </c>
      <c r="Q100" s="30">
        <v>44297</v>
      </c>
      <c r="R100" s="208"/>
      <c r="T100" s="30">
        <v>44312</v>
      </c>
      <c r="U100" s="30">
        <v>44325</v>
      </c>
      <c r="V100" s="208"/>
    </row>
    <row r="101" spans="2:22" ht="15.75" thickBot="1" x14ac:dyDescent="0.3">
      <c r="B101" s="63">
        <f t="shared" si="3"/>
        <v>89</v>
      </c>
      <c r="C101" s="25"/>
      <c r="D101" s="163"/>
      <c r="E101" s="63"/>
      <c r="F101" s="56"/>
      <c r="G101" s="165"/>
      <c r="H101" s="57">
        <f t="shared" si="2"/>
        <v>0</v>
      </c>
      <c r="I101" s="78"/>
      <c r="J101" s="30">
        <v>44284</v>
      </c>
      <c r="K101" s="30">
        <v>44290</v>
      </c>
      <c r="L101" s="30"/>
      <c r="M101" s="30"/>
      <c r="N101" s="208"/>
      <c r="P101" s="30">
        <v>44291</v>
      </c>
      <c r="Q101" s="30">
        <v>44297</v>
      </c>
      <c r="R101" s="208"/>
      <c r="T101" s="30">
        <v>44312</v>
      </c>
      <c r="U101" s="30">
        <v>44325</v>
      </c>
      <c r="V101" s="208"/>
    </row>
    <row r="102" spans="2:22" ht="15.75" thickBot="1" x14ac:dyDescent="0.3">
      <c r="B102" s="64">
        <f t="shared" si="3"/>
        <v>90</v>
      </c>
      <c r="C102" s="65"/>
      <c r="D102" s="162"/>
      <c r="E102" s="64"/>
      <c r="F102" s="59"/>
      <c r="G102" s="164"/>
      <c r="H102" s="57">
        <f t="shared" si="2"/>
        <v>0</v>
      </c>
      <c r="I102" s="76"/>
      <c r="J102" s="30">
        <v>44284</v>
      </c>
      <c r="K102" s="30">
        <v>44290</v>
      </c>
      <c r="L102" s="30"/>
      <c r="M102" s="30"/>
      <c r="N102" s="208"/>
      <c r="P102" s="30">
        <v>44291</v>
      </c>
      <c r="Q102" s="30">
        <v>44297</v>
      </c>
      <c r="R102" s="208"/>
      <c r="T102" s="30">
        <v>44312</v>
      </c>
      <c r="U102" s="30">
        <v>44325</v>
      </c>
      <c r="V102" s="208"/>
    </row>
    <row r="103" spans="2:22" ht="15.75" thickBot="1" x14ac:dyDescent="0.3">
      <c r="B103" s="63">
        <f t="shared" si="3"/>
        <v>91</v>
      </c>
      <c r="C103" s="25"/>
      <c r="D103" s="163"/>
      <c r="E103" s="63"/>
      <c r="F103" s="56"/>
      <c r="G103" s="165"/>
      <c r="H103" s="57">
        <f t="shared" si="2"/>
        <v>0</v>
      </c>
      <c r="I103" s="78"/>
      <c r="J103" s="30">
        <v>44284</v>
      </c>
      <c r="K103" s="30">
        <v>44290</v>
      </c>
      <c r="L103" s="30"/>
      <c r="M103" s="30"/>
      <c r="N103" s="208"/>
      <c r="P103" s="30">
        <v>44291</v>
      </c>
      <c r="Q103" s="30">
        <v>44297</v>
      </c>
      <c r="R103" s="208"/>
      <c r="T103" s="30">
        <v>44312</v>
      </c>
      <c r="U103" s="30">
        <v>44325</v>
      </c>
      <c r="V103" s="208"/>
    </row>
    <row r="104" spans="2:22" ht="15.75" thickBot="1" x14ac:dyDescent="0.3">
      <c r="B104" s="64">
        <f t="shared" si="3"/>
        <v>92</v>
      </c>
      <c r="C104" s="65"/>
      <c r="D104" s="162"/>
      <c r="E104" s="64"/>
      <c r="F104" s="59"/>
      <c r="G104" s="164"/>
      <c r="H104" s="57">
        <f t="shared" si="2"/>
        <v>0</v>
      </c>
      <c r="I104" s="76"/>
      <c r="J104" s="30">
        <v>44284</v>
      </c>
      <c r="K104" s="30">
        <v>44290</v>
      </c>
      <c r="L104" s="30"/>
      <c r="M104" s="30"/>
      <c r="N104" s="208"/>
      <c r="P104" s="30">
        <v>44291</v>
      </c>
      <c r="Q104" s="30">
        <v>44297</v>
      </c>
      <c r="R104" s="208"/>
      <c r="T104" s="30">
        <v>44312</v>
      </c>
      <c r="U104" s="30">
        <v>44325</v>
      </c>
      <c r="V104" s="208"/>
    </row>
    <row r="105" spans="2:22" ht="15.75" thickBot="1" x14ac:dyDescent="0.3">
      <c r="B105" s="63">
        <f t="shared" si="3"/>
        <v>93</v>
      </c>
      <c r="C105" s="25"/>
      <c r="D105" s="163"/>
      <c r="E105" s="63"/>
      <c r="F105" s="56"/>
      <c r="G105" s="165"/>
      <c r="H105" s="57">
        <f t="shared" si="2"/>
        <v>0</v>
      </c>
      <c r="I105" s="78"/>
      <c r="J105" s="30">
        <v>44284</v>
      </c>
      <c r="K105" s="30">
        <v>44290</v>
      </c>
      <c r="L105" s="30"/>
      <c r="M105" s="30"/>
      <c r="N105" s="208"/>
      <c r="P105" s="30">
        <v>44291</v>
      </c>
      <c r="Q105" s="30">
        <v>44297</v>
      </c>
      <c r="R105" s="208"/>
      <c r="T105" s="30">
        <v>44312</v>
      </c>
      <c r="U105" s="30">
        <v>44325</v>
      </c>
      <c r="V105" s="208"/>
    </row>
    <row r="106" spans="2:22" ht="15.75" thickBot="1" x14ac:dyDescent="0.3">
      <c r="B106" s="64">
        <f t="shared" si="3"/>
        <v>94</v>
      </c>
      <c r="C106" s="65"/>
      <c r="D106" s="162"/>
      <c r="E106" s="64"/>
      <c r="F106" s="59"/>
      <c r="G106" s="164"/>
      <c r="H106" s="57">
        <f t="shared" si="2"/>
        <v>0</v>
      </c>
      <c r="I106" s="76"/>
      <c r="J106" s="30">
        <v>44284</v>
      </c>
      <c r="K106" s="30">
        <v>44290</v>
      </c>
      <c r="L106" s="30"/>
      <c r="M106" s="30"/>
      <c r="N106" s="208"/>
      <c r="P106" s="30">
        <v>44291</v>
      </c>
      <c r="Q106" s="30">
        <v>44297</v>
      </c>
      <c r="R106" s="208"/>
      <c r="T106" s="30">
        <v>44312</v>
      </c>
      <c r="U106" s="30">
        <v>44325</v>
      </c>
      <c r="V106" s="208"/>
    </row>
    <row r="107" spans="2:22" ht="15.75" thickBot="1" x14ac:dyDescent="0.3">
      <c r="B107" s="63">
        <f t="shared" si="3"/>
        <v>95</v>
      </c>
      <c r="C107" s="25"/>
      <c r="D107" s="163"/>
      <c r="E107" s="63"/>
      <c r="F107" s="56"/>
      <c r="G107" s="165"/>
      <c r="H107" s="57">
        <f t="shared" si="2"/>
        <v>0</v>
      </c>
      <c r="I107" s="78"/>
      <c r="J107" s="30">
        <v>44284</v>
      </c>
      <c r="K107" s="30">
        <v>44290</v>
      </c>
      <c r="L107" s="30"/>
      <c r="M107" s="30"/>
      <c r="N107" s="208"/>
      <c r="P107" s="30">
        <v>44291</v>
      </c>
      <c r="Q107" s="30">
        <v>44297</v>
      </c>
      <c r="R107" s="208"/>
      <c r="T107" s="30">
        <v>44312</v>
      </c>
      <c r="U107" s="30">
        <v>44325</v>
      </c>
      <c r="V107" s="208"/>
    </row>
    <row r="108" spans="2:22" ht="15.75" thickBot="1" x14ac:dyDescent="0.3">
      <c r="B108" s="64">
        <f t="shared" si="3"/>
        <v>96</v>
      </c>
      <c r="C108" s="65"/>
      <c r="D108" s="162"/>
      <c r="E108" s="64"/>
      <c r="F108" s="59"/>
      <c r="G108" s="164"/>
      <c r="H108" s="57">
        <f t="shared" si="2"/>
        <v>0</v>
      </c>
      <c r="I108" s="76"/>
      <c r="J108" s="30">
        <v>44284</v>
      </c>
      <c r="K108" s="30">
        <v>44290</v>
      </c>
      <c r="L108" s="30"/>
      <c r="M108" s="30"/>
      <c r="N108" s="208"/>
      <c r="P108" s="30">
        <v>44291</v>
      </c>
      <c r="Q108" s="30">
        <v>44297</v>
      </c>
      <c r="R108" s="208"/>
      <c r="T108" s="30">
        <v>44312</v>
      </c>
      <c r="U108" s="30">
        <v>44325</v>
      </c>
      <c r="V108" s="208"/>
    </row>
    <row r="109" spans="2:22" ht="15.75" thickBot="1" x14ac:dyDescent="0.3">
      <c r="B109" s="63">
        <f t="shared" si="3"/>
        <v>97</v>
      </c>
      <c r="C109" s="25"/>
      <c r="D109" s="163"/>
      <c r="E109" s="63"/>
      <c r="F109" s="56"/>
      <c r="G109" s="165"/>
      <c r="H109" s="57">
        <f t="shared" si="2"/>
        <v>0</v>
      </c>
      <c r="I109" s="78"/>
      <c r="J109" s="30">
        <v>44284</v>
      </c>
      <c r="K109" s="30">
        <v>44290</v>
      </c>
      <c r="L109" s="30"/>
      <c r="M109" s="30"/>
      <c r="N109" s="208"/>
      <c r="P109" s="30">
        <v>44291</v>
      </c>
      <c r="Q109" s="30">
        <v>44297</v>
      </c>
      <c r="R109" s="208"/>
      <c r="T109" s="30">
        <v>44312</v>
      </c>
      <c r="U109" s="30">
        <v>44325</v>
      </c>
      <c r="V109" s="208"/>
    </row>
    <row r="110" spans="2:22" ht="15.75" thickBot="1" x14ac:dyDescent="0.3">
      <c r="B110" s="64">
        <f t="shared" si="3"/>
        <v>98</v>
      </c>
      <c r="C110" s="65"/>
      <c r="D110" s="162"/>
      <c r="E110" s="64"/>
      <c r="F110" s="59"/>
      <c r="G110" s="164"/>
      <c r="H110" s="57">
        <f t="shared" si="2"/>
        <v>0</v>
      </c>
      <c r="I110" s="76"/>
      <c r="J110" s="30">
        <v>44284</v>
      </c>
      <c r="K110" s="30">
        <v>44290</v>
      </c>
      <c r="L110" s="30"/>
      <c r="M110" s="30"/>
      <c r="N110" s="208"/>
      <c r="P110" s="30">
        <v>44291</v>
      </c>
      <c r="Q110" s="30">
        <v>44297</v>
      </c>
      <c r="R110" s="208"/>
      <c r="T110" s="30">
        <v>44312</v>
      </c>
      <c r="U110" s="30">
        <v>44325</v>
      </c>
      <c r="V110" s="208"/>
    </row>
    <row r="111" spans="2:22" ht="15.75" thickBot="1" x14ac:dyDescent="0.3">
      <c r="B111" s="63">
        <f t="shared" si="3"/>
        <v>99</v>
      </c>
      <c r="C111" s="25"/>
      <c r="D111" s="163"/>
      <c r="E111" s="63"/>
      <c r="F111" s="56"/>
      <c r="G111" s="165"/>
      <c r="H111" s="57">
        <f t="shared" si="2"/>
        <v>0</v>
      </c>
      <c r="I111" s="78"/>
      <c r="J111" s="30">
        <v>44284</v>
      </c>
      <c r="K111" s="30">
        <v>44290</v>
      </c>
      <c r="L111" s="30"/>
      <c r="M111" s="30"/>
      <c r="N111" s="208"/>
      <c r="P111" s="30">
        <v>44291</v>
      </c>
      <c r="Q111" s="30">
        <v>44297</v>
      </c>
      <c r="R111" s="208"/>
      <c r="T111" s="30">
        <v>44312</v>
      </c>
      <c r="U111" s="30">
        <v>44325</v>
      </c>
      <c r="V111" s="208"/>
    </row>
    <row r="112" spans="2:22" ht="15.75" thickBot="1" x14ac:dyDescent="0.3">
      <c r="B112" s="80">
        <f t="shared" si="3"/>
        <v>100</v>
      </c>
      <c r="C112" s="65"/>
      <c r="D112" s="162"/>
      <c r="E112" s="64"/>
      <c r="F112" s="59"/>
      <c r="G112" s="164"/>
      <c r="H112" s="57">
        <f t="shared" si="2"/>
        <v>0</v>
      </c>
      <c r="I112" s="76"/>
      <c r="J112" s="30">
        <v>44284</v>
      </c>
      <c r="K112" s="30">
        <v>44290</v>
      </c>
      <c r="L112" s="30"/>
      <c r="M112" s="30"/>
      <c r="N112" s="208"/>
      <c r="P112" s="30">
        <v>44291</v>
      </c>
      <c r="Q112" s="30">
        <v>44297</v>
      </c>
      <c r="R112" s="208"/>
      <c r="T112" s="30">
        <v>44312</v>
      </c>
      <c r="U112" s="30">
        <v>44325</v>
      </c>
      <c r="V112" s="208"/>
    </row>
    <row r="113" spans="2:22" ht="15.75" thickBot="1" x14ac:dyDescent="0.3">
      <c r="B113" s="63">
        <f t="shared" si="3"/>
        <v>101</v>
      </c>
      <c r="C113" s="25"/>
      <c r="D113" s="163"/>
      <c r="E113" s="63"/>
      <c r="F113" s="56"/>
      <c r="G113" s="165"/>
      <c r="H113" s="57">
        <f t="shared" si="2"/>
        <v>0</v>
      </c>
      <c r="I113" s="78"/>
      <c r="J113" s="30">
        <v>44284</v>
      </c>
      <c r="K113" s="30">
        <v>44290</v>
      </c>
      <c r="L113" s="30"/>
      <c r="M113" s="30"/>
      <c r="N113" s="208"/>
      <c r="P113" s="30">
        <v>44291</v>
      </c>
      <c r="Q113" s="30">
        <v>44297</v>
      </c>
      <c r="R113" s="208"/>
      <c r="T113" s="30">
        <v>44312</v>
      </c>
      <c r="U113" s="30">
        <v>44325</v>
      </c>
      <c r="V113" s="208"/>
    </row>
    <row r="114" spans="2:22" ht="15.75" thickBot="1" x14ac:dyDescent="0.3">
      <c r="B114" s="80">
        <f t="shared" si="3"/>
        <v>102</v>
      </c>
      <c r="C114" s="65"/>
      <c r="D114" s="162"/>
      <c r="E114" s="64"/>
      <c r="F114" s="59"/>
      <c r="G114" s="164"/>
      <c r="H114" s="57">
        <f t="shared" si="2"/>
        <v>0</v>
      </c>
      <c r="I114" s="76"/>
      <c r="J114" s="30">
        <v>44284</v>
      </c>
      <c r="K114" s="30">
        <v>44290</v>
      </c>
      <c r="L114" s="30"/>
      <c r="M114" s="30"/>
      <c r="N114" s="208"/>
      <c r="P114" s="30">
        <v>44291</v>
      </c>
      <c r="Q114" s="30">
        <v>44297</v>
      </c>
      <c r="R114" s="208"/>
      <c r="T114" s="30">
        <v>44312</v>
      </c>
      <c r="U114" s="30">
        <v>44325</v>
      </c>
      <c r="V114" s="208"/>
    </row>
    <row r="115" spans="2:22" ht="15.75" thickBot="1" x14ac:dyDescent="0.3">
      <c r="B115" s="63">
        <f t="shared" si="3"/>
        <v>103</v>
      </c>
      <c r="C115" s="25"/>
      <c r="D115" s="163"/>
      <c r="E115" s="63"/>
      <c r="F115" s="56"/>
      <c r="G115" s="165"/>
      <c r="H115" s="57">
        <f t="shared" si="2"/>
        <v>0</v>
      </c>
      <c r="I115" s="78"/>
      <c r="J115" s="30">
        <v>44284</v>
      </c>
      <c r="K115" s="30">
        <v>44290</v>
      </c>
      <c r="L115" s="30"/>
      <c r="M115" s="30"/>
      <c r="N115" s="208"/>
      <c r="P115" s="30">
        <v>44291</v>
      </c>
      <c r="Q115" s="30">
        <v>44297</v>
      </c>
      <c r="R115" s="208"/>
      <c r="T115" s="30">
        <v>44312</v>
      </c>
      <c r="U115" s="30">
        <v>44325</v>
      </c>
      <c r="V115" s="208"/>
    </row>
    <row r="116" spans="2:22" ht="15.75" thickBot="1" x14ac:dyDescent="0.3">
      <c r="B116" s="80">
        <f t="shared" si="3"/>
        <v>104</v>
      </c>
      <c r="C116" s="65"/>
      <c r="D116" s="162"/>
      <c r="E116" s="64"/>
      <c r="F116" s="59"/>
      <c r="G116" s="164"/>
      <c r="H116" s="57">
        <f t="shared" si="2"/>
        <v>0</v>
      </c>
      <c r="I116" s="76"/>
      <c r="J116" s="30">
        <v>44284</v>
      </c>
      <c r="K116" s="30">
        <v>44290</v>
      </c>
      <c r="L116" s="30"/>
      <c r="M116" s="30"/>
      <c r="N116" s="208"/>
      <c r="P116" s="30">
        <v>44291</v>
      </c>
      <c r="Q116" s="30">
        <v>44297</v>
      </c>
      <c r="R116" s="208"/>
      <c r="T116" s="30">
        <v>44312</v>
      </c>
      <c r="U116" s="30">
        <v>44325</v>
      </c>
      <c r="V116" s="208"/>
    </row>
    <row r="117" spans="2:22" ht="15.75" thickBot="1" x14ac:dyDescent="0.3">
      <c r="B117" s="63">
        <f t="shared" si="3"/>
        <v>105</v>
      </c>
      <c r="C117" s="25"/>
      <c r="D117" s="163"/>
      <c r="E117" s="63"/>
      <c r="F117" s="56"/>
      <c r="G117" s="165"/>
      <c r="H117" s="57">
        <f t="shared" si="2"/>
        <v>0</v>
      </c>
      <c r="I117" s="78"/>
      <c r="J117" s="30">
        <v>44284</v>
      </c>
      <c r="K117" s="30">
        <v>44290</v>
      </c>
      <c r="L117" s="30"/>
      <c r="M117" s="30"/>
      <c r="N117" s="208"/>
      <c r="P117" s="30">
        <v>44291</v>
      </c>
      <c r="Q117" s="30">
        <v>44297</v>
      </c>
      <c r="R117" s="208"/>
      <c r="T117" s="30">
        <v>44312</v>
      </c>
      <c r="U117" s="30">
        <v>44325</v>
      </c>
      <c r="V117" s="208"/>
    </row>
    <row r="118" spans="2:22" ht="15.75" thickBot="1" x14ac:dyDescent="0.3">
      <c r="B118" s="80">
        <f t="shared" si="3"/>
        <v>106</v>
      </c>
      <c r="C118" s="65"/>
      <c r="D118" s="162"/>
      <c r="E118" s="64"/>
      <c r="F118" s="59"/>
      <c r="G118" s="164"/>
      <c r="H118" s="57">
        <f t="shared" si="2"/>
        <v>0</v>
      </c>
      <c r="I118" s="76"/>
      <c r="J118" s="30">
        <v>44284</v>
      </c>
      <c r="K118" s="30">
        <v>44290</v>
      </c>
      <c r="L118" s="30"/>
      <c r="M118" s="30"/>
      <c r="N118" s="208"/>
      <c r="P118" s="30">
        <v>44291</v>
      </c>
      <c r="Q118" s="30">
        <v>44297</v>
      </c>
      <c r="R118" s="208"/>
      <c r="T118" s="30">
        <v>44312</v>
      </c>
      <c r="U118" s="30">
        <v>44325</v>
      </c>
      <c r="V118" s="208"/>
    </row>
    <row r="119" spans="2:22" ht="15.75" thickBot="1" x14ac:dyDescent="0.3">
      <c r="B119" s="63">
        <f t="shared" si="3"/>
        <v>107</v>
      </c>
      <c r="C119" s="25"/>
      <c r="D119" s="163"/>
      <c r="E119" s="63"/>
      <c r="F119" s="56"/>
      <c r="G119" s="165"/>
      <c r="H119" s="57">
        <f t="shared" si="2"/>
        <v>0</v>
      </c>
      <c r="I119" s="78"/>
      <c r="J119" s="30">
        <v>44284</v>
      </c>
      <c r="K119" s="30">
        <v>44290</v>
      </c>
      <c r="L119" s="30"/>
      <c r="M119" s="30"/>
      <c r="N119" s="208"/>
      <c r="P119" s="30">
        <v>44291</v>
      </c>
      <c r="Q119" s="30">
        <v>44297</v>
      </c>
      <c r="R119" s="208"/>
      <c r="T119" s="30">
        <v>44312</v>
      </c>
      <c r="U119" s="30">
        <v>44325</v>
      </c>
      <c r="V119" s="208"/>
    </row>
    <row r="120" spans="2:22" ht="15.75" thickBot="1" x14ac:dyDescent="0.3">
      <c r="B120" s="80">
        <f t="shared" si="3"/>
        <v>108</v>
      </c>
      <c r="C120" s="65"/>
      <c r="D120" s="162"/>
      <c r="E120" s="64"/>
      <c r="F120" s="59"/>
      <c r="G120" s="164"/>
      <c r="H120" s="57">
        <f t="shared" si="2"/>
        <v>0</v>
      </c>
      <c r="I120" s="76"/>
      <c r="J120" s="30">
        <v>44284</v>
      </c>
      <c r="K120" s="30">
        <v>44290</v>
      </c>
      <c r="L120" s="30"/>
      <c r="M120" s="30"/>
      <c r="N120" s="208"/>
      <c r="P120" s="30">
        <v>44291</v>
      </c>
      <c r="Q120" s="30">
        <v>44297</v>
      </c>
      <c r="R120" s="208"/>
      <c r="T120" s="30">
        <v>44312</v>
      </c>
      <c r="U120" s="30">
        <v>44325</v>
      </c>
      <c r="V120" s="208"/>
    </row>
    <row r="121" spans="2:22" ht="15.75" thickBot="1" x14ac:dyDescent="0.3">
      <c r="B121" s="63">
        <f t="shared" si="3"/>
        <v>109</v>
      </c>
      <c r="C121" s="25"/>
      <c r="D121" s="163"/>
      <c r="E121" s="63"/>
      <c r="F121" s="56"/>
      <c r="G121" s="165"/>
      <c r="H121" s="57">
        <f t="shared" si="2"/>
        <v>0</v>
      </c>
      <c r="I121" s="78"/>
      <c r="J121" s="30">
        <v>44284</v>
      </c>
      <c r="K121" s="30">
        <v>44290</v>
      </c>
      <c r="L121" s="30"/>
      <c r="M121" s="30"/>
      <c r="N121" s="208"/>
      <c r="P121" s="30">
        <v>44291</v>
      </c>
      <c r="Q121" s="30">
        <v>44297</v>
      </c>
      <c r="R121" s="208"/>
      <c r="T121" s="30">
        <v>44312</v>
      </c>
      <c r="U121" s="30">
        <v>44325</v>
      </c>
      <c r="V121" s="208"/>
    </row>
    <row r="122" spans="2:22" ht="15.75" thickBot="1" x14ac:dyDescent="0.3">
      <c r="B122" s="80">
        <f t="shared" si="3"/>
        <v>110</v>
      </c>
      <c r="C122" s="65"/>
      <c r="D122" s="162"/>
      <c r="E122" s="64"/>
      <c r="F122" s="59"/>
      <c r="G122" s="164"/>
      <c r="H122" s="57">
        <f t="shared" si="2"/>
        <v>0</v>
      </c>
      <c r="I122" s="76"/>
      <c r="J122" s="30">
        <v>44284</v>
      </c>
      <c r="K122" s="30">
        <v>44290</v>
      </c>
      <c r="L122" s="30"/>
      <c r="M122" s="30"/>
      <c r="N122" s="208"/>
      <c r="P122" s="30">
        <v>44291</v>
      </c>
      <c r="Q122" s="30">
        <v>44297</v>
      </c>
      <c r="R122" s="208"/>
      <c r="T122" s="30">
        <v>44312</v>
      </c>
      <c r="U122" s="30">
        <v>44325</v>
      </c>
      <c r="V122" s="208"/>
    </row>
    <row r="123" spans="2:22" ht="15.75" thickBot="1" x14ac:dyDescent="0.3">
      <c r="B123" s="63">
        <f t="shared" si="3"/>
        <v>111</v>
      </c>
      <c r="C123" s="25"/>
      <c r="D123" s="163"/>
      <c r="E123" s="63"/>
      <c r="F123" s="56"/>
      <c r="G123" s="165"/>
      <c r="H123" s="57">
        <f t="shared" si="2"/>
        <v>0</v>
      </c>
      <c r="I123" s="78"/>
      <c r="J123" s="30">
        <v>44284</v>
      </c>
      <c r="K123" s="30">
        <v>44290</v>
      </c>
      <c r="L123" s="30"/>
      <c r="M123" s="30"/>
      <c r="N123" s="208"/>
      <c r="P123" s="30">
        <v>44291</v>
      </c>
      <c r="Q123" s="30">
        <v>44297</v>
      </c>
      <c r="R123" s="208"/>
      <c r="T123" s="30">
        <v>44312</v>
      </c>
      <c r="U123" s="30">
        <v>44325</v>
      </c>
      <c r="V123" s="208"/>
    </row>
    <row r="124" spans="2:22" ht="15.75" thickBot="1" x14ac:dyDescent="0.3">
      <c r="B124" s="80">
        <f t="shared" si="3"/>
        <v>112</v>
      </c>
      <c r="C124" s="65"/>
      <c r="D124" s="162"/>
      <c r="E124" s="64"/>
      <c r="F124" s="59"/>
      <c r="G124" s="164"/>
      <c r="H124" s="57">
        <f t="shared" si="2"/>
        <v>0</v>
      </c>
      <c r="I124" s="76"/>
      <c r="J124" s="30">
        <v>44284</v>
      </c>
      <c r="K124" s="30">
        <v>44290</v>
      </c>
      <c r="L124" s="30"/>
      <c r="M124" s="30"/>
      <c r="N124" s="208"/>
      <c r="P124" s="30">
        <v>44291</v>
      </c>
      <c r="Q124" s="30">
        <v>44297</v>
      </c>
      <c r="R124" s="208"/>
      <c r="T124" s="30">
        <v>44312</v>
      </c>
      <c r="U124" s="30">
        <v>44325</v>
      </c>
      <c r="V124" s="208"/>
    </row>
    <row r="125" spans="2:22" ht="15.75" thickBot="1" x14ac:dyDescent="0.3">
      <c r="B125" s="63">
        <f t="shared" si="3"/>
        <v>113</v>
      </c>
      <c r="C125" s="25"/>
      <c r="D125" s="163"/>
      <c r="E125" s="63"/>
      <c r="F125" s="56"/>
      <c r="G125" s="165"/>
      <c r="H125" s="57">
        <f t="shared" si="2"/>
        <v>0</v>
      </c>
      <c r="I125" s="78"/>
      <c r="J125" s="30">
        <v>44284</v>
      </c>
      <c r="K125" s="30">
        <v>44290</v>
      </c>
      <c r="L125" s="30"/>
      <c r="M125" s="30"/>
      <c r="N125" s="208"/>
      <c r="P125" s="30">
        <v>44291</v>
      </c>
      <c r="Q125" s="30">
        <v>44297</v>
      </c>
      <c r="R125" s="208"/>
      <c r="T125" s="30">
        <v>44312</v>
      </c>
      <c r="U125" s="30">
        <v>44325</v>
      </c>
      <c r="V125" s="208"/>
    </row>
    <row r="126" spans="2:22" ht="15.75" thickBot="1" x14ac:dyDescent="0.3">
      <c r="B126" s="80">
        <f t="shared" si="3"/>
        <v>114</v>
      </c>
      <c r="C126" s="65"/>
      <c r="D126" s="162"/>
      <c r="E126" s="64"/>
      <c r="F126" s="59"/>
      <c r="G126" s="164"/>
      <c r="H126" s="57">
        <f t="shared" si="2"/>
        <v>0</v>
      </c>
      <c r="I126" s="76"/>
      <c r="J126" s="30">
        <v>44284</v>
      </c>
      <c r="K126" s="30">
        <v>44290</v>
      </c>
      <c r="L126" s="30"/>
      <c r="M126" s="30"/>
      <c r="N126" s="208"/>
      <c r="P126" s="30">
        <v>44291</v>
      </c>
      <c r="Q126" s="30">
        <v>44297</v>
      </c>
      <c r="R126" s="208"/>
      <c r="T126" s="30">
        <v>44312</v>
      </c>
      <c r="U126" s="30">
        <v>44325</v>
      </c>
      <c r="V126" s="208"/>
    </row>
    <row r="127" spans="2:22" ht="15.75" thickBot="1" x14ac:dyDescent="0.3">
      <c r="B127" s="63">
        <f t="shared" si="3"/>
        <v>115</v>
      </c>
      <c r="C127" s="25"/>
      <c r="D127" s="163"/>
      <c r="E127" s="63"/>
      <c r="F127" s="56"/>
      <c r="G127" s="165"/>
      <c r="H127" s="57">
        <f t="shared" si="2"/>
        <v>0</v>
      </c>
      <c r="I127" s="78"/>
      <c r="J127" s="30">
        <v>44284</v>
      </c>
      <c r="K127" s="30">
        <v>44290</v>
      </c>
      <c r="L127" s="30"/>
      <c r="M127" s="30"/>
      <c r="N127" s="208"/>
      <c r="P127" s="30">
        <v>44291</v>
      </c>
      <c r="Q127" s="30">
        <v>44297</v>
      </c>
      <c r="R127" s="208"/>
      <c r="T127" s="30">
        <v>44312</v>
      </c>
      <c r="U127" s="30">
        <v>44325</v>
      </c>
      <c r="V127" s="208"/>
    </row>
    <row r="128" spans="2:22" ht="15.75" thickBot="1" x14ac:dyDescent="0.3">
      <c r="B128" s="80">
        <f t="shared" si="3"/>
        <v>116</v>
      </c>
      <c r="C128" s="65"/>
      <c r="D128" s="162"/>
      <c r="E128" s="64"/>
      <c r="F128" s="59"/>
      <c r="G128" s="164"/>
      <c r="H128" s="57">
        <f t="shared" si="2"/>
        <v>0</v>
      </c>
      <c r="I128" s="76"/>
      <c r="J128" s="30">
        <v>44284</v>
      </c>
      <c r="K128" s="30">
        <v>44290</v>
      </c>
      <c r="L128" s="30"/>
      <c r="M128" s="30"/>
      <c r="N128" s="208"/>
      <c r="P128" s="30">
        <v>44291</v>
      </c>
      <c r="Q128" s="30">
        <v>44297</v>
      </c>
      <c r="R128" s="208"/>
      <c r="T128" s="30">
        <v>44312</v>
      </c>
      <c r="U128" s="30">
        <v>44325</v>
      </c>
      <c r="V128" s="208"/>
    </row>
    <row r="129" spans="2:22" ht="15.75" thickBot="1" x14ac:dyDescent="0.3">
      <c r="B129" s="63">
        <f t="shared" si="3"/>
        <v>117</v>
      </c>
      <c r="C129" s="25"/>
      <c r="D129" s="163"/>
      <c r="E129" s="63"/>
      <c r="F129" s="56"/>
      <c r="G129" s="165"/>
      <c r="H129" s="57">
        <f t="shared" si="2"/>
        <v>0</v>
      </c>
      <c r="I129" s="78"/>
      <c r="J129" s="30">
        <v>44284</v>
      </c>
      <c r="K129" s="30">
        <v>44290</v>
      </c>
      <c r="L129" s="30"/>
      <c r="M129" s="30"/>
      <c r="N129" s="208"/>
      <c r="P129" s="30">
        <v>44291</v>
      </c>
      <c r="Q129" s="30">
        <v>44297</v>
      </c>
      <c r="R129" s="208"/>
      <c r="T129" s="30">
        <v>44312</v>
      </c>
      <c r="U129" s="30">
        <v>44325</v>
      </c>
      <c r="V129" s="208"/>
    </row>
    <row r="130" spans="2:22" ht="15.75" thickBot="1" x14ac:dyDescent="0.3">
      <c r="B130" s="80">
        <f t="shared" si="3"/>
        <v>118</v>
      </c>
      <c r="C130" s="65"/>
      <c r="D130" s="162"/>
      <c r="E130" s="64"/>
      <c r="F130" s="59"/>
      <c r="G130" s="164"/>
      <c r="H130" s="57">
        <f t="shared" si="2"/>
        <v>0</v>
      </c>
      <c r="I130" s="76"/>
      <c r="J130" s="30">
        <v>44284</v>
      </c>
      <c r="K130" s="30">
        <v>44290</v>
      </c>
      <c r="L130" s="30"/>
      <c r="M130" s="30"/>
      <c r="N130" s="208"/>
      <c r="P130" s="30">
        <v>44291</v>
      </c>
      <c r="Q130" s="30">
        <v>44297</v>
      </c>
      <c r="R130" s="208"/>
      <c r="T130" s="30">
        <v>44312</v>
      </c>
      <c r="U130" s="30">
        <v>44325</v>
      </c>
      <c r="V130" s="208"/>
    </row>
    <row r="131" spans="2:22" ht="15.75" thickBot="1" x14ac:dyDescent="0.3">
      <c r="B131" s="63">
        <f t="shared" si="3"/>
        <v>119</v>
      </c>
      <c r="C131" s="25"/>
      <c r="D131" s="163"/>
      <c r="E131" s="63"/>
      <c r="F131" s="56"/>
      <c r="G131" s="165"/>
      <c r="H131" s="57">
        <f t="shared" si="2"/>
        <v>0</v>
      </c>
      <c r="I131" s="78"/>
      <c r="J131" s="30">
        <v>44284</v>
      </c>
      <c r="K131" s="30">
        <v>44290</v>
      </c>
      <c r="L131" s="30"/>
      <c r="M131" s="30"/>
      <c r="N131" s="208"/>
      <c r="P131" s="30">
        <v>44291</v>
      </c>
      <c r="Q131" s="30">
        <v>44297</v>
      </c>
      <c r="R131" s="208"/>
      <c r="T131" s="30">
        <v>44312</v>
      </c>
      <c r="U131" s="30">
        <v>44325</v>
      </c>
      <c r="V131" s="208"/>
    </row>
    <row r="132" spans="2:22" ht="15.75" thickBot="1" x14ac:dyDescent="0.3">
      <c r="B132" s="80">
        <f t="shared" si="3"/>
        <v>120</v>
      </c>
      <c r="C132" s="65"/>
      <c r="D132" s="162"/>
      <c r="E132" s="64"/>
      <c r="F132" s="59"/>
      <c r="G132" s="164"/>
      <c r="H132" s="57">
        <f t="shared" si="2"/>
        <v>0</v>
      </c>
      <c r="I132" s="76"/>
      <c r="J132" s="30">
        <v>44284</v>
      </c>
      <c r="K132" s="30">
        <v>44290</v>
      </c>
      <c r="L132" s="30"/>
      <c r="M132" s="30"/>
      <c r="N132" s="208"/>
      <c r="P132" s="30">
        <v>44291</v>
      </c>
      <c r="Q132" s="30">
        <v>44297</v>
      </c>
      <c r="R132" s="208"/>
      <c r="T132" s="30">
        <v>44312</v>
      </c>
      <c r="U132" s="30">
        <v>44325</v>
      </c>
      <c r="V132" s="208"/>
    </row>
    <row r="133" spans="2:22" ht="15.75" thickBot="1" x14ac:dyDescent="0.3">
      <c r="B133" s="63">
        <f t="shared" si="3"/>
        <v>121</v>
      </c>
      <c r="C133" s="25"/>
      <c r="D133" s="163"/>
      <c r="E133" s="63"/>
      <c r="F133" s="56"/>
      <c r="G133" s="165"/>
      <c r="H133" s="57">
        <f t="shared" si="2"/>
        <v>0</v>
      </c>
      <c r="I133" s="78"/>
      <c r="J133" s="30">
        <v>44284</v>
      </c>
      <c r="K133" s="30">
        <v>44290</v>
      </c>
      <c r="L133" s="30"/>
      <c r="M133" s="30"/>
      <c r="N133" s="208"/>
      <c r="P133" s="30">
        <v>44291</v>
      </c>
      <c r="Q133" s="30">
        <v>44297</v>
      </c>
      <c r="R133" s="208"/>
      <c r="T133" s="30">
        <v>44312</v>
      </c>
      <c r="U133" s="30">
        <v>44325</v>
      </c>
      <c r="V133" s="208"/>
    </row>
    <row r="134" spans="2:22" ht="15.75" thickBot="1" x14ac:dyDescent="0.3">
      <c r="B134" s="80">
        <f t="shared" si="3"/>
        <v>122</v>
      </c>
      <c r="C134" s="65"/>
      <c r="D134" s="162"/>
      <c r="E134" s="64"/>
      <c r="F134" s="59"/>
      <c r="G134" s="164"/>
      <c r="H134" s="57">
        <f t="shared" si="2"/>
        <v>0</v>
      </c>
      <c r="I134" s="76"/>
      <c r="J134" s="30">
        <v>44284</v>
      </c>
      <c r="K134" s="30">
        <v>44290</v>
      </c>
      <c r="L134" s="30"/>
      <c r="M134" s="30"/>
      <c r="N134" s="208"/>
      <c r="P134" s="30">
        <v>44291</v>
      </c>
      <c r="Q134" s="30">
        <v>44297</v>
      </c>
      <c r="R134" s="208"/>
      <c r="T134" s="30">
        <v>44312</v>
      </c>
      <c r="U134" s="30">
        <v>44325</v>
      </c>
      <c r="V134" s="208"/>
    </row>
    <row r="135" spans="2:22" ht="15.75" thickBot="1" x14ac:dyDescent="0.3">
      <c r="B135" s="63">
        <f t="shared" si="3"/>
        <v>123</v>
      </c>
      <c r="C135" s="25"/>
      <c r="D135" s="163"/>
      <c r="E135" s="63"/>
      <c r="F135" s="56"/>
      <c r="G135" s="165"/>
      <c r="H135" s="57">
        <f t="shared" si="2"/>
        <v>0</v>
      </c>
      <c r="I135" s="78"/>
      <c r="J135" s="30">
        <v>44284</v>
      </c>
      <c r="K135" s="30">
        <v>44290</v>
      </c>
      <c r="L135" s="30"/>
      <c r="M135" s="30"/>
      <c r="N135" s="208"/>
      <c r="P135" s="30">
        <v>44291</v>
      </c>
      <c r="Q135" s="30">
        <v>44297</v>
      </c>
      <c r="R135" s="208"/>
      <c r="T135" s="30">
        <v>44312</v>
      </c>
      <c r="U135" s="30">
        <v>44325</v>
      </c>
      <c r="V135" s="208"/>
    </row>
    <row r="136" spans="2:22" ht="15.75" thickBot="1" x14ac:dyDescent="0.3">
      <c r="B136" s="80">
        <f t="shared" si="3"/>
        <v>124</v>
      </c>
      <c r="C136" s="65"/>
      <c r="D136" s="162"/>
      <c r="E136" s="64"/>
      <c r="F136" s="59"/>
      <c r="G136" s="164"/>
      <c r="H136" s="57">
        <f t="shared" si="2"/>
        <v>0</v>
      </c>
      <c r="I136" s="76"/>
      <c r="J136" s="30">
        <v>44284</v>
      </c>
      <c r="K136" s="30">
        <v>44290</v>
      </c>
      <c r="L136" s="30"/>
      <c r="M136" s="30"/>
      <c r="N136" s="208"/>
      <c r="P136" s="30">
        <v>44291</v>
      </c>
      <c r="Q136" s="30">
        <v>44297</v>
      </c>
      <c r="R136" s="208"/>
      <c r="T136" s="30">
        <v>44312</v>
      </c>
      <c r="U136" s="30">
        <v>44325</v>
      </c>
      <c r="V136" s="208"/>
    </row>
    <row r="137" spans="2:22" ht="15.75" thickBot="1" x14ac:dyDescent="0.3">
      <c r="B137" s="63">
        <f t="shared" si="3"/>
        <v>125</v>
      </c>
      <c r="C137" s="25"/>
      <c r="D137" s="163"/>
      <c r="E137" s="63"/>
      <c r="F137" s="56"/>
      <c r="G137" s="165"/>
      <c r="H137" s="57">
        <f t="shared" si="2"/>
        <v>0</v>
      </c>
      <c r="I137" s="78"/>
      <c r="J137" s="30">
        <v>44284</v>
      </c>
      <c r="K137" s="30">
        <v>44290</v>
      </c>
      <c r="L137" s="30"/>
      <c r="M137" s="30"/>
      <c r="N137" s="208"/>
      <c r="P137" s="30">
        <v>44291</v>
      </c>
      <c r="Q137" s="30">
        <v>44297</v>
      </c>
      <c r="R137" s="208"/>
      <c r="T137" s="30">
        <v>44312</v>
      </c>
      <c r="U137" s="30">
        <v>44325</v>
      </c>
      <c r="V137" s="208"/>
    </row>
    <row r="138" spans="2:22" ht="15.75" thickBot="1" x14ac:dyDescent="0.3">
      <c r="B138" s="80">
        <f t="shared" si="3"/>
        <v>126</v>
      </c>
      <c r="C138" s="65"/>
      <c r="D138" s="162"/>
      <c r="E138" s="64"/>
      <c r="F138" s="59"/>
      <c r="G138" s="164"/>
      <c r="H138" s="57">
        <f t="shared" si="2"/>
        <v>0</v>
      </c>
      <c r="I138" s="76"/>
      <c r="J138" s="30">
        <v>44284</v>
      </c>
      <c r="K138" s="30">
        <v>44290</v>
      </c>
      <c r="L138" s="30"/>
      <c r="M138" s="30"/>
      <c r="N138" s="208"/>
      <c r="P138" s="30">
        <v>44291</v>
      </c>
      <c r="Q138" s="30">
        <v>44297</v>
      </c>
      <c r="R138" s="208"/>
      <c r="T138" s="30">
        <v>44312</v>
      </c>
      <c r="U138" s="30">
        <v>44325</v>
      </c>
      <c r="V138" s="208"/>
    </row>
    <row r="139" spans="2:22" ht="15.75" thickBot="1" x14ac:dyDescent="0.3">
      <c r="B139" s="63">
        <f t="shared" si="3"/>
        <v>127</v>
      </c>
      <c r="C139" s="25"/>
      <c r="D139" s="163"/>
      <c r="E139" s="63"/>
      <c r="F139" s="56"/>
      <c r="G139" s="165"/>
      <c r="H139" s="57">
        <f t="shared" si="2"/>
        <v>0</v>
      </c>
      <c r="I139" s="78"/>
      <c r="J139" s="30">
        <v>44284</v>
      </c>
      <c r="K139" s="30">
        <v>44290</v>
      </c>
      <c r="L139" s="30"/>
      <c r="M139" s="30"/>
      <c r="N139" s="208"/>
      <c r="P139" s="30">
        <v>44291</v>
      </c>
      <c r="Q139" s="30">
        <v>44297</v>
      </c>
      <c r="R139" s="208"/>
      <c r="T139" s="30">
        <v>44312</v>
      </c>
      <c r="U139" s="30">
        <v>44325</v>
      </c>
      <c r="V139" s="208"/>
    </row>
    <row r="140" spans="2:22" ht="15.75" thickBot="1" x14ac:dyDescent="0.3">
      <c r="B140" s="80">
        <f t="shared" si="3"/>
        <v>128</v>
      </c>
      <c r="C140" s="65"/>
      <c r="D140" s="162"/>
      <c r="E140" s="64"/>
      <c r="F140" s="59"/>
      <c r="G140" s="164"/>
      <c r="H140" s="57">
        <f t="shared" si="2"/>
        <v>0</v>
      </c>
      <c r="I140" s="76"/>
      <c r="J140" s="30">
        <v>44284</v>
      </c>
      <c r="K140" s="30">
        <v>44290</v>
      </c>
      <c r="L140" s="30"/>
      <c r="M140" s="30"/>
      <c r="N140" s="208"/>
      <c r="P140" s="30">
        <v>44291</v>
      </c>
      <c r="Q140" s="30">
        <v>44297</v>
      </c>
      <c r="R140" s="208"/>
      <c r="T140" s="30">
        <v>44312</v>
      </c>
      <c r="U140" s="30">
        <v>44325</v>
      </c>
      <c r="V140" s="208"/>
    </row>
    <row r="141" spans="2:22" ht="15.75" thickBot="1" x14ac:dyDescent="0.3">
      <c r="B141" s="63">
        <f t="shared" si="3"/>
        <v>129</v>
      </c>
      <c r="C141" s="25"/>
      <c r="D141" s="163"/>
      <c r="E141" s="63"/>
      <c r="F141" s="56"/>
      <c r="G141" s="165"/>
      <c r="H141" s="57">
        <f t="shared" si="2"/>
        <v>0</v>
      </c>
      <c r="I141" s="78"/>
      <c r="J141" s="30">
        <v>44284</v>
      </c>
      <c r="K141" s="30">
        <v>44290</v>
      </c>
      <c r="L141" s="30"/>
      <c r="M141" s="30"/>
      <c r="N141" s="208"/>
      <c r="P141" s="30">
        <v>44291</v>
      </c>
      <c r="Q141" s="30">
        <v>44297</v>
      </c>
      <c r="R141" s="208"/>
      <c r="T141" s="30">
        <v>44312</v>
      </c>
      <c r="U141" s="30">
        <v>44325</v>
      </c>
      <c r="V141" s="208"/>
    </row>
    <row r="142" spans="2:22" ht="15.75" thickBot="1" x14ac:dyDescent="0.3">
      <c r="B142" s="80">
        <f t="shared" si="3"/>
        <v>130</v>
      </c>
      <c r="C142" s="65"/>
      <c r="D142" s="162"/>
      <c r="E142" s="64"/>
      <c r="F142" s="59"/>
      <c r="G142" s="164"/>
      <c r="H142" s="57">
        <f t="shared" ref="H142:H205" si="4">LEN(D142)</f>
        <v>0</v>
      </c>
      <c r="I142" s="76"/>
      <c r="J142" s="30">
        <v>44284</v>
      </c>
      <c r="K142" s="30">
        <v>44290</v>
      </c>
      <c r="L142" s="30"/>
      <c r="M142" s="30"/>
      <c r="N142" s="208"/>
      <c r="P142" s="30">
        <v>44291</v>
      </c>
      <c r="Q142" s="30">
        <v>44297</v>
      </c>
      <c r="R142" s="208"/>
      <c r="T142" s="30">
        <v>44312</v>
      </c>
      <c r="U142" s="30">
        <v>44325</v>
      </c>
      <c r="V142" s="208"/>
    </row>
    <row r="143" spans="2:22" ht="15.75" thickBot="1" x14ac:dyDescent="0.3">
      <c r="B143" s="63">
        <f t="shared" ref="B143:B206" si="5">B142+1</f>
        <v>131</v>
      </c>
      <c r="C143" s="25"/>
      <c r="D143" s="163"/>
      <c r="E143" s="63"/>
      <c r="F143" s="56"/>
      <c r="G143" s="165"/>
      <c r="H143" s="57">
        <f t="shared" si="4"/>
        <v>0</v>
      </c>
      <c r="I143" s="78"/>
      <c r="J143" s="30">
        <v>44284</v>
      </c>
      <c r="K143" s="30">
        <v>44290</v>
      </c>
      <c r="L143" s="30"/>
      <c r="M143" s="30"/>
      <c r="N143" s="208"/>
      <c r="P143" s="30">
        <v>44291</v>
      </c>
      <c r="Q143" s="30">
        <v>44297</v>
      </c>
      <c r="R143" s="208"/>
      <c r="T143" s="30">
        <v>44312</v>
      </c>
      <c r="U143" s="30">
        <v>44325</v>
      </c>
      <c r="V143" s="208"/>
    </row>
    <row r="144" spans="2:22" ht="15.75" thickBot="1" x14ac:dyDescent="0.3">
      <c r="B144" s="80">
        <f t="shared" si="5"/>
        <v>132</v>
      </c>
      <c r="C144" s="65"/>
      <c r="D144" s="162"/>
      <c r="E144" s="64"/>
      <c r="F144" s="59"/>
      <c r="G144" s="164"/>
      <c r="H144" s="57">
        <f t="shared" si="4"/>
        <v>0</v>
      </c>
      <c r="I144" s="76"/>
      <c r="J144" s="30">
        <v>44284</v>
      </c>
      <c r="K144" s="30">
        <v>44290</v>
      </c>
      <c r="L144" s="30"/>
      <c r="M144" s="30"/>
      <c r="N144" s="208"/>
      <c r="P144" s="30">
        <v>44291</v>
      </c>
      <c r="Q144" s="30">
        <v>44297</v>
      </c>
      <c r="R144" s="208"/>
      <c r="T144" s="30">
        <v>44312</v>
      </c>
      <c r="U144" s="30">
        <v>44325</v>
      </c>
      <c r="V144" s="208"/>
    </row>
    <row r="145" spans="2:22" ht="15.75" thickBot="1" x14ac:dyDescent="0.3">
      <c r="B145" s="63">
        <f t="shared" si="5"/>
        <v>133</v>
      </c>
      <c r="C145" s="25"/>
      <c r="D145" s="163"/>
      <c r="E145" s="63"/>
      <c r="F145" s="56"/>
      <c r="G145" s="165"/>
      <c r="H145" s="57">
        <f t="shared" si="4"/>
        <v>0</v>
      </c>
      <c r="I145" s="78"/>
      <c r="J145" s="30">
        <v>44284</v>
      </c>
      <c r="K145" s="30">
        <v>44290</v>
      </c>
      <c r="L145" s="30"/>
      <c r="M145" s="30"/>
      <c r="N145" s="208"/>
      <c r="P145" s="30">
        <v>44291</v>
      </c>
      <c r="Q145" s="30">
        <v>44297</v>
      </c>
      <c r="R145" s="208"/>
      <c r="T145" s="30">
        <v>44312</v>
      </c>
      <c r="U145" s="30">
        <v>44325</v>
      </c>
      <c r="V145" s="208"/>
    </row>
    <row r="146" spans="2:22" ht="15.75" thickBot="1" x14ac:dyDescent="0.3">
      <c r="B146" s="80">
        <f t="shared" si="5"/>
        <v>134</v>
      </c>
      <c r="C146" s="65"/>
      <c r="D146" s="162"/>
      <c r="E146" s="64"/>
      <c r="F146" s="59"/>
      <c r="G146" s="164"/>
      <c r="H146" s="57">
        <f t="shared" si="4"/>
        <v>0</v>
      </c>
      <c r="I146" s="76"/>
      <c r="J146" s="30">
        <v>44284</v>
      </c>
      <c r="K146" s="30">
        <v>44290</v>
      </c>
      <c r="L146" s="30"/>
      <c r="M146" s="30"/>
      <c r="N146" s="208"/>
      <c r="P146" s="30">
        <v>44291</v>
      </c>
      <c r="Q146" s="30">
        <v>44297</v>
      </c>
      <c r="R146" s="208"/>
      <c r="T146" s="30">
        <v>44312</v>
      </c>
      <c r="U146" s="30">
        <v>44325</v>
      </c>
      <c r="V146" s="208"/>
    </row>
    <row r="147" spans="2:22" ht="15.75" thickBot="1" x14ac:dyDescent="0.3">
      <c r="B147" s="63">
        <f t="shared" si="5"/>
        <v>135</v>
      </c>
      <c r="C147" s="25"/>
      <c r="D147" s="163"/>
      <c r="E147" s="63"/>
      <c r="F147" s="56"/>
      <c r="G147" s="165"/>
      <c r="H147" s="57">
        <f t="shared" si="4"/>
        <v>0</v>
      </c>
      <c r="I147" s="78"/>
      <c r="J147" s="30">
        <v>44284</v>
      </c>
      <c r="K147" s="30">
        <v>44290</v>
      </c>
      <c r="L147" s="30"/>
      <c r="M147" s="30"/>
      <c r="N147" s="208"/>
      <c r="P147" s="30">
        <v>44291</v>
      </c>
      <c r="Q147" s="30">
        <v>44297</v>
      </c>
      <c r="R147" s="208"/>
      <c r="T147" s="30">
        <v>44312</v>
      </c>
      <c r="U147" s="30">
        <v>44325</v>
      </c>
      <c r="V147" s="208"/>
    </row>
    <row r="148" spans="2:22" ht="15.75" thickBot="1" x14ac:dyDescent="0.3">
      <c r="B148" s="80">
        <f t="shared" si="5"/>
        <v>136</v>
      </c>
      <c r="C148" s="65"/>
      <c r="D148" s="162"/>
      <c r="E148" s="64"/>
      <c r="F148" s="59"/>
      <c r="G148" s="164"/>
      <c r="H148" s="57">
        <f t="shared" si="4"/>
        <v>0</v>
      </c>
      <c r="I148" s="76"/>
      <c r="J148" s="30">
        <v>44284</v>
      </c>
      <c r="K148" s="30">
        <v>44290</v>
      </c>
      <c r="L148" s="30"/>
      <c r="M148" s="30"/>
      <c r="N148" s="208"/>
      <c r="P148" s="30">
        <v>44291</v>
      </c>
      <c r="Q148" s="30">
        <v>44297</v>
      </c>
      <c r="R148" s="208"/>
      <c r="T148" s="30">
        <v>44312</v>
      </c>
      <c r="U148" s="30">
        <v>44325</v>
      </c>
      <c r="V148" s="208"/>
    </row>
    <row r="149" spans="2:22" ht="15.75" thickBot="1" x14ac:dyDescent="0.3">
      <c r="B149" s="63">
        <f t="shared" si="5"/>
        <v>137</v>
      </c>
      <c r="C149" s="25"/>
      <c r="D149" s="163"/>
      <c r="E149" s="63"/>
      <c r="F149" s="56"/>
      <c r="G149" s="165"/>
      <c r="H149" s="57">
        <f t="shared" si="4"/>
        <v>0</v>
      </c>
      <c r="I149" s="78"/>
      <c r="J149" s="30">
        <v>44284</v>
      </c>
      <c r="K149" s="30">
        <v>44290</v>
      </c>
      <c r="L149" s="30"/>
      <c r="M149" s="30"/>
      <c r="N149" s="208"/>
      <c r="P149" s="30">
        <v>44291</v>
      </c>
      <c r="Q149" s="30">
        <v>44297</v>
      </c>
      <c r="R149" s="208"/>
      <c r="T149" s="30">
        <v>44312</v>
      </c>
      <c r="U149" s="30">
        <v>44325</v>
      </c>
      <c r="V149" s="208"/>
    </row>
    <row r="150" spans="2:22" ht="15.75" thickBot="1" x14ac:dyDescent="0.3">
      <c r="B150" s="80">
        <f t="shared" si="5"/>
        <v>138</v>
      </c>
      <c r="C150" s="65"/>
      <c r="D150" s="162"/>
      <c r="E150" s="64"/>
      <c r="F150" s="59"/>
      <c r="G150" s="164"/>
      <c r="H150" s="57">
        <f t="shared" si="4"/>
        <v>0</v>
      </c>
      <c r="I150" s="76"/>
      <c r="J150" s="30">
        <v>44284</v>
      </c>
      <c r="K150" s="30">
        <v>44290</v>
      </c>
      <c r="L150" s="30"/>
      <c r="M150" s="30"/>
      <c r="N150" s="208"/>
      <c r="P150" s="30">
        <v>44291</v>
      </c>
      <c r="Q150" s="30">
        <v>44297</v>
      </c>
      <c r="R150" s="208"/>
      <c r="T150" s="30">
        <v>44312</v>
      </c>
      <c r="U150" s="30">
        <v>44325</v>
      </c>
      <c r="V150" s="208"/>
    </row>
    <row r="151" spans="2:22" ht="15.75" thickBot="1" x14ac:dyDescent="0.3">
      <c r="B151" s="63">
        <f t="shared" si="5"/>
        <v>139</v>
      </c>
      <c r="C151" s="25"/>
      <c r="D151" s="163"/>
      <c r="E151" s="63"/>
      <c r="F151" s="56"/>
      <c r="G151" s="165"/>
      <c r="H151" s="57">
        <f t="shared" si="4"/>
        <v>0</v>
      </c>
      <c r="I151" s="78"/>
      <c r="J151" s="30">
        <v>44284</v>
      </c>
      <c r="K151" s="30">
        <v>44290</v>
      </c>
      <c r="L151" s="30"/>
      <c r="M151" s="30"/>
      <c r="N151" s="208"/>
      <c r="P151" s="30">
        <v>44291</v>
      </c>
      <c r="Q151" s="30">
        <v>44297</v>
      </c>
      <c r="R151" s="208"/>
      <c r="T151" s="30">
        <v>44312</v>
      </c>
      <c r="U151" s="30">
        <v>44325</v>
      </c>
      <c r="V151" s="208"/>
    </row>
    <row r="152" spans="2:22" ht="15.75" thickBot="1" x14ac:dyDescent="0.3">
      <c r="B152" s="80">
        <f t="shared" si="5"/>
        <v>140</v>
      </c>
      <c r="C152" s="65"/>
      <c r="D152" s="162"/>
      <c r="E152" s="64"/>
      <c r="F152" s="59"/>
      <c r="G152" s="164"/>
      <c r="H152" s="57">
        <f t="shared" si="4"/>
        <v>0</v>
      </c>
      <c r="I152" s="76"/>
      <c r="J152" s="30">
        <v>44284</v>
      </c>
      <c r="K152" s="30">
        <v>44290</v>
      </c>
      <c r="L152" s="30"/>
      <c r="M152" s="30"/>
      <c r="N152" s="208"/>
      <c r="P152" s="30">
        <v>44291</v>
      </c>
      <c r="Q152" s="30">
        <v>44297</v>
      </c>
      <c r="R152" s="208"/>
      <c r="T152" s="30">
        <v>44312</v>
      </c>
      <c r="U152" s="30">
        <v>44325</v>
      </c>
      <c r="V152" s="208"/>
    </row>
    <row r="153" spans="2:22" ht="15.75" thickBot="1" x14ac:dyDescent="0.3">
      <c r="B153" s="63">
        <f t="shared" si="5"/>
        <v>141</v>
      </c>
      <c r="C153" s="25"/>
      <c r="D153" s="163"/>
      <c r="E153" s="63"/>
      <c r="F153" s="56"/>
      <c r="G153" s="165"/>
      <c r="H153" s="57">
        <f t="shared" si="4"/>
        <v>0</v>
      </c>
      <c r="I153" s="78"/>
      <c r="J153" s="30">
        <v>44284</v>
      </c>
      <c r="K153" s="30">
        <v>44290</v>
      </c>
      <c r="L153" s="30"/>
      <c r="M153" s="30"/>
      <c r="N153" s="208"/>
      <c r="P153" s="30">
        <v>44291</v>
      </c>
      <c r="Q153" s="30">
        <v>44297</v>
      </c>
      <c r="R153" s="208"/>
      <c r="T153" s="30">
        <v>44312</v>
      </c>
      <c r="U153" s="30">
        <v>44325</v>
      </c>
      <c r="V153" s="208"/>
    </row>
    <row r="154" spans="2:22" ht="15.75" thickBot="1" x14ac:dyDescent="0.3">
      <c r="B154" s="80">
        <f t="shared" si="5"/>
        <v>142</v>
      </c>
      <c r="C154" s="65"/>
      <c r="D154" s="162"/>
      <c r="E154" s="64"/>
      <c r="F154" s="59"/>
      <c r="G154" s="164"/>
      <c r="H154" s="57">
        <f t="shared" si="4"/>
        <v>0</v>
      </c>
      <c r="I154" s="76"/>
      <c r="J154" s="30">
        <v>44284</v>
      </c>
      <c r="K154" s="30">
        <v>44290</v>
      </c>
      <c r="L154" s="30"/>
      <c r="M154" s="30"/>
      <c r="N154" s="208"/>
      <c r="P154" s="30">
        <v>44291</v>
      </c>
      <c r="Q154" s="30">
        <v>44297</v>
      </c>
      <c r="R154" s="208"/>
      <c r="T154" s="30">
        <v>44312</v>
      </c>
      <c r="U154" s="30">
        <v>44325</v>
      </c>
      <c r="V154" s="208"/>
    </row>
    <row r="155" spans="2:22" ht="15.75" thickBot="1" x14ac:dyDescent="0.3">
      <c r="B155" s="63">
        <f t="shared" si="5"/>
        <v>143</v>
      </c>
      <c r="C155" s="25"/>
      <c r="D155" s="163"/>
      <c r="E155" s="63"/>
      <c r="F155" s="56"/>
      <c r="G155" s="165"/>
      <c r="H155" s="57">
        <f t="shared" si="4"/>
        <v>0</v>
      </c>
      <c r="I155" s="78"/>
      <c r="J155" s="30">
        <v>44284</v>
      </c>
      <c r="K155" s="30">
        <v>44290</v>
      </c>
      <c r="L155" s="30"/>
      <c r="M155" s="30"/>
      <c r="N155" s="208"/>
      <c r="P155" s="30">
        <v>44291</v>
      </c>
      <c r="Q155" s="30">
        <v>44297</v>
      </c>
      <c r="R155" s="208"/>
      <c r="T155" s="30">
        <v>44312</v>
      </c>
      <c r="U155" s="30">
        <v>44325</v>
      </c>
      <c r="V155" s="208"/>
    </row>
    <row r="156" spans="2:22" ht="15.75" thickBot="1" x14ac:dyDescent="0.3">
      <c r="B156" s="80">
        <f t="shared" si="5"/>
        <v>144</v>
      </c>
      <c r="C156" s="65"/>
      <c r="D156" s="162"/>
      <c r="E156" s="64"/>
      <c r="F156" s="59"/>
      <c r="G156" s="164"/>
      <c r="H156" s="57">
        <f t="shared" si="4"/>
        <v>0</v>
      </c>
      <c r="I156" s="76"/>
      <c r="J156" s="30">
        <v>44284</v>
      </c>
      <c r="K156" s="30">
        <v>44290</v>
      </c>
      <c r="L156" s="30"/>
      <c r="M156" s="30"/>
      <c r="N156" s="208"/>
      <c r="P156" s="30">
        <v>44291</v>
      </c>
      <c r="Q156" s="30">
        <v>44297</v>
      </c>
      <c r="R156" s="208"/>
      <c r="T156" s="30">
        <v>44312</v>
      </c>
      <c r="U156" s="30">
        <v>44325</v>
      </c>
      <c r="V156" s="208"/>
    </row>
    <row r="157" spans="2:22" ht="15.75" thickBot="1" x14ac:dyDescent="0.3">
      <c r="B157" s="63">
        <f t="shared" si="5"/>
        <v>145</v>
      </c>
      <c r="C157" s="25"/>
      <c r="D157" s="163"/>
      <c r="E157" s="63"/>
      <c r="F157" s="56"/>
      <c r="G157" s="165"/>
      <c r="H157" s="57">
        <f t="shared" si="4"/>
        <v>0</v>
      </c>
      <c r="I157" s="78"/>
      <c r="J157" s="30">
        <v>44284</v>
      </c>
      <c r="K157" s="30">
        <v>44290</v>
      </c>
      <c r="L157" s="30"/>
      <c r="M157" s="30"/>
      <c r="N157" s="208"/>
      <c r="P157" s="30">
        <v>44291</v>
      </c>
      <c r="Q157" s="30">
        <v>44297</v>
      </c>
      <c r="R157" s="208"/>
      <c r="T157" s="30">
        <v>44312</v>
      </c>
      <c r="U157" s="30">
        <v>44325</v>
      </c>
      <c r="V157" s="208"/>
    </row>
    <row r="158" spans="2:22" ht="15.75" thickBot="1" x14ac:dyDescent="0.3">
      <c r="B158" s="80">
        <f t="shared" si="5"/>
        <v>146</v>
      </c>
      <c r="C158" s="65"/>
      <c r="D158" s="162"/>
      <c r="E158" s="64"/>
      <c r="F158" s="59"/>
      <c r="G158" s="164"/>
      <c r="H158" s="57">
        <f t="shared" si="4"/>
        <v>0</v>
      </c>
      <c r="I158" s="76"/>
      <c r="J158" s="30">
        <v>44284</v>
      </c>
      <c r="K158" s="30">
        <v>44290</v>
      </c>
      <c r="L158" s="30"/>
      <c r="M158" s="30"/>
      <c r="N158" s="208"/>
      <c r="P158" s="30">
        <v>44291</v>
      </c>
      <c r="Q158" s="30">
        <v>44297</v>
      </c>
      <c r="R158" s="208"/>
      <c r="T158" s="30">
        <v>44312</v>
      </c>
      <c r="U158" s="30">
        <v>44325</v>
      </c>
      <c r="V158" s="208"/>
    </row>
    <row r="159" spans="2:22" ht="15.75" thickBot="1" x14ac:dyDescent="0.3">
      <c r="B159" s="63">
        <f t="shared" si="5"/>
        <v>147</v>
      </c>
      <c r="C159" s="25"/>
      <c r="D159" s="163"/>
      <c r="E159" s="63"/>
      <c r="F159" s="56"/>
      <c r="G159" s="165"/>
      <c r="H159" s="57">
        <f t="shared" si="4"/>
        <v>0</v>
      </c>
      <c r="I159" s="78"/>
      <c r="J159" s="30">
        <v>44284</v>
      </c>
      <c r="K159" s="30">
        <v>44290</v>
      </c>
      <c r="L159" s="30"/>
      <c r="M159" s="30"/>
      <c r="N159" s="208"/>
      <c r="P159" s="30">
        <v>44291</v>
      </c>
      <c r="Q159" s="30">
        <v>44297</v>
      </c>
      <c r="R159" s="208"/>
      <c r="T159" s="30">
        <v>44312</v>
      </c>
      <c r="U159" s="30">
        <v>44325</v>
      </c>
      <c r="V159" s="208"/>
    </row>
    <row r="160" spans="2:22" ht="15.75" thickBot="1" x14ac:dyDescent="0.3">
      <c r="B160" s="80">
        <f t="shared" si="5"/>
        <v>148</v>
      </c>
      <c r="C160" s="65"/>
      <c r="D160" s="162"/>
      <c r="E160" s="64"/>
      <c r="F160" s="59"/>
      <c r="G160" s="164"/>
      <c r="H160" s="57">
        <f t="shared" si="4"/>
        <v>0</v>
      </c>
      <c r="I160" s="76"/>
      <c r="J160" s="30">
        <v>44284</v>
      </c>
      <c r="K160" s="30">
        <v>44290</v>
      </c>
      <c r="L160" s="30"/>
      <c r="M160" s="30"/>
      <c r="N160" s="208"/>
      <c r="P160" s="30">
        <v>44291</v>
      </c>
      <c r="Q160" s="30">
        <v>44297</v>
      </c>
      <c r="R160" s="208"/>
      <c r="T160" s="30">
        <v>44312</v>
      </c>
      <c r="U160" s="30">
        <v>44325</v>
      </c>
      <c r="V160" s="208"/>
    </row>
    <row r="161" spans="2:22" ht="15.75" thickBot="1" x14ac:dyDescent="0.3">
      <c r="B161" s="63">
        <f t="shared" si="5"/>
        <v>149</v>
      </c>
      <c r="C161" s="25"/>
      <c r="D161" s="163"/>
      <c r="E161" s="63"/>
      <c r="F161" s="56"/>
      <c r="G161" s="165"/>
      <c r="H161" s="57">
        <f t="shared" si="4"/>
        <v>0</v>
      </c>
      <c r="I161" s="78"/>
      <c r="J161" s="30">
        <v>44284</v>
      </c>
      <c r="K161" s="30">
        <v>44290</v>
      </c>
      <c r="L161" s="30"/>
      <c r="M161" s="30"/>
      <c r="N161" s="208"/>
      <c r="P161" s="30">
        <v>44291</v>
      </c>
      <c r="Q161" s="30">
        <v>44297</v>
      </c>
      <c r="R161" s="208"/>
      <c r="T161" s="30">
        <v>44312</v>
      </c>
      <c r="U161" s="30">
        <v>44325</v>
      </c>
      <c r="V161" s="208"/>
    </row>
    <row r="162" spans="2:22" ht="15.75" thickBot="1" x14ac:dyDescent="0.3">
      <c r="B162" s="80">
        <f t="shared" si="5"/>
        <v>150</v>
      </c>
      <c r="C162" s="65"/>
      <c r="D162" s="162"/>
      <c r="E162" s="64"/>
      <c r="F162" s="59"/>
      <c r="G162" s="164"/>
      <c r="H162" s="57">
        <f t="shared" si="4"/>
        <v>0</v>
      </c>
      <c r="I162" s="76"/>
      <c r="J162" s="30">
        <v>44284</v>
      </c>
      <c r="K162" s="30">
        <v>44290</v>
      </c>
      <c r="L162" s="30"/>
      <c r="M162" s="30"/>
      <c r="N162" s="208"/>
      <c r="P162" s="30">
        <v>44291</v>
      </c>
      <c r="Q162" s="30">
        <v>44297</v>
      </c>
      <c r="R162" s="208"/>
      <c r="T162" s="30">
        <v>44312</v>
      </c>
      <c r="U162" s="30">
        <v>44325</v>
      </c>
      <c r="V162" s="208"/>
    </row>
    <row r="163" spans="2:22" ht="15.75" thickBot="1" x14ac:dyDescent="0.3">
      <c r="B163" s="63">
        <f t="shared" si="5"/>
        <v>151</v>
      </c>
      <c r="C163" s="25"/>
      <c r="D163" s="163"/>
      <c r="E163" s="63"/>
      <c r="F163" s="56"/>
      <c r="G163" s="165"/>
      <c r="H163" s="57">
        <f t="shared" si="4"/>
        <v>0</v>
      </c>
      <c r="I163" s="78"/>
      <c r="J163" s="30">
        <v>44284</v>
      </c>
      <c r="K163" s="30">
        <v>44290</v>
      </c>
      <c r="L163" s="30"/>
      <c r="M163" s="30"/>
      <c r="N163" s="208"/>
      <c r="P163" s="30">
        <v>44291</v>
      </c>
      <c r="Q163" s="30">
        <v>44297</v>
      </c>
      <c r="R163" s="208"/>
      <c r="T163" s="30">
        <v>44312</v>
      </c>
      <c r="U163" s="30">
        <v>44325</v>
      </c>
      <c r="V163" s="208"/>
    </row>
    <row r="164" spans="2:22" ht="15.75" thickBot="1" x14ac:dyDescent="0.3">
      <c r="B164" s="80">
        <f t="shared" si="5"/>
        <v>152</v>
      </c>
      <c r="C164" s="65"/>
      <c r="D164" s="162"/>
      <c r="E164" s="64"/>
      <c r="F164" s="59"/>
      <c r="G164" s="164"/>
      <c r="H164" s="57">
        <f t="shared" si="4"/>
        <v>0</v>
      </c>
      <c r="I164" s="76"/>
      <c r="J164" s="30">
        <v>44284</v>
      </c>
      <c r="K164" s="30">
        <v>44290</v>
      </c>
      <c r="L164" s="30"/>
      <c r="M164" s="30"/>
      <c r="N164" s="208"/>
      <c r="P164" s="30">
        <v>44291</v>
      </c>
      <c r="Q164" s="30">
        <v>44297</v>
      </c>
      <c r="R164" s="208"/>
      <c r="T164" s="30">
        <v>44312</v>
      </c>
      <c r="U164" s="30">
        <v>44325</v>
      </c>
      <c r="V164" s="208"/>
    </row>
    <row r="165" spans="2:22" ht="15.75" thickBot="1" x14ac:dyDescent="0.3">
      <c r="B165" s="63">
        <f t="shared" si="5"/>
        <v>153</v>
      </c>
      <c r="C165" s="25"/>
      <c r="D165" s="163"/>
      <c r="E165" s="63"/>
      <c r="F165" s="56"/>
      <c r="G165" s="165"/>
      <c r="H165" s="57">
        <f t="shared" si="4"/>
        <v>0</v>
      </c>
      <c r="I165" s="78"/>
      <c r="J165" s="30">
        <v>44284</v>
      </c>
      <c r="K165" s="30">
        <v>44290</v>
      </c>
      <c r="L165" s="30"/>
      <c r="M165" s="30"/>
      <c r="N165" s="208"/>
      <c r="P165" s="30">
        <v>44291</v>
      </c>
      <c r="Q165" s="30">
        <v>44297</v>
      </c>
      <c r="R165" s="208"/>
      <c r="T165" s="30">
        <v>44312</v>
      </c>
      <c r="U165" s="30">
        <v>44325</v>
      </c>
      <c r="V165" s="208"/>
    </row>
    <row r="166" spans="2:22" ht="15.75" thickBot="1" x14ac:dyDescent="0.3">
      <c r="B166" s="80">
        <f t="shared" si="5"/>
        <v>154</v>
      </c>
      <c r="C166" s="65"/>
      <c r="D166" s="162"/>
      <c r="E166" s="64"/>
      <c r="F166" s="59"/>
      <c r="G166" s="164"/>
      <c r="H166" s="57">
        <f t="shared" si="4"/>
        <v>0</v>
      </c>
      <c r="I166" s="76"/>
      <c r="J166" s="30">
        <v>44284</v>
      </c>
      <c r="K166" s="30">
        <v>44290</v>
      </c>
      <c r="L166" s="30"/>
      <c r="M166" s="30"/>
      <c r="N166" s="208"/>
      <c r="P166" s="30">
        <v>44291</v>
      </c>
      <c r="Q166" s="30">
        <v>44297</v>
      </c>
      <c r="R166" s="208"/>
      <c r="T166" s="30">
        <v>44312</v>
      </c>
      <c r="U166" s="30">
        <v>44325</v>
      </c>
      <c r="V166" s="208"/>
    </row>
    <row r="167" spans="2:22" ht="15.75" thickBot="1" x14ac:dyDescent="0.3">
      <c r="B167" s="63">
        <f t="shared" si="5"/>
        <v>155</v>
      </c>
      <c r="C167" s="25"/>
      <c r="D167" s="163"/>
      <c r="E167" s="63"/>
      <c r="F167" s="56"/>
      <c r="G167" s="165"/>
      <c r="H167" s="57">
        <f t="shared" si="4"/>
        <v>0</v>
      </c>
      <c r="I167" s="78"/>
      <c r="J167" s="30">
        <v>44284</v>
      </c>
      <c r="K167" s="30">
        <v>44290</v>
      </c>
      <c r="L167" s="30"/>
      <c r="M167" s="30"/>
      <c r="N167" s="208"/>
      <c r="P167" s="30">
        <v>44291</v>
      </c>
      <c r="Q167" s="30">
        <v>44297</v>
      </c>
      <c r="R167" s="208"/>
      <c r="T167" s="30">
        <v>44312</v>
      </c>
      <c r="U167" s="30">
        <v>44325</v>
      </c>
      <c r="V167" s="208"/>
    </row>
    <row r="168" spans="2:22" ht="15.75" thickBot="1" x14ac:dyDescent="0.3">
      <c r="B168" s="80">
        <f t="shared" si="5"/>
        <v>156</v>
      </c>
      <c r="C168" s="65"/>
      <c r="D168" s="162"/>
      <c r="E168" s="64"/>
      <c r="F168" s="59"/>
      <c r="G168" s="164"/>
      <c r="H168" s="57">
        <f t="shared" si="4"/>
        <v>0</v>
      </c>
      <c r="I168" s="76"/>
      <c r="J168" s="30">
        <v>44284</v>
      </c>
      <c r="K168" s="30">
        <v>44290</v>
      </c>
      <c r="L168" s="30"/>
      <c r="M168" s="30"/>
      <c r="N168" s="208"/>
      <c r="P168" s="30">
        <v>44291</v>
      </c>
      <c r="Q168" s="30">
        <v>44297</v>
      </c>
      <c r="R168" s="208"/>
      <c r="T168" s="30">
        <v>44312</v>
      </c>
      <c r="U168" s="30">
        <v>44325</v>
      </c>
      <c r="V168" s="208"/>
    </row>
    <row r="169" spans="2:22" ht="15.75" thickBot="1" x14ac:dyDescent="0.3">
      <c r="B169" s="63">
        <f t="shared" si="5"/>
        <v>157</v>
      </c>
      <c r="C169" s="25"/>
      <c r="D169" s="163"/>
      <c r="E169" s="63"/>
      <c r="F169" s="56"/>
      <c r="G169" s="165"/>
      <c r="H169" s="57">
        <f t="shared" si="4"/>
        <v>0</v>
      </c>
      <c r="I169" s="78"/>
      <c r="J169" s="30">
        <v>44284</v>
      </c>
      <c r="K169" s="30">
        <v>44290</v>
      </c>
      <c r="L169" s="30"/>
      <c r="M169" s="30"/>
      <c r="N169" s="208"/>
      <c r="P169" s="30">
        <v>44291</v>
      </c>
      <c r="Q169" s="30">
        <v>44297</v>
      </c>
      <c r="R169" s="208"/>
      <c r="T169" s="30">
        <v>44312</v>
      </c>
      <c r="U169" s="30">
        <v>44325</v>
      </c>
      <c r="V169" s="208"/>
    </row>
    <row r="170" spans="2:22" ht="15.75" thickBot="1" x14ac:dyDescent="0.3">
      <c r="B170" s="80">
        <f t="shared" si="5"/>
        <v>158</v>
      </c>
      <c r="C170" s="65"/>
      <c r="D170" s="162"/>
      <c r="E170" s="64"/>
      <c r="F170" s="59"/>
      <c r="G170" s="164"/>
      <c r="H170" s="57">
        <f t="shared" si="4"/>
        <v>0</v>
      </c>
      <c r="I170" s="76"/>
      <c r="J170" s="30">
        <v>44284</v>
      </c>
      <c r="K170" s="30">
        <v>44290</v>
      </c>
      <c r="L170" s="30"/>
      <c r="M170" s="30"/>
      <c r="N170" s="208"/>
      <c r="P170" s="30">
        <v>44291</v>
      </c>
      <c r="Q170" s="30">
        <v>44297</v>
      </c>
      <c r="R170" s="208"/>
      <c r="T170" s="30">
        <v>44312</v>
      </c>
      <c r="U170" s="30">
        <v>44325</v>
      </c>
      <c r="V170" s="208"/>
    </row>
    <row r="171" spans="2:22" ht="15.75" thickBot="1" x14ac:dyDescent="0.3">
      <c r="B171" s="63">
        <f t="shared" si="5"/>
        <v>159</v>
      </c>
      <c r="C171" s="25"/>
      <c r="D171" s="163"/>
      <c r="E171" s="63"/>
      <c r="F171" s="56"/>
      <c r="G171" s="165"/>
      <c r="H171" s="57">
        <f t="shared" si="4"/>
        <v>0</v>
      </c>
      <c r="I171" s="78"/>
      <c r="J171" s="30">
        <v>44284</v>
      </c>
      <c r="K171" s="30">
        <v>44290</v>
      </c>
      <c r="L171" s="30"/>
      <c r="M171" s="30"/>
      <c r="N171" s="208"/>
      <c r="P171" s="30">
        <v>44291</v>
      </c>
      <c r="Q171" s="30">
        <v>44297</v>
      </c>
      <c r="R171" s="208"/>
      <c r="T171" s="30">
        <v>44312</v>
      </c>
      <c r="U171" s="30">
        <v>44325</v>
      </c>
      <c r="V171" s="208"/>
    </row>
    <row r="172" spans="2:22" ht="15.75" thickBot="1" x14ac:dyDescent="0.3">
      <c r="B172" s="80">
        <f t="shared" si="5"/>
        <v>160</v>
      </c>
      <c r="C172" s="65"/>
      <c r="D172" s="162"/>
      <c r="E172" s="64"/>
      <c r="F172" s="59"/>
      <c r="G172" s="164"/>
      <c r="H172" s="57">
        <f t="shared" si="4"/>
        <v>0</v>
      </c>
      <c r="I172" s="76"/>
      <c r="J172" s="30">
        <v>44284</v>
      </c>
      <c r="K172" s="30">
        <v>44290</v>
      </c>
      <c r="L172" s="30"/>
      <c r="M172" s="30"/>
      <c r="N172" s="208"/>
      <c r="P172" s="30">
        <v>44291</v>
      </c>
      <c r="Q172" s="30">
        <v>44297</v>
      </c>
      <c r="R172" s="208"/>
      <c r="T172" s="30">
        <v>44312</v>
      </c>
      <c r="U172" s="30">
        <v>44325</v>
      </c>
      <c r="V172" s="208"/>
    </row>
    <row r="173" spans="2:22" ht="15.75" thickBot="1" x14ac:dyDescent="0.3">
      <c r="B173" s="63">
        <f t="shared" si="5"/>
        <v>161</v>
      </c>
      <c r="C173" s="25"/>
      <c r="D173" s="163"/>
      <c r="E173" s="63"/>
      <c r="F173" s="56"/>
      <c r="G173" s="165"/>
      <c r="H173" s="57">
        <f t="shared" si="4"/>
        <v>0</v>
      </c>
      <c r="I173" s="78"/>
      <c r="J173" s="30">
        <v>44284</v>
      </c>
      <c r="K173" s="30">
        <v>44290</v>
      </c>
      <c r="L173" s="30"/>
      <c r="M173" s="30"/>
      <c r="N173" s="208"/>
      <c r="P173" s="30">
        <v>44291</v>
      </c>
      <c r="Q173" s="30">
        <v>44297</v>
      </c>
      <c r="R173" s="208"/>
      <c r="T173" s="30">
        <v>44312</v>
      </c>
      <c r="U173" s="30">
        <v>44325</v>
      </c>
      <c r="V173" s="208"/>
    </row>
    <row r="174" spans="2:22" ht="15.75" thickBot="1" x14ac:dyDescent="0.3">
      <c r="B174" s="80">
        <f t="shared" si="5"/>
        <v>162</v>
      </c>
      <c r="C174" s="65"/>
      <c r="D174" s="162"/>
      <c r="E174" s="64"/>
      <c r="F174" s="59"/>
      <c r="G174" s="164"/>
      <c r="H174" s="57">
        <f t="shared" si="4"/>
        <v>0</v>
      </c>
      <c r="I174" s="76"/>
      <c r="J174" s="30">
        <v>44284</v>
      </c>
      <c r="K174" s="30">
        <v>44290</v>
      </c>
      <c r="L174" s="30"/>
      <c r="M174" s="30"/>
      <c r="N174" s="208"/>
      <c r="P174" s="30">
        <v>44291</v>
      </c>
      <c r="Q174" s="30">
        <v>44297</v>
      </c>
      <c r="R174" s="208"/>
      <c r="T174" s="30">
        <v>44312</v>
      </c>
      <c r="U174" s="30">
        <v>44325</v>
      </c>
      <c r="V174" s="208"/>
    </row>
    <row r="175" spans="2:22" ht="15.75" thickBot="1" x14ac:dyDescent="0.3">
      <c r="B175" s="63">
        <f t="shared" si="5"/>
        <v>163</v>
      </c>
      <c r="C175" s="25"/>
      <c r="D175" s="163"/>
      <c r="E175" s="63"/>
      <c r="F175" s="56"/>
      <c r="G175" s="165"/>
      <c r="H175" s="57">
        <f t="shared" si="4"/>
        <v>0</v>
      </c>
      <c r="I175" s="78"/>
      <c r="J175" s="30">
        <v>44284</v>
      </c>
      <c r="K175" s="30">
        <v>44290</v>
      </c>
      <c r="L175" s="30"/>
      <c r="M175" s="30"/>
      <c r="N175" s="208"/>
      <c r="P175" s="30">
        <v>44291</v>
      </c>
      <c r="Q175" s="30">
        <v>44297</v>
      </c>
      <c r="R175" s="208"/>
      <c r="T175" s="30">
        <v>44312</v>
      </c>
      <c r="U175" s="30">
        <v>44325</v>
      </c>
      <c r="V175" s="208"/>
    </row>
    <row r="176" spans="2:22" ht="15.75" thickBot="1" x14ac:dyDescent="0.3">
      <c r="B176" s="80">
        <f t="shared" si="5"/>
        <v>164</v>
      </c>
      <c r="C176" s="65"/>
      <c r="D176" s="162"/>
      <c r="E176" s="64"/>
      <c r="F176" s="59"/>
      <c r="G176" s="164"/>
      <c r="H176" s="57">
        <f t="shared" si="4"/>
        <v>0</v>
      </c>
      <c r="I176" s="76"/>
      <c r="J176" s="30">
        <v>44284</v>
      </c>
      <c r="K176" s="30">
        <v>44290</v>
      </c>
      <c r="L176" s="30"/>
      <c r="M176" s="30"/>
      <c r="N176" s="208"/>
      <c r="P176" s="30">
        <v>44291</v>
      </c>
      <c r="Q176" s="30">
        <v>44297</v>
      </c>
      <c r="R176" s="208"/>
      <c r="T176" s="30">
        <v>44312</v>
      </c>
      <c r="U176" s="30">
        <v>44325</v>
      </c>
      <c r="V176" s="208"/>
    </row>
    <row r="177" spans="2:22" ht="15.75" thickBot="1" x14ac:dyDescent="0.3">
      <c r="B177" s="63">
        <f t="shared" si="5"/>
        <v>165</v>
      </c>
      <c r="C177" s="25"/>
      <c r="D177" s="163"/>
      <c r="E177" s="63"/>
      <c r="F177" s="56"/>
      <c r="G177" s="165"/>
      <c r="H177" s="57">
        <f t="shared" si="4"/>
        <v>0</v>
      </c>
      <c r="I177" s="78"/>
      <c r="J177" s="30">
        <v>44284</v>
      </c>
      <c r="K177" s="30">
        <v>44290</v>
      </c>
      <c r="L177" s="30"/>
      <c r="M177" s="30"/>
      <c r="N177" s="208"/>
      <c r="P177" s="30">
        <v>44291</v>
      </c>
      <c r="Q177" s="30">
        <v>44297</v>
      </c>
      <c r="R177" s="208"/>
      <c r="T177" s="30">
        <v>44312</v>
      </c>
      <c r="U177" s="30">
        <v>44325</v>
      </c>
      <c r="V177" s="208"/>
    </row>
    <row r="178" spans="2:22" ht="15.75" thickBot="1" x14ac:dyDescent="0.3">
      <c r="B178" s="80">
        <f t="shared" si="5"/>
        <v>166</v>
      </c>
      <c r="C178" s="65"/>
      <c r="D178" s="162"/>
      <c r="E178" s="64"/>
      <c r="F178" s="59"/>
      <c r="G178" s="164"/>
      <c r="H178" s="57">
        <f t="shared" si="4"/>
        <v>0</v>
      </c>
      <c r="I178" s="76"/>
      <c r="J178" s="30">
        <v>44284</v>
      </c>
      <c r="K178" s="30">
        <v>44290</v>
      </c>
      <c r="L178" s="30"/>
      <c r="M178" s="30"/>
      <c r="N178" s="208"/>
      <c r="P178" s="30">
        <v>44291</v>
      </c>
      <c r="Q178" s="30">
        <v>44297</v>
      </c>
      <c r="R178" s="208"/>
      <c r="T178" s="30">
        <v>44312</v>
      </c>
      <c r="U178" s="30">
        <v>44325</v>
      </c>
      <c r="V178" s="208"/>
    </row>
    <row r="179" spans="2:22" ht="15.75" thickBot="1" x14ac:dyDescent="0.3">
      <c r="B179" s="63">
        <f t="shared" si="5"/>
        <v>167</v>
      </c>
      <c r="C179" s="25"/>
      <c r="D179" s="163"/>
      <c r="E179" s="63"/>
      <c r="F179" s="56"/>
      <c r="G179" s="165"/>
      <c r="H179" s="57">
        <f t="shared" si="4"/>
        <v>0</v>
      </c>
      <c r="I179" s="78"/>
      <c r="J179" s="30">
        <v>44284</v>
      </c>
      <c r="K179" s="30">
        <v>44290</v>
      </c>
      <c r="L179" s="30"/>
      <c r="M179" s="30"/>
      <c r="N179" s="208"/>
      <c r="P179" s="30">
        <v>44291</v>
      </c>
      <c r="Q179" s="30">
        <v>44297</v>
      </c>
      <c r="R179" s="208"/>
      <c r="T179" s="30">
        <v>44312</v>
      </c>
      <c r="U179" s="30">
        <v>44325</v>
      </c>
      <c r="V179" s="208"/>
    </row>
    <row r="180" spans="2:22" ht="15.75" thickBot="1" x14ac:dyDescent="0.3">
      <c r="B180" s="80">
        <f t="shared" si="5"/>
        <v>168</v>
      </c>
      <c r="C180" s="65"/>
      <c r="D180" s="162"/>
      <c r="E180" s="64"/>
      <c r="F180" s="59"/>
      <c r="G180" s="164"/>
      <c r="H180" s="57">
        <f t="shared" si="4"/>
        <v>0</v>
      </c>
      <c r="I180" s="76"/>
      <c r="J180" s="30">
        <v>44284</v>
      </c>
      <c r="K180" s="30">
        <v>44290</v>
      </c>
      <c r="L180" s="30"/>
      <c r="M180" s="30"/>
      <c r="N180" s="208"/>
      <c r="P180" s="30">
        <v>44291</v>
      </c>
      <c r="Q180" s="30">
        <v>44297</v>
      </c>
      <c r="R180" s="208"/>
      <c r="T180" s="30">
        <v>44312</v>
      </c>
      <c r="U180" s="30">
        <v>44325</v>
      </c>
      <c r="V180" s="208"/>
    </row>
    <row r="181" spans="2:22" ht="15.75" thickBot="1" x14ac:dyDescent="0.3">
      <c r="B181" s="63">
        <f t="shared" si="5"/>
        <v>169</v>
      </c>
      <c r="C181" s="25"/>
      <c r="D181" s="163"/>
      <c r="E181" s="63"/>
      <c r="F181" s="56"/>
      <c r="G181" s="165"/>
      <c r="H181" s="57">
        <f t="shared" si="4"/>
        <v>0</v>
      </c>
      <c r="I181" s="78"/>
      <c r="J181" s="30">
        <v>44284</v>
      </c>
      <c r="K181" s="30">
        <v>44290</v>
      </c>
      <c r="L181" s="30"/>
      <c r="M181" s="30"/>
      <c r="N181" s="208"/>
      <c r="P181" s="30">
        <v>44291</v>
      </c>
      <c r="Q181" s="30">
        <v>44297</v>
      </c>
      <c r="R181" s="208"/>
      <c r="T181" s="30">
        <v>44312</v>
      </c>
      <c r="U181" s="30">
        <v>44325</v>
      </c>
      <c r="V181" s="208"/>
    </row>
    <row r="182" spans="2:22" ht="15.75" thickBot="1" x14ac:dyDescent="0.3">
      <c r="B182" s="80">
        <f t="shared" si="5"/>
        <v>170</v>
      </c>
      <c r="C182" s="65"/>
      <c r="D182" s="162"/>
      <c r="E182" s="64"/>
      <c r="F182" s="59"/>
      <c r="G182" s="164"/>
      <c r="H182" s="57">
        <f t="shared" si="4"/>
        <v>0</v>
      </c>
      <c r="I182" s="76"/>
      <c r="J182" s="30">
        <v>44284</v>
      </c>
      <c r="K182" s="30">
        <v>44290</v>
      </c>
      <c r="L182" s="30"/>
      <c r="M182" s="30"/>
      <c r="N182" s="208"/>
      <c r="P182" s="30">
        <v>44291</v>
      </c>
      <c r="Q182" s="30">
        <v>44297</v>
      </c>
      <c r="R182" s="208"/>
      <c r="T182" s="30">
        <v>44312</v>
      </c>
      <c r="U182" s="30">
        <v>44325</v>
      </c>
      <c r="V182" s="208"/>
    </row>
    <row r="183" spans="2:22" ht="15.75" thickBot="1" x14ac:dyDescent="0.3">
      <c r="B183" s="63">
        <f t="shared" si="5"/>
        <v>171</v>
      </c>
      <c r="C183" s="25"/>
      <c r="D183" s="163"/>
      <c r="E183" s="63"/>
      <c r="F183" s="56"/>
      <c r="G183" s="165"/>
      <c r="H183" s="57">
        <f t="shared" si="4"/>
        <v>0</v>
      </c>
      <c r="I183" s="78"/>
      <c r="J183" s="30">
        <v>44284</v>
      </c>
      <c r="K183" s="30">
        <v>44290</v>
      </c>
      <c r="L183" s="30"/>
      <c r="M183" s="30"/>
      <c r="N183" s="208"/>
      <c r="P183" s="30">
        <v>44291</v>
      </c>
      <c r="Q183" s="30">
        <v>44297</v>
      </c>
      <c r="R183" s="208"/>
      <c r="T183" s="30">
        <v>44312</v>
      </c>
      <c r="U183" s="30">
        <v>44325</v>
      </c>
      <c r="V183" s="208"/>
    </row>
    <row r="184" spans="2:22" ht="15.75" thickBot="1" x14ac:dyDescent="0.3">
      <c r="B184" s="80">
        <f t="shared" si="5"/>
        <v>172</v>
      </c>
      <c r="C184" s="65"/>
      <c r="D184" s="162"/>
      <c r="E184" s="64"/>
      <c r="F184" s="59"/>
      <c r="G184" s="164"/>
      <c r="H184" s="57">
        <f t="shared" si="4"/>
        <v>0</v>
      </c>
      <c r="I184" s="76"/>
      <c r="J184" s="30">
        <v>44284</v>
      </c>
      <c r="K184" s="30">
        <v>44290</v>
      </c>
      <c r="L184" s="30"/>
      <c r="M184" s="30"/>
      <c r="N184" s="208"/>
      <c r="P184" s="30">
        <v>44291</v>
      </c>
      <c r="Q184" s="30">
        <v>44297</v>
      </c>
      <c r="R184" s="208"/>
      <c r="T184" s="30">
        <v>44312</v>
      </c>
      <c r="U184" s="30">
        <v>44325</v>
      </c>
      <c r="V184" s="208"/>
    </row>
    <row r="185" spans="2:22" ht="15.75" thickBot="1" x14ac:dyDescent="0.3">
      <c r="B185" s="63">
        <f t="shared" si="5"/>
        <v>173</v>
      </c>
      <c r="C185" s="25"/>
      <c r="D185" s="163"/>
      <c r="E185" s="63"/>
      <c r="F185" s="56"/>
      <c r="G185" s="165"/>
      <c r="H185" s="57">
        <f t="shared" si="4"/>
        <v>0</v>
      </c>
      <c r="I185" s="78"/>
      <c r="J185" s="30">
        <v>44284</v>
      </c>
      <c r="K185" s="30">
        <v>44290</v>
      </c>
      <c r="L185" s="30"/>
      <c r="M185" s="30"/>
      <c r="N185" s="208"/>
      <c r="P185" s="30">
        <v>44291</v>
      </c>
      <c r="Q185" s="30">
        <v>44297</v>
      </c>
      <c r="R185" s="208"/>
      <c r="T185" s="30">
        <v>44312</v>
      </c>
      <c r="U185" s="30">
        <v>44325</v>
      </c>
      <c r="V185" s="208"/>
    </row>
    <row r="186" spans="2:22" ht="15.75" thickBot="1" x14ac:dyDescent="0.3">
      <c r="B186" s="80">
        <f t="shared" si="5"/>
        <v>174</v>
      </c>
      <c r="C186" s="65"/>
      <c r="D186" s="162"/>
      <c r="E186" s="64"/>
      <c r="F186" s="59"/>
      <c r="G186" s="164"/>
      <c r="H186" s="57">
        <f t="shared" si="4"/>
        <v>0</v>
      </c>
      <c r="I186" s="76"/>
      <c r="J186" s="30">
        <v>44284</v>
      </c>
      <c r="K186" s="30">
        <v>44290</v>
      </c>
      <c r="L186" s="30"/>
      <c r="M186" s="30"/>
      <c r="N186" s="208"/>
      <c r="P186" s="30">
        <v>44291</v>
      </c>
      <c r="Q186" s="30">
        <v>44297</v>
      </c>
      <c r="R186" s="208"/>
      <c r="T186" s="30">
        <v>44312</v>
      </c>
      <c r="U186" s="30">
        <v>44325</v>
      </c>
      <c r="V186" s="208"/>
    </row>
    <row r="187" spans="2:22" ht="15.75" thickBot="1" x14ac:dyDescent="0.3">
      <c r="B187" s="63">
        <f t="shared" si="5"/>
        <v>175</v>
      </c>
      <c r="C187" s="25"/>
      <c r="D187" s="163"/>
      <c r="E187" s="63"/>
      <c r="F187" s="56"/>
      <c r="G187" s="165"/>
      <c r="H187" s="57">
        <f t="shared" si="4"/>
        <v>0</v>
      </c>
      <c r="I187" s="78"/>
      <c r="J187" s="30">
        <v>44284</v>
      </c>
      <c r="K187" s="30">
        <v>44290</v>
      </c>
      <c r="L187" s="30"/>
      <c r="M187" s="30"/>
      <c r="N187" s="208"/>
      <c r="P187" s="30">
        <v>44291</v>
      </c>
      <c r="Q187" s="30">
        <v>44297</v>
      </c>
      <c r="R187" s="208"/>
      <c r="T187" s="30">
        <v>44312</v>
      </c>
      <c r="U187" s="30">
        <v>44325</v>
      </c>
      <c r="V187" s="208"/>
    </row>
    <row r="188" spans="2:22" ht="15.75" thickBot="1" x14ac:dyDescent="0.3">
      <c r="B188" s="80">
        <f t="shared" si="5"/>
        <v>176</v>
      </c>
      <c r="C188" s="65"/>
      <c r="D188" s="162"/>
      <c r="E188" s="64"/>
      <c r="F188" s="59"/>
      <c r="G188" s="164"/>
      <c r="H188" s="57">
        <f t="shared" si="4"/>
        <v>0</v>
      </c>
      <c r="I188" s="76"/>
      <c r="J188" s="30">
        <v>44284</v>
      </c>
      <c r="K188" s="30">
        <v>44290</v>
      </c>
      <c r="L188" s="30"/>
      <c r="M188" s="30"/>
      <c r="N188" s="208"/>
      <c r="P188" s="30">
        <v>44291</v>
      </c>
      <c r="Q188" s="30">
        <v>44297</v>
      </c>
      <c r="R188" s="208"/>
      <c r="T188" s="30">
        <v>44312</v>
      </c>
      <c r="U188" s="30">
        <v>44325</v>
      </c>
      <c r="V188" s="208"/>
    </row>
    <row r="189" spans="2:22" ht="15.75" thickBot="1" x14ac:dyDescent="0.3">
      <c r="B189" s="63">
        <f t="shared" si="5"/>
        <v>177</v>
      </c>
      <c r="C189" s="25"/>
      <c r="D189" s="163"/>
      <c r="E189" s="63"/>
      <c r="F189" s="56"/>
      <c r="G189" s="165"/>
      <c r="H189" s="57">
        <f t="shared" si="4"/>
        <v>0</v>
      </c>
      <c r="I189" s="78"/>
      <c r="J189" s="30">
        <v>44284</v>
      </c>
      <c r="K189" s="30">
        <v>44290</v>
      </c>
      <c r="L189" s="30"/>
      <c r="M189" s="30"/>
      <c r="N189" s="208"/>
      <c r="P189" s="30">
        <v>44291</v>
      </c>
      <c r="Q189" s="30">
        <v>44297</v>
      </c>
      <c r="R189" s="208"/>
      <c r="T189" s="30">
        <v>44312</v>
      </c>
      <c r="U189" s="30">
        <v>44325</v>
      </c>
      <c r="V189" s="208"/>
    </row>
    <row r="190" spans="2:22" ht="15.75" thickBot="1" x14ac:dyDescent="0.3">
      <c r="B190" s="80">
        <f t="shared" si="5"/>
        <v>178</v>
      </c>
      <c r="C190" s="65"/>
      <c r="D190" s="162"/>
      <c r="E190" s="64"/>
      <c r="F190" s="59"/>
      <c r="G190" s="164"/>
      <c r="H190" s="57">
        <f t="shared" si="4"/>
        <v>0</v>
      </c>
      <c r="I190" s="76"/>
      <c r="J190" s="30">
        <v>44284</v>
      </c>
      <c r="K190" s="30">
        <v>44290</v>
      </c>
      <c r="L190" s="30"/>
      <c r="M190" s="30"/>
      <c r="N190" s="208"/>
      <c r="P190" s="30">
        <v>44291</v>
      </c>
      <c r="Q190" s="30">
        <v>44297</v>
      </c>
      <c r="R190" s="208"/>
      <c r="T190" s="30">
        <v>44312</v>
      </c>
      <c r="U190" s="30">
        <v>44325</v>
      </c>
      <c r="V190" s="208"/>
    </row>
    <row r="191" spans="2:22" ht="15.75" thickBot="1" x14ac:dyDescent="0.3">
      <c r="B191" s="63">
        <f t="shared" si="5"/>
        <v>179</v>
      </c>
      <c r="C191" s="25"/>
      <c r="D191" s="163"/>
      <c r="E191" s="63"/>
      <c r="F191" s="56"/>
      <c r="G191" s="165"/>
      <c r="H191" s="57">
        <f t="shared" si="4"/>
        <v>0</v>
      </c>
      <c r="I191" s="78"/>
      <c r="J191" s="30">
        <v>44284</v>
      </c>
      <c r="K191" s="30">
        <v>44290</v>
      </c>
      <c r="L191" s="30"/>
      <c r="M191" s="30"/>
      <c r="N191" s="208"/>
      <c r="P191" s="30">
        <v>44291</v>
      </c>
      <c r="Q191" s="30">
        <v>44297</v>
      </c>
      <c r="R191" s="208"/>
      <c r="T191" s="30">
        <v>44312</v>
      </c>
      <c r="U191" s="30">
        <v>44325</v>
      </c>
      <c r="V191" s="208"/>
    </row>
    <row r="192" spans="2:22" ht="15.75" thickBot="1" x14ac:dyDescent="0.3">
      <c r="B192" s="80">
        <f t="shared" si="5"/>
        <v>180</v>
      </c>
      <c r="C192" s="65"/>
      <c r="D192" s="162"/>
      <c r="E192" s="64"/>
      <c r="F192" s="59"/>
      <c r="G192" s="164"/>
      <c r="H192" s="57">
        <f t="shared" si="4"/>
        <v>0</v>
      </c>
      <c r="I192" s="76"/>
      <c r="J192" s="30">
        <v>44284</v>
      </c>
      <c r="K192" s="30">
        <v>44290</v>
      </c>
      <c r="L192" s="30"/>
      <c r="M192" s="30"/>
      <c r="N192" s="208"/>
      <c r="P192" s="30">
        <v>44291</v>
      </c>
      <c r="Q192" s="30">
        <v>44297</v>
      </c>
      <c r="R192" s="208"/>
      <c r="T192" s="30">
        <v>44312</v>
      </c>
      <c r="U192" s="30">
        <v>44325</v>
      </c>
      <c r="V192" s="208"/>
    </row>
    <row r="193" spans="2:22" ht="15.75" thickBot="1" x14ac:dyDescent="0.3">
      <c r="B193" s="63">
        <f t="shared" si="5"/>
        <v>181</v>
      </c>
      <c r="C193" s="25"/>
      <c r="D193" s="163"/>
      <c r="E193" s="63"/>
      <c r="F193" s="56"/>
      <c r="G193" s="165"/>
      <c r="H193" s="57">
        <f t="shared" si="4"/>
        <v>0</v>
      </c>
      <c r="I193" s="78"/>
      <c r="J193" s="30">
        <v>44284</v>
      </c>
      <c r="K193" s="30">
        <v>44290</v>
      </c>
      <c r="L193" s="30"/>
      <c r="M193" s="30"/>
      <c r="N193" s="208"/>
      <c r="P193" s="30">
        <v>44291</v>
      </c>
      <c r="Q193" s="30">
        <v>44297</v>
      </c>
      <c r="R193" s="208"/>
      <c r="T193" s="30">
        <v>44312</v>
      </c>
      <c r="U193" s="30">
        <v>44325</v>
      </c>
      <c r="V193" s="208"/>
    </row>
    <row r="194" spans="2:22" ht="15.75" thickBot="1" x14ac:dyDescent="0.3">
      <c r="B194" s="80">
        <f t="shared" si="5"/>
        <v>182</v>
      </c>
      <c r="C194" s="65"/>
      <c r="D194" s="162"/>
      <c r="E194" s="64"/>
      <c r="F194" s="59"/>
      <c r="G194" s="164"/>
      <c r="H194" s="57">
        <f t="shared" si="4"/>
        <v>0</v>
      </c>
      <c r="I194" s="76"/>
      <c r="J194" s="30">
        <v>44284</v>
      </c>
      <c r="K194" s="30">
        <v>44290</v>
      </c>
      <c r="L194" s="30"/>
      <c r="M194" s="30"/>
      <c r="N194" s="208"/>
      <c r="P194" s="30">
        <v>44291</v>
      </c>
      <c r="Q194" s="30">
        <v>44297</v>
      </c>
      <c r="R194" s="208"/>
      <c r="T194" s="30">
        <v>44312</v>
      </c>
      <c r="U194" s="30">
        <v>44325</v>
      </c>
      <c r="V194" s="208"/>
    </row>
    <row r="195" spans="2:22" ht="15.75" thickBot="1" x14ac:dyDescent="0.3">
      <c r="B195" s="63">
        <f t="shared" si="5"/>
        <v>183</v>
      </c>
      <c r="C195" s="25"/>
      <c r="D195" s="163"/>
      <c r="E195" s="63"/>
      <c r="F195" s="56"/>
      <c r="G195" s="165"/>
      <c r="H195" s="57">
        <f t="shared" si="4"/>
        <v>0</v>
      </c>
      <c r="I195" s="78"/>
      <c r="J195" s="30">
        <v>44284</v>
      </c>
      <c r="K195" s="30">
        <v>44290</v>
      </c>
      <c r="L195" s="30"/>
      <c r="M195" s="30"/>
      <c r="N195" s="208"/>
      <c r="P195" s="30">
        <v>44291</v>
      </c>
      <c r="Q195" s="30">
        <v>44297</v>
      </c>
      <c r="R195" s="208"/>
      <c r="T195" s="30">
        <v>44312</v>
      </c>
      <c r="U195" s="30">
        <v>44325</v>
      </c>
      <c r="V195" s="208"/>
    </row>
    <row r="196" spans="2:22" ht="15.75" thickBot="1" x14ac:dyDescent="0.3">
      <c r="B196" s="80">
        <f t="shared" si="5"/>
        <v>184</v>
      </c>
      <c r="C196" s="65"/>
      <c r="D196" s="162"/>
      <c r="E196" s="64"/>
      <c r="F196" s="59"/>
      <c r="G196" s="164"/>
      <c r="H196" s="57">
        <f t="shared" si="4"/>
        <v>0</v>
      </c>
      <c r="I196" s="76"/>
      <c r="J196" s="30">
        <v>44284</v>
      </c>
      <c r="K196" s="30">
        <v>44290</v>
      </c>
      <c r="L196" s="30"/>
      <c r="M196" s="30"/>
      <c r="N196" s="208"/>
      <c r="P196" s="30">
        <v>44291</v>
      </c>
      <c r="Q196" s="30">
        <v>44297</v>
      </c>
      <c r="R196" s="208"/>
      <c r="T196" s="30">
        <v>44312</v>
      </c>
      <c r="U196" s="30">
        <v>44325</v>
      </c>
      <c r="V196" s="208"/>
    </row>
    <row r="197" spans="2:22" ht="15.75" thickBot="1" x14ac:dyDescent="0.3">
      <c r="B197" s="63">
        <f t="shared" si="5"/>
        <v>185</v>
      </c>
      <c r="C197" s="25"/>
      <c r="D197" s="163"/>
      <c r="E197" s="63"/>
      <c r="F197" s="56"/>
      <c r="G197" s="165"/>
      <c r="H197" s="57">
        <f t="shared" si="4"/>
        <v>0</v>
      </c>
      <c r="I197" s="78"/>
      <c r="J197" s="30">
        <v>44284</v>
      </c>
      <c r="K197" s="30">
        <v>44290</v>
      </c>
      <c r="L197" s="30"/>
      <c r="M197" s="30"/>
      <c r="N197" s="208"/>
      <c r="P197" s="30">
        <v>44291</v>
      </c>
      <c r="Q197" s="30">
        <v>44297</v>
      </c>
      <c r="R197" s="208"/>
      <c r="T197" s="30">
        <v>44312</v>
      </c>
      <c r="U197" s="30">
        <v>44325</v>
      </c>
      <c r="V197" s="208"/>
    </row>
    <row r="198" spans="2:22" ht="15.75" thickBot="1" x14ac:dyDescent="0.3">
      <c r="B198" s="80">
        <f t="shared" si="5"/>
        <v>186</v>
      </c>
      <c r="C198" s="65"/>
      <c r="D198" s="162"/>
      <c r="E198" s="64"/>
      <c r="F198" s="59"/>
      <c r="G198" s="164"/>
      <c r="H198" s="57">
        <f t="shared" si="4"/>
        <v>0</v>
      </c>
      <c r="I198" s="76"/>
      <c r="J198" s="30">
        <v>44284</v>
      </c>
      <c r="K198" s="30">
        <v>44290</v>
      </c>
      <c r="L198" s="30"/>
      <c r="M198" s="30"/>
      <c r="N198" s="208"/>
      <c r="P198" s="30">
        <v>44291</v>
      </c>
      <c r="Q198" s="30">
        <v>44297</v>
      </c>
      <c r="R198" s="208"/>
      <c r="T198" s="30">
        <v>44312</v>
      </c>
      <c r="U198" s="30">
        <v>44325</v>
      </c>
      <c r="V198" s="208"/>
    </row>
    <row r="199" spans="2:22" ht="15.75" thickBot="1" x14ac:dyDescent="0.3">
      <c r="B199" s="63">
        <f t="shared" si="5"/>
        <v>187</v>
      </c>
      <c r="C199" s="25"/>
      <c r="D199" s="163"/>
      <c r="E199" s="63"/>
      <c r="F199" s="56"/>
      <c r="G199" s="165"/>
      <c r="H199" s="57">
        <f t="shared" si="4"/>
        <v>0</v>
      </c>
      <c r="I199" s="78"/>
      <c r="J199" s="30">
        <v>44284</v>
      </c>
      <c r="K199" s="30">
        <v>44290</v>
      </c>
      <c r="L199" s="30"/>
      <c r="M199" s="30"/>
      <c r="N199" s="208"/>
      <c r="P199" s="30">
        <v>44291</v>
      </c>
      <c r="Q199" s="30">
        <v>44297</v>
      </c>
      <c r="R199" s="208"/>
      <c r="T199" s="30">
        <v>44312</v>
      </c>
      <c r="U199" s="30">
        <v>44325</v>
      </c>
      <c r="V199" s="208"/>
    </row>
    <row r="200" spans="2:22" ht="15.75" thickBot="1" x14ac:dyDescent="0.3">
      <c r="B200" s="80">
        <f t="shared" si="5"/>
        <v>188</v>
      </c>
      <c r="C200" s="65"/>
      <c r="D200" s="162"/>
      <c r="E200" s="64"/>
      <c r="F200" s="59"/>
      <c r="G200" s="164"/>
      <c r="H200" s="57">
        <f t="shared" si="4"/>
        <v>0</v>
      </c>
      <c r="I200" s="76"/>
      <c r="J200" s="30">
        <v>44284</v>
      </c>
      <c r="K200" s="30">
        <v>44290</v>
      </c>
      <c r="L200" s="30"/>
      <c r="M200" s="30"/>
      <c r="N200" s="208"/>
      <c r="P200" s="30">
        <v>44291</v>
      </c>
      <c r="Q200" s="30">
        <v>44297</v>
      </c>
      <c r="R200" s="208"/>
      <c r="T200" s="30">
        <v>44312</v>
      </c>
      <c r="U200" s="30">
        <v>44325</v>
      </c>
      <c r="V200" s="208"/>
    </row>
    <row r="201" spans="2:22" ht="15.75" thickBot="1" x14ac:dyDescent="0.3">
      <c r="B201" s="63">
        <f t="shared" si="5"/>
        <v>189</v>
      </c>
      <c r="C201" s="25"/>
      <c r="D201" s="163"/>
      <c r="E201" s="63"/>
      <c r="F201" s="56"/>
      <c r="G201" s="165"/>
      <c r="H201" s="57">
        <f t="shared" si="4"/>
        <v>0</v>
      </c>
      <c r="I201" s="78"/>
      <c r="J201" s="30">
        <v>44284</v>
      </c>
      <c r="K201" s="30">
        <v>44290</v>
      </c>
      <c r="L201" s="30"/>
      <c r="M201" s="30"/>
      <c r="N201" s="208"/>
      <c r="P201" s="30">
        <v>44291</v>
      </c>
      <c r="Q201" s="30">
        <v>44297</v>
      </c>
      <c r="R201" s="208"/>
      <c r="T201" s="30">
        <v>44312</v>
      </c>
      <c r="U201" s="30">
        <v>44325</v>
      </c>
      <c r="V201" s="208"/>
    </row>
    <row r="202" spans="2:22" ht="15.75" thickBot="1" x14ac:dyDescent="0.3">
      <c r="B202" s="80">
        <f t="shared" si="5"/>
        <v>190</v>
      </c>
      <c r="C202" s="65"/>
      <c r="D202" s="162"/>
      <c r="E202" s="64"/>
      <c r="F202" s="59"/>
      <c r="G202" s="164"/>
      <c r="H202" s="57">
        <f t="shared" si="4"/>
        <v>0</v>
      </c>
      <c r="I202" s="76"/>
      <c r="J202" s="30">
        <v>44284</v>
      </c>
      <c r="K202" s="30">
        <v>44290</v>
      </c>
      <c r="L202" s="30"/>
      <c r="M202" s="30"/>
      <c r="N202" s="208"/>
      <c r="P202" s="30">
        <v>44291</v>
      </c>
      <c r="Q202" s="30">
        <v>44297</v>
      </c>
      <c r="R202" s="208"/>
      <c r="T202" s="30">
        <v>44312</v>
      </c>
      <c r="U202" s="30">
        <v>44325</v>
      </c>
      <c r="V202" s="208"/>
    </row>
    <row r="203" spans="2:22" ht="15.75" thickBot="1" x14ac:dyDescent="0.3">
      <c r="B203" s="63">
        <f t="shared" si="5"/>
        <v>191</v>
      </c>
      <c r="C203" s="25"/>
      <c r="D203" s="163"/>
      <c r="E203" s="63"/>
      <c r="F203" s="56"/>
      <c r="G203" s="165"/>
      <c r="H203" s="57">
        <f t="shared" si="4"/>
        <v>0</v>
      </c>
      <c r="I203" s="78"/>
      <c r="J203" s="30">
        <v>44284</v>
      </c>
      <c r="K203" s="30">
        <v>44290</v>
      </c>
      <c r="L203" s="30"/>
      <c r="M203" s="30"/>
      <c r="N203" s="208"/>
      <c r="P203" s="30">
        <v>44291</v>
      </c>
      <c r="Q203" s="30">
        <v>44297</v>
      </c>
      <c r="R203" s="208"/>
      <c r="T203" s="30">
        <v>44312</v>
      </c>
      <c r="U203" s="30">
        <v>44325</v>
      </c>
      <c r="V203" s="208"/>
    </row>
    <row r="204" spans="2:22" ht="15.75" thickBot="1" x14ac:dyDescent="0.3">
      <c r="B204" s="80">
        <f t="shared" si="5"/>
        <v>192</v>
      </c>
      <c r="C204" s="65"/>
      <c r="D204" s="162"/>
      <c r="E204" s="64"/>
      <c r="F204" s="59"/>
      <c r="G204" s="164"/>
      <c r="H204" s="57">
        <f t="shared" si="4"/>
        <v>0</v>
      </c>
      <c r="I204" s="76"/>
      <c r="J204" s="30">
        <v>44284</v>
      </c>
      <c r="K204" s="30">
        <v>44290</v>
      </c>
      <c r="L204" s="30"/>
      <c r="M204" s="30"/>
      <c r="N204" s="208"/>
      <c r="P204" s="30">
        <v>44291</v>
      </c>
      <c r="Q204" s="30">
        <v>44297</v>
      </c>
      <c r="R204" s="208"/>
      <c r="T204" s="30">
        <v>44312</v>
      </c>
      <c r="U204" s="30">
        <v>44325</v>
      </c>
      <c r="V204" s="208"/>
    </row>
    <row r="205" spans="2:22" ht="15.75" thickBot="1" x14ac:dyDescent="0.3">
      <c r="B205" s="63">
        <f t="shared" si="5"/>
        <v>193</v>
      </c>
      <c r="C205" s="25"/>
      <c r="D205" s="163"/>
      <c r="E205" s="63"/>
      <c r="F205" s="56"/>
      <c r="G205" s="165"/>
      <c r="H205" s="57">
        <f t="shared" si="4"/>
        <v>0</v>
      </c>
      <c r="I205" s="78"/>
      <c r="J205" s="30">
        <v>44284</v>
      </c>
      <c r="K205" s="30">
        <v>44290</v>
      </c>
      <c r="L205" s="30"/>
      <c r="M205" s="30"/>
      <c r="N205" s="208"/>
      <c r="P205" s="30">
        <v>44291</v>
      </c>
      <c r="Q205" s="30">
        <v>44297</v>
      </c>
      <c r="R205" s="208"/>
      <c r="T205" s="30">
        <v>44312</v>
      </c>
      <c r="U205" s="30">
        <v>44325</v>
      </c>
      <c r="V205" s="208"/>
    </row>
    <row r="206" spans="2:22" ht="15.75" thickBot="1" x14ac:dyDescent="0.3">
      <c r="B206" s="80">
        <f t="shared" si="5"/>
        <v>194</v>
      </c>
      <c r="C206" s="65"/>
      <c r="D206" s="162"/>
      <c r="E206" s="64"/>
      <c r="F206" s="59"/>
      <c r="G206" s="164"/>
      <c r="H206" s="57">
        <f t="shared" ref="H206:H264" si="6">LEN(D206)</f>
        <v>0</v>
      </c>
      <c r="I206" s="76"/>
      <c r="J206" s="30">
        <v>44284</v>
      </c>
      <c r="K206" s="30">
        <v>44290</v>
      </c>
      <c r="L206" s="30"/>
      <c r="M206" s="30"/>
      <c r="N206" s="208"/>
      <c r="P206" s="30">
        <v>44291</v>
      </c>
      <c r="Q206" s="30">
        <v>44297</v>
      </c>
      <c r="R206" s="208"/>
      <c r="T206" s="30">
        <v>44312</v>
      </c>
      <c r="U206" s="30">
        <v>44325</v>
      </c>
      <c r="V206" s="208"/>
    </row>
    <row r="207" spans="2:22" ht="15.75" thickBot="1" x14ac:dyDescent="0.3">
      <c r="B207" s="63">
        <f t="shared" ref="B207:B264" si="7">B206+1</f>
        <v>195</v>
      </c>
      <c r="C207" s="25"/>
      <c r="D207" s="163"/>
      <c r="E207" s="63"/>
      <c r="F207" s="56"/>
      <c r="G207" s="165"/>
      <c r="H207" s="57">
        <f t="shared" si="6"/>
        <v>0</v>
      </c>
      <c r="I207" s="78"/>
      <c r="J207" s="30">
        <v>44284</v>
      </c>
      <c r="K207" s="30">
        <v>44290</v>
      </c>
      <c r="L207" s="30"/>
      <c r="M207" s="30"/>
      <c r="N207" s="208"/>
      <c r="P207" s="30">
        <v>44291</v>
      </c>
      <c r="Q207" s="30">
        <v>44297</v>
      </c>
      <c r="R207" s="208"/>
      <c r="T207" s="30">
        <v>44312</v>
      </c>
      <c r="U207" s="30">
        <v>44325</v>
      </c>
      <c r="V207" s="208"/>
    </row>
    <row r="208" spans="2:22" ht="15.75" thickBot="1" x14ac:dyDescent="0.3">
      <c r="B208" s="80">
        <f t="shared" si="7"/>
        <v>196</v>
      </c>
      <c r="C208" s="65"/>
      <c r="D208" s="162"/>
      <c r="E208" s="64"/>
      <c r="F208" s="59"/>
      <c r="G208" s="164"/>
      <c r="H208" s="57">
        <f t="shared" si="6"/>
        <v>0</v>
      </c>
      <c r="I208" s="76"/>
      <c r="J208" s="30">
        <v>44284</v>
      </c>
      <c r="K208" s="30">
        <v>44290</v>
      </c>
      <c r="L208" s="30"/>
      <c r="M208" s="30"/>
      <c r="N208" s="208"/>
      <c r="P208" s="30">
        <v>44291</v>
      </c>
      <c r="Q208" s="30">
        <v>44297</v>
      </c>
      <c r="R208" s="208"/>
      <c r="T208" s="30">
        <v>44312</v>
      </c>
      <c r="U208" s="30">
        <v>44325</v>
      </c>
      <c r="V208" s="208"/>
    </row>
    <row r="209" spans="2:22" ht="15.75" thickBot="1" x14ac:dyDescent="0.3">
      <c r="B209" s="63">
        <f t="shared" si="7"/>
        <v>197</v>
      </c>
      <c r="C209" s="25"/>
      <c r="D209" s="163"/>
      <c r="E209" s="63"/>
      <c r="F209" s="56"/>
      <c r="G209" s="165"/>
      <c r="H209" s="57">
        <f t="shared" si="6"/>
        <v>0</v>
      </c>
      <c r="I209" s="78"/>
      <c r="J209" s="30">
        <v>44284</v>
      </c>
      <c r="K209" s="30">
        <v>44290</v>
      </c>
      <c r="L209" s="30"/>
      <c r="M209" s="30"/>
      <c r="N209" s="208"/>
      <c r="P209" s="30">
        <v>44291</v>
      </c>
      <c r="Q209" s="30">
        <v>44297</v>
      </c>
      <c r="R209" s="208"/>
      <c r="T209" s="30">
        <v>44312</v>
      </c>
      <c r="U209" s="30">
        <v>44325</v>
      </c>
      <c r="V209" s="208"/>
    </row>
    <row r="210" spans="2:22" ht="15.75" thickBot="1" x14ac:dyDescent="0.3">
      <c r="B210" s="80">
        <f t="shared" si="7"/>
        <v>198</v>
      </c>
      <c r="C210" s="65"/>
      <c r="D210" s="162"/>
      <c r="E210" s="64"/>
      <c r="F210" s="59"/>
      <c r="G210" s="164"/>
      <c r="H210" s="57">
        <f t="shared" si="6"/>
        <v>0</v>
      </c>
      <c r="I210" s="76"/>
      <c r="J210" s="30">
        <v>44284</v>
      </c>
      <c r="K210" s="30">
        <v>44290</v>
      </c>
      <c r="L210" s="30"/>
      <c r="M210" s="30"/>
      <c r="N210" s="208"/>
      <c r="P210" s="30">
        <v>44291</v>
      </c>
      <c r="Q210" s="30">
        <v>44297</v>
      </c>
      <c r="R210" s="208"/>
      <c r="T210" s="30">
        <v>44312</v>
      </c>
      <c r="U210" s="30">
        <v>44325</v>
      </c>
      <c r="V210" s="208"/>
    </row>
    <row r="211" spans="2:22" ht="15.75" thickBot="1" x14ac:dyDescent="0.3">
      <c r="B211" s="63">
        <f t="shared" si="7"/>
        <v>199</v>
      </c>
      <c r="C211" s="25"/>
      <c r="D211" s="163"/>
      <c r="E211" s="63"/>
      <c r="F211" s="56"/>
      <c r="G211" s="165"/>
      <c r="H211" s="57">
        <f t="shared" si="6"/>
        <v>0</v>
      </c>
      <c r="I211" s="78"/>
      <c r="J211" s="30">
        <v>44284</v>
      </c>
      <c r="K211" s="30">
        <v>44290</v>
      </c>
      <c r="L211" s="30"/>
      <c r="M211" s="30"/>
      <c r="N211" s="208"/>
      <c r="P211" s="30">
        <v>44291</v>
      </c>
      <c r="Q211" s="30">
        <v>44297</v>
      </c>
      <c r="R211" s="208"/>
      <c r="T211" s="30">
        <v>44312</v>
      </c>
      <c r="U211" s="30">
        <v>44325</v>
      </c>
      <c r="V211" s="208"/>
    </row>
    <row r="212" spans="2:22" ht="15.75" thickBot="1" x14ac:dyDescent="0.3">
      <c r="B212" s="80">
        <f t="shared" si="7"/>
        <v>200</v>
      </c>
      <c r="C212" s="65"/>
      <c r="D212" s="162"/>
      <c r="E212" s="64"/>
      <c r="F212" s="59"/>
      <c r="G212" s="164"/>
      <c r="H212" s="57">
        <f t="shared" si="6"/>
        <v>0</v>
      </c>
      <c r="I212" s="76"/>
      <c r="J212" s="30">
        <v>44284</v>
      </c>
      <c r="K212" s="30">
        <v>44290</v>
      </c>
      <c r="L212" s="30"/>
      <c r="M212" s="30"/>
      <c r="N212" s="208"/>
      <c r="P212" s="30">
        <v>44291</v>
      </c>
      <c r="Q212" s="30">
        <v>44297</v>
      </c>
      <c r="R212" s="208"/>
      <c r="T212" s="30">
        <v>44312</v>
      </c>
      <c r="U212" s="30">
        <v>44325</v>
      </c>
      <c r="V212" s="208"/>
    </row>
    <row r="213" spans="2:22" ht="15.75" thickBot="1" x14ac:dyDescent="0.3">
      <c r="B213" s="63">
        <f t="shared" si="7"/>
        <v>201</v>
      </c>
      <c r="C213" s="25"/>
      <c r="D213" s="163"/>
      <c r="E213" s="63"/>
      <c r="F213" s="56"/>
      <c r="G213" s="165"/>
      <c r="H213" s="57">
        <f t="shared" si="6"/>
        <v>0</v>
      </c>
      <c r="I213" s="78"/>
      <c r="J213" s="30">
        <v>44284</v>
      </c>
      <c r="K213" s="30">
        <v>44290</v>
      </c>
      <c r="L213" s="30"/>
      <c r="M213" s="30"/>
      <c r="N213" s="208"/>
      <c r="P213" s="30">
        <v>44291</v>
      </c>
      <c r="Q213" s="30">
        <v>44297</v>
      </c>
      <c r="R213" s="208"/>
      <c r="T213" s="30">
        <v>44312</v>
      </c>
      <c r="U213" s="30">
        <v>44325</v>
      </c>
      <c r="V213" s="208"/>
    </row>
    <row r="214" spans="2:22" ht="15.75" thickBot="1" x14ac:dyDescent="0.3">
      <c r="B214" s="80">
        <f t="shared" si="7"/>
        <v>202</v>
      </c>
      <c r="C214" s="65"/>
      <c r="D214" s="162"/>
      <c r="E214" s="64"/>
      <c r="F214" s="59"/>
      <c r="G214" s="164"/>
      <c r="H214" s="57">
        <f t="shared" si="6"/>
        <v>0</v>
      </c>
      <c r="I214" s="76"/>
      <c r="J214" s="30">
        <v>44284</v>
      </c>
      <c r="K214" s="30">
        <v>44290</v>
      </c>
      <c r="L214" s="30"/>
      <c r="M214" s="30"/>
      <c r="N214" s="208"/>
      <c r="P214" s="30">
        <v>44291</v>
      </c>
      <c r="Q214" s="30">
        <v>44297</v>
      </c>
      <c r="R214" s="208"/>
      <c r="T214" s="30">
        <v>44312</v>
      </c>
      <c r="U214" s="30">
        <v>44325</v>
      </c>
      <c r="V214" s="208"/>
    </row>
    <row r="215" spans="2:22" ht="15.75" thickBot="1" x14ac:dyDescent="0.3">
      <c r="B215" s="63">
        <f t="shared" si="7"/>
        <v>203</v>
      </c>
      <c r="C215" s="25"/>
      <c r="D215" s="163"/>
      <c r="E215" s="63"/>
      <c r="F215" s="56"/>
      <c r="G215" s="165"/>
      <c r="H215" s="57">
        <f t="shared" si="6"/>
        <v>0</v>
      </c>
      <c r="I215" s="78"/>
      <c r="J215" s="30">
        <v>44284</v>
      </c>
      <c r="K215" s="30">
        <v>44290</v>
      </c>
      <c r="L215" s="30"/>
      <c r="M215" s="30"/>
      <c r="N215" s="208"/>
      <c r="P215" s="30">
        <v>44291</v>
      </c>
      <c r="Q215" s="30">
        <v>44297</v>
      </c>
      <c r="R215" s="208"/>
      <c r="T215" s="30">
        <v>44312</v>
      </c>
      <c r="U215" s="30">
        <v>44325</v>
      </c>
      <c r="V215" s="208"/>
    </row>
    <row r="216" spans="2:22" ht="15.75" thickBot="1" x14ac:dyDescent="0.3">
      <c r="B216" s="80">
        <f t="shared" si="7"/>
        <v>204</v>
      </c>
      <c r="C216" s="65"/>
      <c r="D216" s="162"/>
      <c r="E216" s="64"/>
      <c r="F216" s="59"/>
      <c r="G216" s="164"/>
      <c r="H216" s="57">
        <f t="shared" si="6"/>
        <v>0</v>
      </c>
      <c r="I216" s="76"/>
      <c r="J216" s="30">
        <v>44284</v>
      </c>
      <c r="K216" s="30">
        <v>44290</v>
      </c>
      <c r="L216" s="30"/>
      <c r="M216" s="30"/>
      <c r="N216" s="208"/>
      <c r="P216" s="30">
        <v>44291</v>
      </c>
      <c r="Q216" s="30">
        <v>44297</v>
      </c>
      <c r="R216" s="208"/>
      <c r="T216" s="30">
        <v>44312</v>
      </c>
      <c r="U216" s="30">
        <v>44325</v>
      </c>
      <c r="V216" s="208"/>
    </row>
    <row r="217" spans="2:22" ht="15.75" thickBot="1" x14ac:dyDescent="0.3">
      <c r="B217" s="63">
        <f t="shared" si="7"/>
        <v>205</v>
      </c>
      <c r="C217" s="25"/>
      <c r="D217" s="163"/>
      <c r="E217" s="63"/>
      <c r="F217" s="56"/>
      <c r="G217" s="165"/>
      <c r="H217" s="57">
        <f t="shared" si="6"/>
        <v>0</v>
      </c>
      <c r="I217" s="78"/>
      <c r="J217" s="30">
        <v>44284</v>
      </c>
      <c r="K217" s="30">
        <v>44290</v>
      </c>
      <c r="L217" s="30"/>
      <c r="M217" s="30"/>
      <c r="N217" s="208"/>
      <c r="P217" s="30">
        <v>44291</v>
      </c>
      <c r="Q217" s="30">
        <v>44297</v>
      </c>
      <c r="R217" s="208"/>
      <c r="T217" s="30">
        <v>44312</v>
      </c>
      <c r="U217" s="30">
        <v>44325</v>
      </c>
      <c r="V217" s="208"/>
    </row>
    <row r="218" spans="2:22" ht="15.75" thickBot="1" x14ac:dyDescent="0.3">
      <c r="B218" s="80">
        <f t="shared" si="7"/>
        <v>206</v>
      </c>
      <c r="C218" s="65"/>
      <c r="D218" s="162"/>
      <c r="E218" s="64"/>
      <c r="F218" s="59"/>
      <c r="G218" s="164"/>
      <c r="H218" s="57">
        <f t="shared" si="6"/>
        <v>0</v>
      </c>
      <c r="I218" s="76"/>
      <c r="J218" s="30">
        <v>44284</v>
      </c>
      <c r="K218" s="30">
        <v>44290</v>
      </c>
      <c r="L218" s="30"/>
      <c r="M218" s="30"/>
      <c r="N218" s="208"/>
      <c r="P218" s="30">
        <v>44291</v>
      </c>
      <c r="Q218" s="30">
        <v>44297</v>
      </c>
      <c r="R218" s="208"/>
      <c r="T218" s="30">
        <v>44312</v>
      </c>
      <c r="U218" s="30">
        <v>44325</v>
      </c>
      <c r="V218" s="208"/>
    </row>
    <row r="219" spans="2:22" ht="15.75" thickBot="1" x14ac:dyDescent="0.3">
      <c r="B219" s="63">
        <f t="shared" si="7"/>
        <v>207</v>
      </c>
      <c r="C219" s="25"/>
      <c r="D219" s="163"/>
      <c r="E219" s="63"/>
      <c r="F219" s="56"/>
      <c r="G219" s="165"/>
      <c r="H219" s="57">
        <f t="shared" si="6"/>
        <v>0</v>
      </c>
      <c r="I219" s="78"/>
      <c r="J219" s="30">
        <v>44284</v>
      </c>
      <c r="K219" s="30">
        <v>44290</v>
      </c>
      <c r="L219" s="30"/>
      <c r="M219" s="30"/>
      <c r="N219" s="208"/>
      <c r="P219" s="30">
        <v>44291</v>
      </c>
      <c r="Q219" s="30">
        <v>44297</v>
      </c>
      <c r="R219" s="208"/>
      <c r="T219" s="30">
        <v>44312</v>
      </c>
      <c r="U219" s="30">
        <v>44325</v>
      </c>
      <c r="V219" s="208"/>
    </row>
    <row r="220" spans="2:22" ht="15.75" thickBot="1" x14ac:dyDescent="0.3">
      <c r="B220" s="80">
        <f t="shared" si="7"/>
        <v>208</v>
      </c>
      <c r="C220" s="65"/>
      <c r="D220" s="162"/>
      <c r="E220" s="64"/>
      <c r="F220" s="59"/>
      <c r="G220" s="164"/>
      <c r="H220" s="57">
        <f t="shared" si="6"/>
        <v>0</v>
      </c>
      <c r="I220" s="76"/>
      <c r="J220" s="30">
        <v>44284</v>
      </c>
      <c r="K220" s="30">
        <v>44290</v>
      </c>
      <c r="L220" s="30"/>
      <c r="M220" s="30"/>
      <c r="N220" s="208"/>
      <c r="P220" s="30">
        <v>44291</v>
      </c>
      <c r="Q220" s="30">
        <v>44297</v>
      </c>
      <c r="R220" s="208"/>
      <c r="T220" s="30">
        <v>44312</v>
      </c>
      <c r="U220" s="30">
        <v>44325</v>
      </c>
      <c r="V220" s="208"/>
    </row>
    <row r="221" spans="2:22" ht="15.75" thickBot="1" x14ac:dyDescent="0.3">
      <c r="B221" s="63">
        <f t="shared" si="7"/>
        <v>209</v>
      </c>
      <c r="C221" s="25"/>
      <c r="D221" s="163"/>
      <c r="E221" s="63"/>
      <c r="F221" s="56"/>
      <c r="G221" s="165"/>
      <c r="H221" s="57">
        <f t="shared" si="6"/>
        <v>0</v>
      </c>
      <c r="I221" s="78"/>
      <c r="J221" s="30">
        <v>44284</v>
      </c>
      <c r="K221" s="30">
        <v>44290</v>
      </c>
      <c r="L221" s="30"/>
      <c r="M221" s="30"/>
      <c r="N221" s="208"/>
      <c r="P221" s="30">
        <v>44291</v>
      </c>
      <c r="Q221" s="30">
        <v>44297</v>
      </c>
      <c r="R221" s="208"/>
      <c r="T221" s="30">
        <v>44312</v>
      </c>
      <c r="U221" s="30">
        <v>44325</v>
      </c>
      <c r="V221" s="208"/>
    </row>
    <row r="222" spans="2:22" ht="15.75" thickBot="1" x14ac:dyDescent="0.3">
      <c r="B222" s="80">
        <f t="shared" si="7"/>
        <v>210</v>
      </c>
      <c r="C222" s="65"/>
      <c r="D222" s="162"/>
      <c r="E222" s="64"/>
      <c r="F222" s="59"/>
      <c r="G222" s="164"/>
      <c r="H222" s="57">
        <f t="shared" si="6"/>
        <v>0</v>
      </c>
      <c r="I222" s="76"/>
      <c r="J222" s="30">
        <v>44284</v>
      </c>
      <c r="K222" s="30">
        <v>44290</v>
      </c>
      <c r="L222" s="30"/>
      <c r="M222" s="30"/>
      <c r="N222" s="208"/>
      <c r="P222" s="30">
        <v>44291</v>
      </c>
      <c r="Q222" s="30">
        <v>44297</v>
      </c>
      <c r="R222" s="208"/>
      <c r="T222" s="30">
        <v>44312</v>
      </c>
      <c r="U222" s="30">
        <v>44325</v>
      </c>
      <c r="V222" s="208"/>
    </row>
    <row r="223" spans="2:22" ht="15.75" thickBot="1" x14ac:dyDescent="0.3">
      <c r="B223" s="63">
        <f t="shared" si="7"/>
        <v>211</v>
      </c>
      <c r="C223" s="25"/>
      <c r="D223" s="163"/>
      <c r="E223" s="63"/>
      <c r="F223" s="56"/>
      <c r="G223" s="165"/>
      <c r="H223" s="57">
        <f t="shared" si="6"/>
        <v>0</v>
      </c>
      <c r="I223" s="78"/>
      <c r="J223" s="30">
        <v>44284</v>
      </c>
      <c r="K223" s="30">
        <v>44290</v>
      </c>
      <c r="L223" s="30"/>
      <c r="M223" s="30"/>
      <c r="N223" s="208"/>
      <c r="P223" s="30">
        <v>44291</v>
      </c>
      <c r="Q223" s="30">
        <v>44297</v>
      </c>
      <c r="R223" s="208"/>
      <c r="T223" s="30">
        <v>44312</v>
      </c>
      <c r="U223" s="30">
        <v>44325</v>
      </c>
      <c r="V223" s="208"/>
    </row>
    <row r="224" spans="2:22" ht="15.75" thickBot="1" x14ac:dyDescent="0.3">
      <c r="B224" s="80">
        <f t="shared" si="7"/>
        <v>212</v>
      </c>
      <c r="C224" s="65"/>
      <c r="D224" s="162"/>
      <c r="E224" s="64"/>
      <c r="F224" s="59"/>
      <c r="G224" s="164"/>
      <c r="H224" s="57">
        <f t="shared" si="6"/>
        <v>0</v>
      </c>
      <c r="I224" s="76"/>
      <c r="J224" s="30">
        <v>44284</v>
      </c>
      <c r="K224" s="30">
        <v>44290</v>
      </c>
      <c r="L224" s="30"/>
      <c r="M224" s="30"/>
      <c r="N224" s="208"/>
      <c r="P224" s="30">
        <v>44291</v>
      </c>
      <c r="Q224" s="30">
        <v>44297</v>
      </c>
      <c r="R224" s="208"/>
      <c r="T224" s="30">
        <v>44312</v>
      </c>
      <c r="U224" s="30">
        <v>44325</v>
      </c>
      <c r="V224" s="208"/>
    </row>
    <row r="225" spans="2:22" ht="15.75" thickBot="1" x14ac:dyDescent="0.3">
      <c r="B225" s="63">
        <f t="shared" si="7"/>
        <v>213</v>
      </c>
      <c r="C225" s="25"/>
      <c r="D225" s="163"/>
      <c r="E225" s="63"/>
      <c r="F225" s="56"/>
      <c r="G225" s="165"/>
      <c r="H225" s="57">
        <f t="shared" si="6"/>
        <v>0</v>
      </c>
      <c r="I225" s="78"/>
      <c r="J225" s="30">
        <v>44284</v>
      </c>
      <c r="K225" s="30">
        <v>44290</v>
      </c>
      <c r="L225" s="30"/>
      <c r="M225" s="30"/>
      <c r="N225" s="208"/>
      <c r="P225" s="30">
        <v>44291</v>
      </c>
      <c r="Q225" s="30">
        <v>44297</v>
      </c>
      <c r="R225" s="208"/>
      <c r="T225" s="30">
        <v>44312</v>
      </c>
      <c r="U225" s="30">
        <v>44325</v>
      </c>
      <c r="V225" s="208"/>
    </row>
    <row r="226" spans="2:22" ht="15.75" thickBot="1" x14ac:dyDescent="0.3">
      <c r="B226" s="80">
        <f t="shared" si="7"/>
        <v>214</v>
      </c>
      <c r="C226" s="65"/>
      <c r="D226" s="162"/>
      <c r="E226" s="64"/>
      <c r="F226" s="59"/>
      <c r="G226" s="164"/>
      <c r="H226" s="57">
        <f t="shared" si="6"/>
        <v>0</v>
      </c>
      <c r="I226" s="76"/>
      <c r="J226" s="30">
        <v>44284</v>
      </c>
      <c r="K226" s="30">
        <v>44290</v>
      </c>
      <c r="L226" s="30"/>
      <c r="M226" s="30"/>
      <c r="N226" s="208"/>
      <c r="P226" s="30">
        <v>44291</v>
      </c>
      <c r="Q226" s="30">
        <v>44297</v>
      </c>
      <c r="R226" s="208"/>
      <c r="T226" s="30">
        <v>44312</v>
      </c>
      <c r="U226" s="30">
        <v>44325</v>
      </c>
      <c r="V226" s="208"/>
    </row>
    <row r="227" spans="2:22" ht="15.75" thickBot="1" x14ac:dyDescent="0.3">
      <c r="B227" s="63">
        <f t="shared" si="7"/>
        <v>215</v>
      </c>
      <c r="C227" s="25"/>
      <c r="D227" s="163"/>
      <c r="E227" s="63"/>
      <c r="F227" s="56"/>
      <c r="G227" s="165"/>
      <c r="H227" s="57">
        <f t="shared" si="6"/>
        <v>0</v>
      </c>
      <c r="I227" s="78"/>
      <c r="J227" s="30">
        <v>44284</v>
      </c>
      <c r="K227" s="30">
        <v>44290</v>
      </c>
      <c r="L227" s="30"/>
      <c r="M227" s="30"/>
      <c r="N227" s="208"/>
      <c r="P227" s="30">
        <v>44291</v>
      </c>
      <c r="Q227" s="30">
        <v>44297</v>
      </c>
      <c r="R227" s="208"/>
      <c r="T227" s="30">
        <v>44312</v>
      </c>
      <c r="U227" s="30">
        <v>44325</v>
      </c>
      <c r="V227" s="208"/>
    </row>
    <row r="228" spans="2:22" ht="15.75" thickBot="1" x14ac:dyDescent="0.3">
      <c r="B228" s="80">
        <f t="shared" si="7"/>
        <v>216</v>
      </c>
      <c r="C228" s="65"/>
      <c r="D228" s="162"/>
      <c r="E228" s="64"/>
      <c r="F228" s="59"/>
      <c r="G228" s="164"/>
      <c r="H228" s="57">
        <f t="shared" si="6"/>
        <v>0</v>
      </c>
      <c r="I228" s="76"/>
      <c r="J228" s="30">
        <v>44284</v>
      </c>
      <c r="K228" s="30">
        <v>44290</v>
      </c>
      <c r="L228" s="30"/>
      <c r="M228" s="30"/>
      <c r="N228" s="208"/>
      <c r="P228" s="30">
        <v>44291</v>
      </c>
      <c r="Q228" s="30">
        <v>44297</v>
      </c>
      <c r="R228" s="208"/>
      <c r="T228" s="30">
        <v>44312</v>
      </c>
      <c r="U228" s="30">
        <v>44325</v>
      </c>
      <c r="V228" s="208"/>
    </row>
    <row r="229" spans="2:22" ht="15.75" thickBot="1" x14ac:dyDescent="0.3">
      <c r="B229" s="63">
        <f t="shared" si="7"/>
        <v>217</v>
      </c>
      <c r="C229" s="25"/>
      <c r="D229" s="163"/>
      <c r="E229" s="63"/>
      <c r="F229" s="56"/>
      <c r="G229" s="165"/>
      <c r="H229" s="57">
        <f t="shared" si="6"/>
        <v>0</v>
      </c>
      <c r="I229" s="78"/>
      <c r="J229" s="30">
        <v>44284</v>
      </c>
      <c r="K229" s="30">
        <v>44290</v>
      </c>
      <c r="L229" s="30"/>
      <c r="M229" s="30"/>
      <c r="N229" s="208"/>
      <c r="P229" s="30">
        <v>44291</v>
      </c>
      <c r="Q229" s="30">
        <v>44297</v>
      </c>
      <c r="R229" s="208"/>
      <c r="T229" s="30">
        <v>44312</v>
      </c>
      <c r="U229" s="30">
        <v>44325</v>
      </c>
      <c r="V229" s="208"/>
    </row>
    <row r="230" spans="2:22" ht="15.75" thickBot="1" x14ac:dyDescent="0.3">
      <c r="B230" s="80">
        <f t="shared" si="7"/>
        <v>218</v>
      </c>
      <c r="C230" s="65"/>
      <c r="D230" s="162"/>
      <c r="E230" s="64"/>
      <c r="F230" s="59"/>
      <c r="G230" s="164"/>
      <c r="H230" s="57">
        <f t="shared" si="6"/>
        <v>0</v>
      </c>
      <c r="I230" s="76"/>
      <c r="J230" s="30">
        <v>44284</v>
      </c>
      <c r="K230" s="30">
        <v>44290</v>
      </c>
      <c r="L230" s="30"/>
      <c r="M230" s="30"/>
      <c r="N230" s="208"/>
      <c r="P230" s="30">
        <v>44291</v>
      </c>
      <c r="Q230" s="30">
        <v>44297</v>
      </c>
      <c r="R230" s="208"/>
      <c r="T230" s="30">
        <v>44312</v>
      </c>
      <c r="U230" s="30">
        <v>44325</v>
      </c>
      <c r="V230" s="208"/>
    </row>
    <row r="231" spans="2:22" ht="15.75" thickBot="1" x14ac:dyDescent="0.3">
      <c r="B231" s="63">
        <f t="shared" si="7"/>
        <v>219</v>
      </c>
      <c r="C231" s="25"/>
      <c r="D231" s="163"/>
      <c r="E231" s="63"/>
      <c r="F231" s="56"/>
      <c r="G231" s="165"/>
      <c r="H231" s="57">
        <f t="shared" si="6"/>
        <v>0</v>
      </c>
      <c r="I231" s="78"/>
      <c r="J231" s="30">
        <v>44284</v>
      </c>
      <c r="K231" s="30">
        <v>44290</v>
      </c>
      <c r="L231" s="30"/>
      <c r="M231" s="30"/>
      <c r="N231" s="208"/>
      <c r="P231" s="30">
        <v>44291</v>
      </c>
      <c r="Q231" s="30">
        <v>44297</v>
      </c>
      <c r="R231" s="208"/>
      <c r="T231" s="30">
        <v>44312</v>
      </c>
      <c r="U231" s="30">
        <v>44325</v>
      </c>
      <c r="V231" s="208"/>
    </row>
    <row r="232" spans="2:22" ht="15.75" thickBot="1" x14ac:dyDescent="0.3">
      <c r="B232" s="80">
        <f t="shared" si="7"/>
        <v>220</v>
      </c>
      <c r="C232" s="65"/>
      <c r="D232" s="162"/>
      <c r="E232" s="64"/>
      <c r="F232" s="59"/>
      <c r="G232" s="164"/>
      <c r="H232" s="57">
        <f t="shared" si="6"/>
        <v>0</v>
      </c>
      <c r="I232" s="76"/>
      <c r="J232" s="30">
        <v>44284</v>
      </c>
      <c r="K232" s="30">
        <v>44290</v>
      </c>
      <c r="L232" s="30"/>
      <c r="M232" s="30"/>
      <c r="N232" s="208"/>
      <c r="P232" s="30">
        <v>44291</v>
      </c>
      <c r="Q232" s="30">
        <v>44297</v>
      </c>
      <c r="R232" s="208"/>
      <c r="T232" s="30">
        <v>44312</v>
      </c>
      <c r="U232" s="30">
        <v>44325</v>
      </c>
      <c r="V232" s="208"/>
    </row>
    <row r="233" spans="2:22" ht="15.75" thickBot="1" x14ac:dyDescent="0.3">
      <c r="B233" s="63">
        <f t="shared" si="7"/>
        <v>221</v>
      </c>
      <c r="C233" s="25"/>
      <c r="D233" s="163"/>
      <c r="E233" s="63"/>
      <c r="F233" s="56"/>
      <c r="G233" s="165"/>
      <c r="H233" s="57">
        <f t="shared" si="6"/>
        <v>0</v>
      </c>
      <c r="I233" s="78"/>
      <c r="J233" s="30">
        <v>44284</v>
      </c>
      <c r="K233" s="30">
        <v>44290</v>
      </c>
      <c r="L233" s="30"/>
      <c r="M233" s="30"/>
      <c r="N233" s="208"/>
      <c r="P233" s="30">
        <v>44291</v>
      </c>
      <c r="Q233" s="30">
        <v>44297</v>
      </c>
      <c r="R233" s="208"/>
      <c r="T233" s="30">
        <v>44312</v>
      </c>
      <c r="U233" s="30">
        <v>44325</v>
      </c>
      <c r="V233" s="208"/>
    </row>
    <row r="234" spans="2:22" ht="15.75" thickBot="1" x14ac:dyDescent="0.3">
      <c r="B234" s="80">
        <f t="shared" si="7"/>
        <v>222</v>
      </c>
      <c r="C234" s="65"/>
      <c r="D234" s="162"/>
      <c r="E234" s="64"/>
      <c r="F234" s="59"/>
      <c r="G234" s="164"/>
      <c r="H234" s="57">
        <f t="shared" si="6"/>
        <v>0</v>
      </c>
      <c r="I234" s="76"/>
      <c r="J234" s="30">
        <v>44284</v>
      </c>
      <c r="K234" s="30">
        <v>44290</v>
      </c>
      <c r="L234" s="30"/>
      <c r="M234" s="30"/>
      <c r="N234" s="208"/>
      <c r="P234" s="30">
        <v>44291</v>
      </c>
      <c r="Q234" s="30">
        <v>44297</v>
      </c>
      <c r="R234" s="208"/>
      <c r="T234" s="30">
        <v>44312</v>
      </c>
      <c r="U234" s="30">
        <v>44325</v>
      </c>
      <c r="V234" s="208"/>
    </row>
    <row r="235" spans="2:22" ht="15.75" thickBot="1" x14ac:dyDescent="0.3">
      <c r="B235" s="63">
        <f t="shared" si="7"/>
        <v>223</v>
      </c>
      <c r="C235" s="25"/>
      <c r="D235" s="163"/>
      <c r="E235" s="63"/>
      <c r="F235" s="56"/>
      <c r="G235" s="165"/>
      <c r="H235" s="57">
        <f t="shared" si="6"/>
        <v>0</v>
      </c>
      <c r="I235" s="78"/>
      <c r="J235" s="30">
        <v>44284</v>
      </c>
      <c r="K235" s="30">
        <v>44290</v>
      </c>
      <c r="L235" s="30"/>
      <c r="M235" s="30"/>
      <c r="N235" s="208"/>
      <c r="P235" s="30">
        <v>44291</v>
      </c>
      <c r="Q235" s="30">
        <v>44297</v>
      </c>
      <c r="R235" s="208"/>
      <c r="T235" s="30">
        <v>44312</v>
      </c>
      <c r="U235" s="30">
        <v>44325</v>
      </c>
      <c r="V235" s="208"/>
    </row>
    <row r="236" spans="2:22" ht="15.75" thickBot="1" x14ac:dyDescent="0.3">
      <c r="B236" s="80">
        <f t="shared" si="7"/>
        <v>224</v>
      </c>
      <c r="C236" s="65"/>
      <c r="D236" s="162"/>
      <c r="E236" s="64"/>
      <c r="F236" s="59"/>
      <c r="G236" s="164"/>
      <c r="H236" s="57">
        <f t="shared" si="6"/>
        <v>0</v>
      </c>
      <c r="I236" s="76"/>
      <c r="J236" s="30">
        <v>44284</v>
      </c>
      <c r="K236" s="30">
        <v>44290</v>
      </c>
      <c r="L236" s="30"/>
      <c r="M236" s="30"/>
      <c r="N236" s="208"/>
      <c r="P236" s="30">
        <v>44291</v>
      </c>
      <c r="Q236" s="30">
        <v>44297</v>
      </c>
      <c r="R236" s="208"/>
      <c r="T236" s="30">
        <v>44312</v>
      </c>
      <c r="U236" s="30">
        <v>44325</v>
      </c>
      <c r="V236" s="208"/>
    </row>
    <row r="237" spans="2:22" ht="15.75" thickBot="1" x14ac:dyDescent="0.3">
      <c r="B237" s="63">
        <f t="shared" si="7"/>
        <v>225</v>
      </c>
      <c r="C237" s="25"/>
      <c r="D237" s="163"/>
      <c r="E237" s="63"/>
      <c r="F237" s="56"/>
      <c r="G237" s="165"/>
      <c r="H237" s="57">
        <f t="shared" si="6"/>
        <v>0</v>
      </c>
      <c r="I237" s="78"/>
      <c r="J237" s="30">
        <v>44284</v>
      </c>
      <c r="K237" s="30">
        <v>44290</v>
      </c>
      <c r="L237" s="30"/>
      <c r="M237" s="30"/>
      <c r="N237" s="208"/>
      <c r="P237" s="30">
        <v>44291</v>
      </c>
      <c r="Q237" s="30">
        <v>44297</v>
      </c>
      <c r="R237" s="208"/>
      <c r="T237" s="30">
        <v>44312</v>
      </c>
      <c r="U237" s="30">
        <v>44325</v>
      </c>
      <c r="V237" s="208"/>
    </row>
    <row r="238" spans="2:22" ht="15.75" thickBot="1" x14ac:dyDescent="0.3">
      <c r="B238" s="80">
        <f t="shared" si="7"/>
        <v>226</v>
      </c>
      <c r="C238" s="65"/>
      <c r="D238" s="162"/>
      <c r="E238" s="64"/>
      <c r="F238" s="59"/>
      <c r="G238" s="164"/>
      <c r="H238" s="57">
        <f t="shared" si="6"/>
        <v>0</v>
      </c>
      <c r="I238" s="76"/>
      <c r="J238" s="30">
        <v>44284</v>
      </c>
      <c r="K238" s="30">
        <v>44290</v>
      </c>
      <c r="L238" s="30"/>
      <c r="M238" s="30"/>
      <c r="N238" s="208"/>
      <c r="P238" s="30">
        <v>44291</v>
      </c>
      <c r="Q238" s="30">
        <v>44297</v>
      </c>
      <c r="R238" s="208"/>
      <c r="T238" s="30">
        <v>44312</v>
      </c>
      <c r="U238" s="30">
        <v>44325</v>
      </c>
      <c r="V238" s="208"/>
    </row>
    <row r="239" spans="2:22" ht="15.75" thickBot="1" x14ac:dyDescent="0.3">
      <c r="B239" s="63">
        <f t="shared" si="7"/>
        <v>227</v>
      </c>
      <c r="C239" s="25"/>
      <c r="D239" s="163"/>
      <c r="E239" s="63"/>
      <c r="F239" s="56"/>
      <c r="G239" s="165"/>
      <c r="H239" s="57">
        <f t="shared" si="6"/>
        <v>0</v>
      </c>
      <c r="I239" s="78"/>
      <c r="J239" s="30">
        <v>44284</v>
      </c>
      <c r="K239" s="30">
        <v>44290</v>
      </c>
      <c r="L239" s="30"/>
      <c r="M239" s="30"/>
      <c r="N239" s="208"/>
      <c r="P239" s="30">
        <v>44291</v>
      </c>
      <c r="Q239" s="30">
        <v>44297</v>
      </c>
      <c r="R239" s="208"/>
      <c r="T239" s="30">
        <v>44312</v>
      </c>
      <c r="U239" s="30">
        <v>44325</v>
      </c>
      <c r="V239" s="208"/>
    </row>
    <row r="240" spans="2:22" ht="15.75" thickBot="1" x14ac:dyDescent="0.3">
      <c r="B240" s="80">
        <f t="shared" si="7"/>
        <v>228</v>
      </c>
      <c r="C240" s="65"/>
      <c r="D240" s="162"/>
      <c r="E240" s="64"/>
      <c r="F240" s="59"/>
      <c r="G240" s="164"/>
      <c r="H240" s="57">
        <f t="shared" si="6"/>
        <v>0</v>
      </c>
      <c r="I240" s="76"/>
      <c r="J240" s="30">
        <v>44284</v>
      </c>
      <c r="K240" s="30">
        <v>44290</v>
      </c>
      <c r="L240" s="30"/>
      <c r="M240" s="30"/>
      <c r="N240" s="208"/>
      <c r="P240" s="30">
        <v>44291</v>
      </c>
      <c r="Q240" s="30">
        <v>44297</v>
      </c>
      <c r="R240" s="208"/>
      <c r="T240" s="30">
        <v>44312</v>
      </c>
      <c r="U240" s="30">
        <v>44325</v>
      </c>
      <c r="V240" s="208"/>
    </row>
    <row r="241" spans="2:22" ht="15.75" thickBot="1" x14ac:dyDescent="0.3">
      <c r="B241" s="63">
        <f t="shared" si="7"/>
        <v>229</v>
      </c>
      <c r="C241" s="25"/>
      <c r="D241" s="163"/>
      <c r="E241" s="63"/>
      <c r="F241" s="56"/>
      <c r="G241" s="165"/>
      <c r="H241" s="57">
        <f t="shared" si="6"/>
        <v>0</v>
      </c>
      <c r="I241" s="78"/>
      <c r="J241" s="30">
        <v>44284</v>
      </c>
      <c r="K241" s="30">
        <v>44290</v>
      </c>
      <c r="L241" s="30"/>
      <c r="M241" s="30"/>
      <c r="N241" s="208"/>
      <c r="P241" s="30">
        <v>44291</v>
      </c>
      <c r="Q241" s="30">
        <v>44297</v>
      </c>
      <c r="R241" s="208"/>
      <c r="T241" s="30">
        <v>44312</v>
      </c>
      <c r="U241" s="30">
        <v>44325</v>
      </c>
      <c r="V241" s="208"/>
    </row>
    <row r="242" spans="2:22" ht="15.75" thickBot="1" x14ac:dyDescent="0.3">
      <c r="B242" s="80">
        <f t="shared" si="7"/>
        <v>230</v>
      </c>
      <c r="C242" s="65"/>
      <c r="D242" s="162"/>
      <c r="E242" s="64"/>
      <c r="F242" s="59"/>
      <c r="G242" s="164"/>
      <c r="H242" s="57">
        <f t="shared" si="6"/>
        <v>0</v>
      </c>
      <c r="I242" s="76"/>
      <c r="J242" s="30">
        <v>44284</v>
      </c>
      <c r="K242" s="30">
        <v>44290</v>
      </c>
      <c r="L242" s="30"/>
      <c r="M242" s="30"/>
      <c r="N242" s="208"/>
      <c r="P242" s="30">
        <v>44291</v>
      </c>
      <c r="Q242" s="30">
        <v>44297</v>
      </c>
      <c r="R242" s="208"/>
      <c r="T242" s="30">
        <v>44312</v>
      </c>
      <c r="U242" s="30">
        <v>44325</v>
      </c>
      <c r="V242" s="208"/>
    </row>
    <row r="243" spans="2:22" ht="15.75" thickBot="1" x14ac:dyDescent="0.3">
      <c r="B243" s="63">
        <f t="shared" si="7"/>
        <v>231</v>
      </c>
      <c r="C243" s="25"/>
      <c r="D243" s="163"/>
      <c r="E243" s="63"/>
      <c r="F243" s="56"/>
      <c r="G243" s="165"/>
      <c r="H243" s="57">
        <f t="shared" si="6"/>
        <v>0</v>
      </c>
      <c r="I243" s="78"/>
      <c r="J243" s="30">
        <v>44284</v>
      </c>
      <c r="K243" s="30">
        <v>44290</v>
      </c>
      <c r="L243" s="30"/>
      <c r="M243" s="30"/>
      <c r="N243" s="208"/>
      <c r="P243" s="30">
        <v>44291</v>
      </c>
      <c r="Q243" s="30">
        <v>44297</v>
      </c>
      <c r="R243" s="208"/>
      <c r="T243" s="30">
        <v>44312</v>
      </c>
      <c r="U243" s="30">
        <v>44325</v>
      </c>
      <c r="V243" s="208"/>
    </row>
    <row r="244" spans="2:22" ht="15.75" thickBot="1" x14ac:dyDescent="0.3">
      <c r="B244" s="80">
        <f t="shared" si="7"/>
        <v>232</v>
      </c>
      <c r="C244" s="65"/>
      <c r="D244" s="162"/>
      <c r="E244" s="64"/>
      <c r="F244" s="59"/>
      <c r="G244" s="164"/>
      <c r="H244" s="57">
        <f t="shared" si="6"/>
        <v>0</v>
      </c>
      <c r="I244" s="76"/>
      <c r="J244" s="30">
        <v>44284</v>
      </c>
      <c r="K244" s="30">
        <v>44290</v>
      </c>
      <c r="L244" s="30"/>
      <c r="M244" s="30"/>
      <c r="N244" s="208"/>
      <c r="P244" s="30">
        <v>44291</v>
      </c>
      <c r="Q244" s="30">
        <v>44297</v>
      </c>
      <c r="R244" s="208"/>
      <c r="T244" s="30">
        <v>44312</v>
      </c>
      <c r="U244" s="30">
        <v>44325</v>
      </c>
      <c r="V244" s="208"/>
    </row>
    <row r="245" spans="2:22" ht="15.75" thickBot="1" x14ac:dyDescent="0.3">
      <c r="B245" s="63">
        <f t="shared" si="7"/>
        <v>233</v>
      </c>
      <c r="C245" s="25"/>
      <c r="D245" s="163"/>
      <c r="E245" s="63"/>
      <c r="F245" s="56"/>
      <c r="G245" s="165"/>
      <c r="H245" s="57">
        <f t="shared" si="6"/>
        <v>0</v>
      </c>
      <c r="I245" s="78"/>
      <c r="J245" s="30">
        <v>44284</v>
      </c>
      <c r="K245" s="30">
        <v>44290</v>
      </c>
      <c r="L245" s="30"/>
      <c r="M245" s="30"/>
      <c r="N245" s="208"/>
      <c r="P245" s="30">
        <v>44291</v>
      </c>
      <c r="Q245" s="30">
        <v>44297</v>
      </c>
      <c r="R245" s="208"/>
      <c r="T245" s="30">
        <v>44312</v>
      </c>
      <c r="U245" s="30">
        <v>44325</v>
      </c>
      <c r="V245" s="208"/>
    </row>
    <row r="246" spans="2:22" ht="15.75" thickBot="1" x14ac:dyDescent="0.3">
      <c r="B246" s="80">
        <f t="shared" si="7"/>
        <v>234</v>
      </c>
      <c r="C246" s="65"/>
      <c r="D246" s="162"/>
      <c r="E246" s="64"/>
      <c r="F246" s="59"/>
      <c r="G246" s="164"/>
      <c r="H246" s="57">
        <f t="shared" si="6"/>
        <v>0</v>
      </c>
      <c r="I246" s="76"/>
      <c r="J246" s="30">
        <v>44284</v>
      </c>
      <c r="K246" s="30">
        <v>44290</v>
      </c>
      <c r="L246" s="30"/>
      <c r="M246" s="30"/>
      <c r="N246" s="208"/>
      <c r="P246" s="30">
        <v>44291</v>
      </c>
      <c r="Q246" s="30">
        <v>44297</v>
      </c>
      <c r="R246" s="208"/>
      <c r="T246" s="30">
        <v>44312</v>
      </c>
      <c r="U246" s="30">
        <v>44325</v>
      </c>
      <c r="V246" s="208"/>
    </row>
    <row r="247" spans="2:22" ht="15.75" thickBot="1" x14ac:dyDescent="0.3">
      <c r="B247" s="63">
        <f t="shared" si="7"/>
        <v>235</v>
      </c>
      <c r="C247" s="25"/>
      <c r="D247" s="163"/>
      <c r="E247" s="63"/>
      <c r="F247" s="56"/>
      <c r="G247" s="165"/>
      <c r="H247" s="57">
        <f t="shared" si="6"/>
        <v>0</v>
      </c>
      <c r="I247" s="78"/>
      <c r="J247" s="30">
        <v>44284</v>
      </c>
      <c r="K247" s="30">
        <v>44290</v>
      </c>
      <c r="L247" s="30"/>
      <c r="M247" s="30"/>
      <c r="N247" s="208"/>
      <c r="P247" s="30">
        <v>44291</v>
      </c>
      <c r="Q247" s="30">
        <v>44297</v>
      </c>
      <c r="R247" s="208"/>
      <c r="T247" s="30">
        <v>44312</v>
      </c>
      <c r="U247" s="30">
        <v>44325</v>
      </c>
      <c r="V247" s="208"/>
    </row>
    <row r="248" spans="2:22" ht="15.75" thickBot="1" x14ac:dyDescent="0.3">
      <c r="B248" s="80">
        <f t="shared" si="7"/>
        <v>236</v>
      </c>
      <c r="C248" s="65"/>
      <c r="D248" s="162"/>
      <c r="E248" s="64"/>
      <c r="F248" s="59"/>
      <c r="G248" s="164"/>
      <c r="H248" s="57">
        <f t="shared" si="6"/>
        <v>0</v>
      </c>
      <c r="I248" s="76"/>
      <c r="J248" s="30">
        <v>44284</v>
      </c>
      <c r="K248" s="30">
        <v>44290</v>
      </c>
      <c r="L248" s="30"/>
      <c r="M248" s="30"/>
      <c r="N248" s="208"/>
      <c r="P248" s="30">
        <v>44291</v>
      </c>
      <c r="Q248" s="30">
        <v>44297</v>
      </c>
      <c r="R248" s="208"/>
      <c r="T248" s="30">
        <v>44312</v>
      </c>
      <c r="U248" s="30">
        <v>44325</v>
      </c>
      <c r="V248" s="208"/>
    </row>
    <row r="249" spans="2:22" ht="15.75" thickBot="1" x14ac:dyDescent="0.3">
      <c r="B249" s="63">
        <f t="shared" si="7"/>
        <v>237</v>
      </c>
      <c r="C249" s="25"/>
      <c r="D249" s="163"/>
      <c r="E249" s="63"/>
      <c r="F249" s="56"/>
      <c r="G249" s="165"/>
      <c r="H249" s="57">
        <f t="shared" si="6"/>
        <v>0</v>
      </c>
      <c r="I249" s="78"/>
      <c r="J249" s="30">
        <v>44284</v>
      </c>
      <c r="K249" s="30">
        <v>44290</v>
      </c>
      <c r="L249" s="30"/>
      <c r="M249" s="30"/>
      <c r="N249" s="208"/>
      <c r="P249" s="30">
        <v>44291</v>
      </c>
      <c r="Q249" s="30">
        <v>44297</v>
      </c>
      <c r="R249" s="208"/>
      <c r="T249" s="30">
        <v>44312</v>
      </c>
      <c r="U249" s="30">
        <v>44325</v>
      </c>
      <c r="V249" s="208"/>
    </row>
    <row r="250" spans="2:22" ht="15.75" thickBot="1" x14ac:dyDescent="0.3">
      <c r="B250" s="80">
        <f t="shared" si="7"/>
        <v>238</v>
      </c>
      <c r="C250" s="65"/>
      <c r="D250" s="162"/>
      <c r="E250" s="64"/>
      <c r="F250" s="59"/>
      <c r="G250" s="164"/>
      <c r="H250" s="57">
        <f t="shared" si="6"/>
        <v>0</v>
      </c>
      <c r="I250" s="76"/>
      <c r="J250" s="30">
        <v>44284</v>
      </c>
      <c r="K250" s="30">
        <v>44290</v>
      </c>
      <c r="L250" s="30"/>
      <c r="M250" s="30"/>
      <c r="N250" s="208"/>
      <c r="P250" s="30">
        <v>44291</v>
      </c>
      <c r="Q250" s="30">
        <v>44297</v>
      </c>
      <c r="R250" s="208"/>
      <c r="T250" s="30">
        <v>44312</v>
      </c>
      <c r="U250" s="30">
        <v>44325</v>
      </c>
      <c r="V250" s="208"/>
    </row>
    <row r="251" spans="2:22" ht="15.75" thickBot="1" x14ac:dyDescent="0.3">
      <c r="B251" s="63">
        <f t="shared" si="7"/>
        <v>239</v>
      </c>
      <c r="C251" s="25"/>
      <c r="D251" s="163"/>
      <c r="E251" s="63"/>
      <c r="F251" s="56"/>
      <c r="G251" s="165"/>
      <c r="H251" s="57">
        <f t="shared" si="6"/>
        <v>0</v>
      </c>
      <c r="I251" s="78"/>
      <c r="J251" s="30">
        <v>44284</v>
      </c>
      <c r="K251" s="30">
        <v>44290</v>
      </c>
      <c r="L251" s="30"/>
      <c r="M251" s="30"/>
      <c r="N251" s="208"/>
      <c r="P251" s="30">
        <v>44291</v>
      </c>
      <c r="Q251" s="30">
        <v>44297</v>
      </c>
      <c r="R251" s="208"/>
      <c r="T251" s="30">
        <v>44312</v>
      </c>
      <c r="U251" s="30">
        <v>44325</v>
      </c>
      <c r="V251" s="208"/>
    </row>
    <row r="252" spans="2:22" ht="15.75" thickBot="1" x14ac:dyDescent="0.3">
      <c r="B252" s="80">
        <f t="shared" si="7"/>
        <v>240</v>
      </c>
      <c r="C252" s="65"/>
      <c r="D252" s="162"/>
      <c r="E252" s="64"/>
      <c r="F252" s="59"/>
      <c r="G252" s="164"/>
      <c r="H252" s="57">
        <f t="shared" si="6"/>
        <v>0</v>
      </c>
      <c r="I252" s="76"/>
      <c r="J252" s="30">
        <v>44284</v>
      </c>
      <c r="K252" s="30">
        <v>44290</v>
      </c>
      <c r="L252" s="30"/>
      <c r="M252" s="30"/>
      <c r="N252" s="208"/>
      <c r="P252" s="30">
        <v>44291</v>
      </c>
      <c r="Q252" s="30">
        <v>44297</v>
      </c>
      <c r="R252" s="208"/>
      <c r="T252" s="30">
        <v>44312</v>
      </c>
      <c r="U252" s="30">
        <v>44325</v>
      </c>
      <c r="V252" s="208"/>
    </row>
    <row r="253" spans="2:22" ht="15.75" thickBot="1" x14ac:dyDescent="0.3">
      <c r="B253" s="63">
        <f t="shared" si="7"/>
        <v>241</v>
      </c>
      <c r="C253" s="25"/>
      <c r="D253" s="163"/>
      <c r="E253" s="63"/>
      <c r="F253" s="56"/>
      <c r="G253" s="165"/>
      <c r="H253" s="57">
        <f t="shared" si="6"/>
        <v>0</v>
      </c>
      <c r="I253" s="78"/>
      <c r="J253" s="30">
        <v>44284</v>
      </c>
      <c r="K253" s="30">
        <v>44290</v>
      </c>
      <c r="L253" s="30"/>
      <c r="M253" s="30"/>
      <c r="N253" s="208"/>
      <c r="P253" s="30">
        <v>44291</v>
      </c>
      <c r="Q253" s="30">
        <v>44297</v>
      </c>
      <c r="R253" s="208"/>
      <c r="T253" s="30">
        <v>44312</v>
      </c>
      <c r="U253" s="30">
        <v>44325</v>
      </c>
      <c r="V253" s="208"/>
    </row>
    <row r="254" spans="2:22" ht="15.75" thickBot="1" x14ac:dyDescent="0.3">
      <c r="B254" s="80">
        <f t="shared" si="7"/>
        <v>242</v>
      </c>
      <c r="C254" s="65"/>
      <c r="D254" s="162"/>
      <c r="E254" s="64"/>
      <c r="F254" s="59"/>
      <c r="G254" s="164"/>
      <c r="H254" s="57">
        <f t="shared" si="6"/>
        <v>0</v>
      </c>
      <c r="I254" s="76"/>
      <c r="J254" s="30">
        <v>44284</v>
      </c>
      <c r="K254" s="30">
        <v>44290</v>
      </c>
      <c r="L254" s="30"/>
      <c r="M254" s="30"/>
      <c r="N254" s="208"/>
      <c r="P254" s="30">
        <v>44291</v>
      </c>
      <c r="Q254" s="30">
        <v>44297</v>
      </c>
      <c r="R254" s="208"/>
      <c r="T254" s="30">
        <v>44312</v>
      </c>
      <c r="U254" s="30">
        <v>44325</v>
      </c>
      <c r="V254" s="208"/>
    </row>
    <row r="255" spans="2:22" ht="15.75" thickBot="1" x14ac:dyDescent="0.3">
      <c r="B255" s="63">
        <f t="shared" si="7"/>
        <v>243</v>
      </c>
      <c r="C255" s="25"/>
      <c r="D255" s="163"/>
      <c r="E255" s="63"/>
      <c r="F255" s="56"/>
      <c r="G255" s="165"/>
      <c r="H255" s="57">
        <f t="shared" si="6"/>
        <v>0</v>
      </c>
      <c r="I255" s="78"/>
      <c r="J255" s="30">
        <v>44284</v>
      </c>
      <c r="K255" s="30">
        <v>44290</v>
      </c>
      <c r="L255" s="30"/>
      <c r="M255" s="30"/>
      <c r="N255" s="208"/>
      <c r="P255" s="30">
        <v>44291</v>
      </c>
      <c r="Q255" s="30">
        <v>44297</v>
      </c>
      <c r="R255" s="208"/>
      <c r="T255" s="30">
        <v>44312</v>
      </c>
      <c r="U255" s="30">
        <v>44325</v>
      </c>
      <c r="V255" s="208"/>
    </row>
    <row r="256" spans="2:22" ht="15.75" thickBot="1" x14ac:dyDescent="0.3">
      <c r="B256" s="80">
        <f t="shared" si="7"/>
        <v>244</v>
      </c>
      <c r="C256" s="65"/>
      <c r="D256" s="162"/>
      <c r="E256" s="64"/>
      <c r="F256" s="59"/>
      <c r="G256" s="164"/>
      <c r="H256" s="57">
        <f t="shared" si="6"/>
        <v>0</v>
      </c>
      <c r="I256" s="76"/>
      <c r="J256" s="30">
        <v>44284</v>
      </c>
      <c r="K256" s="30">
        <v>44290</v>
      </c>
      <c r="L256" s="30"/>
      <c r="M256" s="30"/>
      <c r="N256" s="208"/>
      <c r="P256" s="30">
        <v>44291</v>
      </c>
      <c r="Q256" s="30">
        <v>44297</v>
      </c>
      <c r="R256" s="208"/>
      <c r="T256" s="30">
        <v>44312</v>
      </c>
      <c r="U256" s="30">
        <v>44325</v>
      </c>
      <c r="V256" s="208"/>
    </row>
    <row r="257" spans="2:22" ht="15.75" thickBot="1" x14ac:dyDescent="0.3">
      <c r="B257" s="63">
        <f t="shared" si="7"/>
        <v>245</v>
      </c>
      <c r="C257" s="25"/>
      <c r="D257" s="163"/>
      <c r="E257" s="63"/>
      <c r="F257" s="56"/>
      <c r="G257" s="165"/>
      <c r="H257" s="57">
        <f t="shared" si="6"/>
        <v>0</v>
      </c>
      <c r="I257" s="78"/>
      <c r="J257" s="30">
        <v>44284</v>
      </c>
      <c r="K257" s="30">
        <v>44290</v>
      </c>
      <c r="L257" s="30"/>
      <c r="M257" s="30"/>
      <c r="N257" s="208"/>
      <c r="P257" s="30">
        <v>44291</v>
      </c>
      <c r="Q257" s="30">
        <v>44297</v>
      </c>
      <c r="R257" s="208"/>
      <c r="T257" s="30">
        <v>44312</v>
      </c>
      <c r="U257" s="30">
        <v>44325</v>
      </c>
      <c r="V257" s="208"/>
    </row>
    <row r="258" spans="2:22" ht="15.75" thickBot="1" x14ac:dyDescent="0.3">
      <c r="B258" s="80">
        <f t="shared" si="7"/>
        <v>246</v>
      </c>
      <c r="C258" s="65"/>
      <c r="D258" s="162"/>
      <c r="E258" s="64"/>
      <c r="F258" s="59"/>
      <c r="G258" s="164"/>
      <c r="H258" s="57">
        <f t="shared" si="6"/>
        <v>0</v>
      </c>
      <c r="I258" s="76"/>
      <c r="J258" s="30">
        <v>44284</v>
      </c>
      <c r="K258" s="30">
        <v>44290</v>
      </c>
      <c r="L258" s="30"/>
      <c r="M258" s="30"/>
      <c r="N258" s="208"/>
      <c r="P258" s="30">
        <v>44291</v>
      </c>
      <c r="Q258" s="30">
        <v>44297</v>
      </c>
      <c r="R258" s="208"/>
      <c r="T258" s="30">
        <v>44312</v>
      </c>
      <c r="U258" s="30">
        <v>44325</v>
      </c>
      <c r="V258" s="208"/>
    </row>
    <row r="259" spans="2:22" ht="15.75" thickBot="1" x14ac:dyDescent="0.3">
      <c r="B259" s="63">
        <f t="shared" si="7"/>
        <v>247</v>
      </c>
      <c r="C259" s="25"/>
      <c r="D259" s="163"/>
      <c r="E259" s="63"/>
      <c r="F259" s="56"/>
      <c r="G259" s="165"/>
      <c r="H259" s="57">
        <f t="shared" si="6"/>
        <v>0</v>
      </c>
      <c r="I259" s="78"/>
      <c r="J259" s="30">
        <v>44284</v>
      </c>
      <c r="K259" s="30">
        <v>44290</v>
      </c>
      <c r="L259" s="30"/>
      <c r="M259" s="30"/>
      <c r="N259" s="208"/>
      <c r="P259" s="30">
        <v>44291</v>
      </c>
      <c r="Q259" s="30">
        <v>44297</v>
      </c>
      <c r="R259" s="208"/>
      <c r="T259" s="30">
        <v>44312</v>
      </c>
      <c r="U259" s="30">
        <v>44325</v>
      </c>
      <c r="V259" s="208"/>
    </row>
    <row r="260" spans="2:22" ht="15.75" thickBot="1" x14ac:dyDescent="0.3">
      <c r="B260" s="80">
        <f t="shared" si="7"/>
        <v>248</v>
      </c>
      <c r="C260" s="65"/>
      <c r="D260" s="162"/>
      <c r="E260" s="64"/>
      <c r="F260" s="59"/>
      <c r="G260" s="164"/>
      <c r="H260" s="57">
        <f t="shared" si="6"/>
        <v>0</v>
      </c>
      <c r="I260" s="76"/>
      <c r="J260" s="30">
        <v>44284</v>
      </c>
      <c r="K260" s="30">
        <v>44290</v>
      </c>
      <c r="L260" s="30"/>
      <c r="M260" s="30"/>
      <c r="N260" s="208"/>
      <c r="P260" s="30">
        <v>44291</v>
      </c>
      <c r="Q260" s="30">
        <v>44297</v>
      </c>
      <c r="R260" s="208"/>
      <c r="T260" s="30">
        <v>44312</v>
      </c>
      <c r="U260" s="30">
        <v>44325</v>
      </c>
      <c r="V260" s="208"/>
    </row>
    <row r="261" spans="2:22" ht="15.75" thickBot="1" x14ac:dyDescent="0.3">
      <c r="B261" s="63">
        <f t="shared" si="7"/>
        <v>249</v>
      </c>
      <c r="C261" s="25"/>
      <c r="D261" s="163"/>
      <c r="E261" s="63"/>
      <c r="F261" s="56"/>
      <c r="G261" s="165"/>
      <c r="H261" s="57">
        <f t="shared" si="6"/>
        <v>0</v>
      </c>
      <c r="I261" s="78"/>
      <c r="J261" s="30">
        <v>44284</v>
      </c>
      <c r="K261" s="30">
        <v>44290</v>
      </c>
      <c r="L261" s="30"/>
      <c r="M261" s="30"/>
      <c r="N261" s="208"/>
      <c r="P261" s="30">
        <v>44291</v>
      </c>
      <c r="Q261" s="30">
        <v>44297</v>
      </c>
      <c r="R261" s="208"/>
      <c r="T261" s="30">
        <v>44312</v>
      </c>
      <c r="U261" s="30">
        <v>44325</v>
      </c>
      <c r="V261" s="208"/>
    </row>
    <row r="262" spans="2:22" ht="15.75" thickBot="1" x14ac:dyDescent="0.3">
      <c r="B262" s="80">
        <f t="shared" si="7"/>
        <v>250</v>
      </c>
      <c r="C262" s="65"/>
      <c r="D262" s="162"/>
      <c r="E262" s="64"/>
      <c r="F262" s="59"/>
      <c r="G262" s="164"/>
      <c r="H262" s="57">
        <f t="shared" si="6"/>
        <v>0</v>
      </c>
      <c r="I262" s="76"/>
      <c r="J262" s="30">
        <v>44284</v>
      </c>
      <c r="K262" s="30">
        <v>44290</v>
      </c>
      <c r="L262" s="30"/>
      <c r="M262" s="30"/>
      <c r="N262" s="208"/>
      <c r="P262" s="30">
        <v>44291</v>
      </c>
      <c r="Q262" s="30">
        <v>44297</v>
      </c>
      <c r="R262" s="208"/>
      <c r="T262" s="30">
        <v>44312</v>
      </c>
      <c r="U262" s="30">
        <v>44325</v>
      </c>
      <c r="V262" s="208"/>
    </row>
    <row r="263" spans="2:22" ht="15.75" thickBot="1" x14ac:dyDescent="0.3">
      <c r="B263" s="63">
        <f t="shared" si="7"/>
        <v>251</v>
      </c>
      <c r="C263" s="25"/>
      <c r="D263" s="163"/>
      <c r="E263" s="63"/>
      <c r="F263" s="56"/>
      <c r="G263" s="165"/>
      <c r="H263" s="57">
        <f t="shared" si="6"/>
        <v>0</v>
      </c>
      <c r="I263" s="78"/>
      <c r="J263" s="30">
        <v>44284</v>
      </c>
      <c r="K263" s="30">
        <v>44290</v>
      </c>
      <c r="L263" s="30"/>
      <c r="M263" s="30"/>
      <c r="N263" s="208"/>
      <c r="P263" s="30">
        <v>44291</v>
      </c>
      <c r="Q263" s="30">
        <v>44297</v>
      </c>
      <c r="R263" s="208"/>
      <c r="T263" s="30">
        <v>44312</v>
      </c>
      <c r="U263" s="30">
        <v>44325</v>
      </c>
      <c r="V263" s="208"/>
    </row>
    <row r="264" spans="2:22" ht="15.75" thickBot="1" x14ac:dyDescent="0.3">
      <c r="B264" s="80">
        <f t="shared" si="7"/>
        <v>252</v>
      </c>
      <c r="C264" s="65"/>
      <c r="D264" s="162"/>
      <c r="E264" s="64"/>
      <c r="F264" s="59"/>
      <c r="G264" s="164"/>
      <c r="H264" s="57">
        <f t="shared" si="6"/>
        <v>0</v>
      </c>
      <c r="I264" s="76"/>
      <c r="J264" s="30">
        <v>44284</v>
      </c>
      <c r="K264" s="30">
        <v>44290</v>
      </c>
      <c r="L264" s="30"/>
      <c r="M264" s="30"/>
      <c r="N264" s="209"/>
      <c r="P264" s="30">
        <v>44291</v>
      </c>
      <c r="Q264" s="30">
        <v>44297</v>
      </c>
      <c r="R264" s="209"/>
      <c r="T264" s="30">
        <v>44312</v>
      </c>
      <c r="U264" s="30">
        <v>44325</v>
      </c>
      <c r="V264" s="209"/>
    </row>
  </sheetData>
  <mergeCells count="7">
    <mergeCell ref="V13:V264"/>
    <mergeCell ref="B7:C7"/>
    <mergeCell ref="F7:G7"/>
    <mergeCell ref="B8:C8"/>
    <mergeCell ref="F8:G8"/>
    <mergeCell ref="N13:N264"/>
    <mergeCell ref="R13:R264"/>
  </mergeCells>
  <conditionalFormatting sqref="C13:D77">
    <cfRule type="duplicateValues" dxfId="1" priority="1"/>
  </conditionalFormatting>
  <dataValidations count="2">
    <dataValidation type="list" allowBlank="1" showInputMessage="1" showErrorMessage="1" sqref="D8" xr:uid="{00000000-0002-0000-2600-000000000000}">
      <formula1>"PRODUTO,PACK VIRTUAL,MISTO"</formula1>
    </dataValidation>
    <dataValidation type="list" allowBlank="1" showInputMessage="1" showErrorMessage="1" sqref="F49:F112 E13:E48" xr:uid="{00000000-0002-0000-26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78">
    <tabColor rgb="FF00B050"/>
  </sheetPr>
  <dimension ref="B3:L112"/>
  <sheetViews>
    <sheetView zoomScaleNormal="100"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8.85546875" bestFit="1" customWidth="1"/>
    <col min="5" max="5" width="20.85546875" bestFit="1" customWidth="1"/>
    <col min="6" max="6" width="13.5703125" bestFit="1" customWidth="1"/>
    <col min="7" max="7" width="12.140625" customWidth="1"/>
    <col min="8" max="8" width="27" customWidth="1"/>
    <col min="9" max="10" width="0" hidden="1" customWidth="1"/>
    <col min="11" max="11" width="14.7109375" hidden="1" customWidth="1"/>
    <col min="12" max="12" width="14.85546875" hidden="1" customWidth="1"/>
  </cols>
  <sheetData>
    <row r="3" spans="2:12" ht="15.75" thickBot="1" x14ac:dyDescent="0.3"/>
    <row r="4" spans="2:12" ht="15.7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2" ht="15.75" customHeight="1" x14ac:dyDescent="0.25">
      <c r="B5" s="4"/>
      <c r="C5" s="5"/>
      <c r="D5" s="5"/>
      <c r="E5" s="5"/>
      <c r="F5" s="5"/>
      <c r="G5" s="5"/>
      <c r="H5" s="6"/>
    </row>
    <row r="6" spans="2:12" ht="15.75" customHeight="1" thickBot="1" x14ac:dyDescent="0.3">
      <c r="B6" s="7"/>
      <c r="C6" s="8"/>
      <c r="D6" s="8"/>
      <c r="E6" s="8"/>
      <c r="F6" s="8"/>
      <c r="G6" s="8"/>
      <c r="H6" s="9"/>
    </row>
    <row r="7" spans="2:12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2" ht="15.75" thickBot="1" x14ac:dyDescent="0.3">
      <c r="B8" s="13">
        <f>COUNTA(D13:D73)</f>
        <v>22</v>
      </c>
      <c r="C8" s="14" t="s">
        <v>7</v>
      </c>
      <c r="D8" s="15">
        <v>12</v>
      </c>
      <c r="E8" s="16">
        <v>10000</v>
      </c>
      <c r="F8" s="17" t="s">
        <v>8</v>
      </c>
      <c r="G8" s="205"/>
      <c r="H8" s="206"/>
    </row>
    <row r="9" spans="2:12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2" ht="15.75" customHeight="1" x14ac:dyDescent="0.25">
      <c r="B10" s="4"/>
      <c r="C10" s="5"/>
      <c r="D10" s="5"/>
      <c r="E10" s="5"/>
      <c r="F10" s="5"/>
      <c r="G10" s="5"/>
      <c r="H10" s="6"/>
    </row>
    <row r="11" spans="2:12" ht="15.75" customHeight="1" thickBot="1" x14ac:dyDescent="0.3">
      <c r="B11" s="7"/>
      <c r="C11" s="8"/>
      <c r="D11" s="8"/>
      <c r="E11" s="8"/>
      <c r="F11" s="8"/>
      <c r="G11" s="8"/>
      <c r="H11" s="9"/>
    </row>
    <row r="12" spans="2:12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3" t="s">
        <v>18</v>
      </c>
      <c r="L12" s="22" t="s">
        <v>3</v>
      </c>
    </row>
    <row r="13" spans="2:12" ht="15.75" thickBot="1" x14ac:dyDescent="0.3">
      <c r="B13" s="24" t="s">
        <v>19</v>
      </c>
      <c r="C13" s="25" t="s">
        <v>161</v>
      </c>
      <c r="D13" s="24" t="s">
        <v>162</v>
      </c>
      <c r="E13" s="24" t="s">
        <v>7</v>
      </c>
      <c r="F13" s="25">
        <v>1</v>
      </c>
      <c r="G13" s="27">
        <v>1.99</v>
      </c>
      <c r="H13" s="28" t="s">
        <v>163</v>
      </c>
      <c r="I13" s="29">
        <v>44291</v>
      </c>
      <c r="J13" s="30">
        <v>44297</v>
      </c>
      <c r="K13" s="207">
        <v>5192.25</v>
      </c>
      <c r="L13" s="31"/>
    </row>
    <row r="14" spans="2:12" ht="15.75" thickBot="1" x14ac:dyDescent="0.3">
      <c r="B14" s="14" t="s">
        <v>22</v>
      </c>
      <c r="C14" s="32" t="s">
        <v>164</v>
      </c>
      <c r="D14" s="14" t="s">
        <v>165</v>
      </c>
      <c r="E14" s="14" t="s">
        <v>7</v>
      </c>
      <c r="F14" s="32">
        <v>1</v>
      </c>
      <c r="G14" s="15">
        <v>1.99</v>
      </c>
      <c r="H14" s="34" t="s">
        <v>166</v>
      </c>
      <c r="I14" s="29">
        <v>44291</v>
      </c>
      <c r="J14" s="30">
        <v>44297</v>
      </c>
      <c r="K14" s="208"/>
      <c r="L14" s="31"/>
    </row>
    <row r="15" spans="2:12" ht="15.75" thickBot="1" x14ac:dyDescent="0.3">
      <c r="B15" s="35" t="s">
        <v>25</v>
      </c>
      <c r="C15" s="36" t="s">
        <v>167</v>
      </c>
      <c r="D15" s="35" t="s">
        <v>168</v>
      </c>
      <c r="E15" s="35" t="s">
        <v>7</v>
      </c>
      <c r="F15" s="36">
        <v>1</v>
      </c>
      <c r="G15" s="38">
        <v>1.99</v>
      </c>
      <c r="H15" s="39" t="s">
        <v>169</v>
      </c>
      <c r="I15" s="29">
        <v>44291</v>
      </c>
      <c r="J15" s="30">
        <v>44297</v>
      </c>
      <c r="K15" s="208"/>
      <c r="L15" s="31"/>
    </row>
    <row r="16" spans="2:12" ht="15.75" thickBot="1" x14ac:dyDescent="0.3">
      <c r="B16" s="14" t="s">
        <v>28</v>
      </c>
      <c r="C16" s="32" t="s">
        <v>170</v>
      </c>
      <c r="D16" s="14" t="s">
        <v>171</v>
      </c>
      <c r="E16" s="14" t="s">
        <v>7</v>
      </c>
      <c r="F16" s="32">
        <v>1</v>
      </c>
      <c r="G16" s="15">
        <v>1.99</v>
      </c>
      <c r="H16" s="34" t="s">
        <v>172</v>
      </c>
      <c r="I16" s="29">
        <v>44291</v>
      </c>
      <c r="J16" s="30">
        <v>44297</v>
      </c>
      <c r="K16" s="208"/>
      <c r="L16" s="31"/>
    </row>
    <row r="17" spans="2:12" ht="15.75" thickBot="1" x14ac:dyDescent="0.3">
      <c r="B17" s="35" t="s">
        <v>31</v>
      </c>
      <c r="C17" s="36" t="s">
        <v>173</v>
      </c>
      <c r="D17" s="35" t="s">
        <v>174</v>
      </c>
      <c r="E17" s="35" t="s">
        <v>7</v>
      </c>
      <c r="F17" s="36">
        <v>1</v>
      </c>
      <c r="G17" s="38">
        <v>1.99</v>
      </c>
      <c r="H17" s="39" t="s">
        <v>175</v>
      </c>
      <c r="I17" s="29">
        <v>44291</v>
      </c>
      <c r="J17" s="30">
        <v>44297</v>
      </c>
      <c r="K17" s="208"/>
      <c r="L17" s="31"/>
    </row>
    <row r="18" spans="2:12" ht="15.75" thickBot="1" x14ac:dyDescent="0.3">
      <c r="B18" s="14" t="s">
        <v>34</v>
      </c>
      <c r="C18" s="32" t="s">
        <v>176</v>
      </c>
      <c r="D18" s="14" t="s">
        <v>177</v>
      </c>
      <c r="E18" s="14" t="s">
        <v>7</v>
      </c>
      <c r="F18" s="32">
        <v>1</v>
      </c>
      <c r="G18" s="15">
        <v>1.99</v>
      </c>
      <c r="H18" s="34" t="s">
        <v>178</v>
      </c>
      <c r="I18" s="29">
        <v>44291</v>
      </c>
      <c r="J18" s="30">
        <v>44297</v>
      </c>
      <c r="K18" s="208"/>
      <c r="L18" s="31"/>
    </row>
    <row r="19" spans="2:12" ht="15.75" thickBot="1" x14ac:dyDescent="0.3">
      <c r="B19" s="35" t="s">
        <v>37</v>
      </c>
      <c r="C19" s="36" t="s">
        <v>179</v>
      </c>
      <c r="D19" s="35" t="s">
        <v>180</v>
      </c>
      <c r="E19" s="35" t="s">
        <v>7</v>
      </c>
      <c r="F19" s="36">
        <v>1</v>
      </c>
      <c r="G19" s="38">
        <v>1.99</v>
      </c>
      <c r="H19" s="39" t="s">
        <v>181</v>
      </c>
      <c r="I19" s="29">
        <v>44291</v>
      </c>
      <c r="J19" s="30">
        <v>44297</v>
      </c>
      <c r="K19" s="208"/>
      <c r="L19" s="31"/>
    </row>
    <row r="20" spans="2:12" ht="15.75" thickBot="1" x14ac:dyDescent="0.3">
      <c r="B20" s="14" t="s">
        <v>40</v>
      </c>
      <c r="C20" s="32" t="s">
        <v>182</v>
      </c>
      <c r="D20" s="14" t="s">
        <v>183</v>
      </c>
      <c r="E20" s="14" t="s">
        <v>7</v>
      </c>
      <c r="F20" s="32">
        <v>1</v>
      </c>
      <c r="G20" s="15">
        <v>1.99</v>
      </c>
      <c r="H20" s="34" t="s">
        <v>184</v>
      </c>
      <c r="I20" s="29">
        <v>44291</v>
      </c>
      <c r="J20" s="30">
        <v>44297</v>
      </c>
      <c r="K20" s="208"/>
      <c r="L20" s="31"/>
    </row>
    <row r="21" spans="2:12" ht="15.75" thickBot="1" x14ac:dyDescent="0.3">
      <c r="B21" s="35" t="s">
        <v>43</v>
      </c>
      <c r="C21" s="36" t="s">
        <v>185</v>
      </c>
      <c r="D21" s="35" t="s">
        <v>186</v>
      </c>
      <c r="E21" s="35" t="s">
        <v>7</v>
      </c>
      <c r="F21" s="36">
        <v>1</v>
      </c>
      <c r="G21" s="38">
        <v>1.99</v>
      </c>
      <c r="H21" s="39" t="s">
        <v>187</v>
      </c>
      <c r="I21" s="29">
        <v>44291</v>
      </c>
      <c r="J21" s="30">
        <v>44297</v>
      </c>
      <c r="K21" s="208"/>
      <c r="L21" s="31"/>
    </row>
    <row r="22" spans="2:12" ht="15.75" thickBot="1" x14ac:dyDescent="0.3">
      <c r="B22" s="14" t="s">
        <v>46</v>
      </c>
      <c r="C22" s="32" t="s">
        <v>188</v>
      </c>
      <c r="D22" s="14" t="s">
        <v>189</v>
      </c>
      <c r="E22" s="14" t="s">
        <v>7</v>
      </c>
      <c r="F22" s="32">
        <v>1</v>
      </c>
      <c r="G22" s="15">
        <v>1.99</v>
      </c>
      <c r="H22" s="40" t="s">
        <v>190</v>
      </c>
      <c r="I22" s="29">
        <v>44291</v>
      </c>
      <c r="J22" s="30">
        <v>44297</v>
      </c>
      <c r="K22" s="208"/>
      <c r="L22" s="31"/>
    </row>
    <row r="23" spans="2:12" ht="15.75" thickBot="1" x14ac:dyDescent="0.3">
      <c r="B23" s="35" t="s">
        <v>49</v>
      </c>
      <c r="C23" s="36" t="s">
        <v>191</v>
      </c>
      <c r="D23" s="35" t="s">
        <v>192</v>
      </c>
      <c r="E23" s="35" t="s">
        <v>7</v>
      </c>
      <c r="F23" s="36">
        <v>1</v>
      </c>
      <c r="G23" s="38">
        <v>1.99</v>
      </c>
      <c r="H23" s="41" t="s">
        <v>193</v>
      </c>
      <c r="I23" s="29">
        <v>44291</v>
      </c>
      <c r="J23" s="30">
        <v>44297</v>
      </c>
      <c r="K23" s="208"/>
      <c r="L23" s="31"/>
    </row>
    <row r="24" spans="2:12" ht="15.75" thickBot="1" x14ac:dyDescent="0.3">
      <c r="B24" s="14" t="s">
        <v>52</v>
      </c>
      <c r="C24" s="32" t="s">
        <v>194</v>
      </c>
      <c r="D24" s="14" t="s">
        <v>195</v>
      </c>
      <c r="E24" s="14" t="s">
        <v>7</v>
      </c>
      <c r="F24" s="32">
        <v>1</v>
      </c>
      <c r="G24" s="15">
        <v>1.99</v>
      </c>
      <c r="H24" s="40" t="s">
        <v>196</v>
      </c>
      <c r="I24" s="29">
        <v>44291</v>
      </c>
      <c r="J24" s="30">
        <v>44297</v>
      </c>
      <c r="K24" s="208"/>
      <c r="L24" s="31"/>
    </row>
    <row r="25" spans="2:12" ht="15.75" thickBot="1" x14ac:dyDescent="0.3">
      <c r="B25" s="35" t="s">
        <v>53</v>
      </c>
      <c r="C25" s="36" t="s">
        <v>197</v>
      </c>
      <c r="D25" s="35" t="s">
        <v>198</v>
      </c>
      <c r="E25" s="35" t="s">
        <v>7</v>
      </c>
      <c r="F25" s="36">
        <v>1</v>
      </c>
      <c r="G25" s="38">
        <v>1.99</v>
      </c>
      <c r="H25" s="44" t="s">
        <v>199</v>
      </c>
      <c r="I25" s="29">
        <v>44291</v>
      </c>
      <c r="J25" s="30">
        <v>44297</v>
      </c>
      <c r="K25" s="208"/>
      <c r="L25" s="31"/>
    </row>
    <row r="26" spans="2:12" ht="15.75" thickBot="1" x14ac:dyDescent="0.3">
      <c r="B26" s="14" t="s">
        <v>54</v>
      </c>
      <c r="C26" s="14" t="s">
        <v>200</v>
      </c>
      <c r="D26" s="14" t="s">
        <v>201</v>
      </c>
      <c r="E26" s="14" t="s">
        <v>7</v>
      </c>
      <c r="F26" s="32">
        <v>1</v>
      </c>
      <c r="G26" s="15">
        <v>1.99</v>
      </c>
      <c r="H26" s="14" t="s">
        <v>202</v>
      </c>
      <c r="I26" s="29">
        <v>44291</v>
      </c>
      <c r="J26" s="30">
        <v>44297</v>
      </c>
      <c r="K26" s="208"/>
      <c r="L26" s="31"/>
    </row>
    <row r="27" spans="2:12" ht="15.75" thickBot="1" x14ac:dyDescent="0.3">
      <c r="B27" s="35" t="s">
        <v>55</v>
      </c>
      <c r="C27" s="35" t="s">
        <v>203</v>
      </c>
      <c r="D27" s="35" t="s">
        <v>204</v>
      </c>
      <c r="E27" s="35" t="s">
        <v>7</v>
      </c>
      <c r="F27" s="36">
        <v>1</v>
      </c>
      <c r="G27" s="38">
        <v>1.99</v>
      </c>
      <c r="H27" s="35" t="s">
        <v>205</v>
      </c>
      <c r="I27" s="29">
        <v>44291</v>
      </c>
      <c r="J27" s="30">
        <v>44297</v>
      </c>
      <c r="K27" s="208"/>
      <c r="L27" s="31"/>
    </row>
    <row r="28" spans="2:12" ht="15.75" thickBot="1" x14ac:dyDescent="0.3">
      <c r="B28" s="14" t="s">
        <v>56</v>
      </c>
      <c r="C28" s="14" t="s">
        <v>206</v>
      </c>
      <c r="D28" s="14" t="s">
        <v>207</v>
      </c>
      <c r="E28" s="14" t="s">
        <v>7</v>
      </c>
      <c r="F28" s="14">
        <v>1</v>
      </c>
      <c r="G28" s="15">
        <v>1.99</v>
      </c>
      <c r="H28" s="14" t="s">
        <v>208</v>
      </c>
      <c r="I28" s="29">
        <v>44291</v>
      </c>
      <c r="J28" s="30">
        <v>44297</v>
      </c>
      <c r="K28" s="208"/>
      <c r="L28" s="31"/>
    </row>
    <row r="29" spans="2:12" ht="15.75" thickBot="1" x14ac:dyDescent="0.3">
      <c r="B29" s="35" t="s">
        <v>57</v>
      </c>
      <c r="C29" s="35" t="s">
        <v>209</v>
      </c>
      <c r="D29" s="35" t="s">
        <v>210</v>
      </c>
      <c r="E29" s="35" t="s">
        <v>7</v>
      </c>
      <c r="F29" s="36">
        <v>1</v>
      </c>
      <c r="G29" s="38">
        <v>1.99</v>
      </c>
      <c r="H29" s="35" t="s">
        <v>211</v>
      </c>
      <c r="I29" s="29">
        <v>44291</v>
      </c>
      <c r="J29" s="30">
        <v>44297</v>
      </c>
      <c r="K29" s="208"/>
      <c r="L29" s="31"/>
    </row>
    <row r="30" spans="2:12" ht="15.75" thickBot="1" x14ac:dyDescent="0.3">
      <c r="B30" s="14" t="s">
        <v>58</v>
      </c>
      <c r="C30" s="14" t="s">
        <v>212</v>
      </c>
      <c r="D30" s="14" t="s">
        <v>213</v>
      </c>
      <c r="E30" s="14" t="s">
        <v>7</v>
      </c>
      <c r="F30" s="32">
        <v>1</v>
      </c>
      <c r="G30" s="15">
        <v>1.99</v>
      </c>
      <c r="H30" s="14" t="s">
        <v>214</v>
      </c>
      <c r="I30" s="29">
        <v>44291</v>
      </c>
      <c r="J30" s="30">
        <v>44297</v>
      </c>
      <c r="K30" s="208"/>
      <c r="L30" s="31"/>
    </row>
    <row r="31" spans="2:12" ht="15.75" thickBot="1" x14ac:dyDescent="0.3">
      <c r="B31" s="35" t="s">
        <v>59</v>
      </c>
      <c r="C31" s="35" t="s">
        <v>215</v>
      </c>
      <c r="D31" s="35" t="s">
        <v>216</v>
      </c>
      <c r="E31" s="35" t="s">
        <v>7</v>
      </c>
      <c r="F31" s="36">
        <v>1</v>
      </c>
      <c r="G31" s="38">
        <v>1.99</v>
      </c>
      <c r="H31" s="35" t="s">
        <v>217</v>
      </c>
      <c r="I31" s="29">
        <v>44291</v>
      </c>
      <c r="J31" s="30">
        <v>44297</v>
      </c>
      <c r="K31" s="208"/>
      <c r="L31" s="31"/>
    </row>
    <row r="32" spans="2:12" ht="15.75" thickBot="1" x14ac:dyDescent="0.3">
      <c r="B32" s="14" t="s">
        <v>60</v>
      </c>
      <c r="C32" s="14" t="s">
        <v>218</v>
      </c>
      <c r="D32" s="14" t="s">
        <v>219</v>
      </c>
      <c r="E32" s="14" t="s">
        <v>7</v>
      </c>
      <c r="F32" s="32">
        <v>1</v>
      </c>
      <c r="G32" s="15">
        <v>1.99</v>
      </c>
      <c r="H32" s="14" t="s">
        <v>220</v>
      </c>
      <c r="I32" s="29">
        <v>44291</v>
      </c>
      <c r="J32" s="30">
        <v>44297</v>
      </c>
      <c r="K32" s="208"/>
      <c r="L32" s="31"/>
    </row>
    <row r="33" spans="2:12" ht="15.75" thickBot="1" x14ac:dyDescent="0.3">
      <c r="B33" s="35" t="s">
        <v>61</v>
      </c>
      <c r="C33" s="35" t="s">
        <v>221</v>
      </c>
      <c r="D33" s="35" t="s">
        <v>222</v>
      </c>
      <c r="E33" s="35" t="s">
        <v>7</v>
      </c>
      <c r="F33" s="36">
        <v>1</v>
      </c>
      <c r="G33" s="38">
        <v>1.99</v>
      </c>
      <c r="H33" s="35" t="s">
        <v>223</v>
      </c>
      <c r="I33" s="29">
        <v>44291</v>
      </c>
      <c r="J33" s="30">
        <v>44297</v>
      </c>
      <c r="K33" s="208"/>
      <c r="L33" s="31"/>
    </row>
    <row r="34" spans="2:12" ht="15.75" thickBot="1" x14ac:dyDescent="0.3">
      <c r="B34" s="14" t="s">
        <v>62</v>
      </c>
      <c r="C34" s="14" t="s">
        <v>224</v>
      </c>
      <c r="D34" s="14" t="s">
        <v>225</v>
      </c>
      <c r="E34" s="14" t="s">
        <v>7</v>
      </c>
      <c r="F34" s="32">
        <v>1</v>
      </c>
      <c r="G34" s="15">
        <v>1.99</v>
      </c>
      <c r="H34" s="14" t="s">
        <v>226</v>
      </c>
      <c r="I34" s="29">
        <v>44291</v>
      </c>
      <c r="J34" s="30">
        <v>44297</v>
      </c>
      <c r="K34" s="209"/>
      <c r="L34" s="31"/>
    </row>
    <row r="35" spans="2:12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12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12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12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12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12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12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12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12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12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12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12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12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12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34"/>
  </mergeCells>
  <dataValidations count="2">
    <dataValidation type="list" allowBlank="1" showInputMessage="1" showErrorMessage="1" sqref="C8" xr:uid="{00000000-0002-0000-0300-000000000000}">
      <formula1>"PRODUTO,PACK VIRTUAL,MISTO"</formula1>
    </dataValidation>
    <dataValidation type="list" allowBlank="1" showInputMessage="1" showErrorMessage="1" sqref="E13:E21" xr:uid="{00000000-0002-0000-03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ilha48">
    <tabColor rgb="FF00B050"/>
  </sheetPr>
  <dimension ref="B3:M112"/>
  <sheetViews>
    <sheetView topLeftCell="A3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customWidth="1"/>
    <col min="10" max="10" width="9.140625" hidden="1" customWidth="1"/>
    <col min="11" max="11" width="7.140625" hidden="1" customWidth="1"/>
    <col min="12" max="12" width="14.42578125" hidden="1" customWidth="1"/>
    <col min="13" max="13" width="14.85546875" hidden="1" customWidth="1"/>
  </cols>
  <sheetData>
    <row r="3" spans="2:13" ht="15.75" thickBot="1" x14ac:dyDescent="0.3"/>
    <row r="4" spans="2:13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4.4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3" ht="15.75" thickBot="1" x14ac:dyDescent="0.3">
      <c r="B8" s="13">
        <f>COUNTA(D13:D55)</f>
        <v>36</v>
      </c>
      <c r="C8" s="14" t="s">
        <v>7</v>
      </c>
      <c r="D8" s="169">
        <v>10</v>
      </c>
      <c r="E8" s="16">
        <v>3000</v>
      </c>
      <c r="F8" s="17" t="s">
        <v>8</v>
      </c>
      <c r="G8" s="205"/>
      <c r="H8" s="206"/>
    </row>
    <row r="9" spans="2:13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4.4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J12" s="22" t="s">
        <v>16</v>
      </c>
      <c r="K12" s="22" t="s">
        <v>17</v>
      </c>
      <c r="L12" s="22" t="s">
        <v>18</v>
      </c>
      <c r="M12" s="22" t="s">
        <v>3</v>
      </c>
    </row>
    <row r="13" spans="2:13" ht="15.75" thickBot="1" x14ac:dyDescent="0.3">
      <c r="B13" s="54">
        <v>1</v>
      </c>
      <c r="C13" s="25">
        <v>7898648011099</v>
      </c>
      <c r="D13" s="24" t="s">
        <v>1202</v>
      </c>
      <c r="E13" s="24" t="s">
        <v>7</v>
      </c>
      <c r="F13" s="25" t="s">
        <v>237</v>
      </c>
      <c r="G13" s="27">
        <v>2</v>
      </c>
      <c r="H13" s="24"/>
      <c r="J13" s="30">
        <v>44326</v>
      </c>
      <c r="K13" s="30">
        <v>44341</v>
      </c>
      <c r="L13" s="149"/>
      <c r="M13" s="128"/>
    </row>
    <row r="14" spans="2:13" ht="15.75" thickBot="1" x14ac:dyDescent="0.3">
      <c r="B14" s="14">
        <f>B13+1</f>
        <v>2</v>
      </c>
      <c r="C14" s="32">
        <v>7898648011105</v>
      </c>
      <c r="D14" s="170" t="s">
        <v>1203</v>
      </c>
      <c r="E14" s="14" t="s">
        <v>7</v>
      </c>
      <c r="F14" s="32" t="s">
        <v>237</v>
      </c>
      <c r="G14" s="15">
        <v>2</v>
      </c>
      <c r="H14" s="14"/>
    </row>
    <row r="15" spans="2:13" ht="15.75" thickBot="1" x14ac:dyDescent="0.3">
      <c r="B15" s="63">
        <f t="shared" ref="B15:B78" si="0">B14+1</f>
        <v>3</v>
      </c>
      <c r="C15" s="36">
        <v>7898648011112</v>
      </c>
      <c r="D15" s="35" t="s">
        <v>1204</v>
      </c>
      <c r="E15" s="35" t="s">
        <v>7</v>
      </c>
      <c r="F15" s="36" t="s">
        <v>237</v>
      </c>
      <c r="G15" s="38">
        <v>2</v>
      </c>
      <c r="H15" s="35"/>
    </row>
    <row r="16" spans="2:13" ht="15.75" thickBot="1" x14ac:dyDescent="0.3">
      <c r="B16" s="64">
        <f t="shared" si="0"/>
        <v>4</v>
      </c>
      <c r="C16" s="32">
        <v>7898648011129</v>
      </c>
      <c r="D16" s="170" t="s">
        <v>1205</v>
      </c>
      <c r="E16" s="14" t="s">
        <v>7</v>
      </c>
      <c r="F16" s="32" t="s">
        <v>237</v>
      </c>
      <c r="G16" s="15">
        <v>2</v>
      </c>
      <c r="H16" s="14"/>
    </row>
    <row r="17" spans="2:8" ht="15.75" thickBot="1" x14ac:dyDescent="0.3">
      <c r="B17" s="63">
        <f t="shared" si="0"/>
        <v>5</v>
      </c>
      <c r="C17" s="36">
        <v>7898648011976</v>
      </c>
      <c r="D17" s="35" t="s">
        <v>1206</v>
      </c>
      <c r="E17" s="35" t="s">
        <v>7</v>
      </c>
      <c r="F17" s="36" t="s">
        <v>237</v>
      </c>
      <c r="G17" s="38">
        <v>2</v>
      </c>
      <c r="H17" s="35"/>
    </row>
    <row r="18" spans="2:8" ht="15.75" thickBot="1" x14ac:dyDescent="0.3">
      <c r="B18" s="64">
        <f t="shared" si="0"/>
        <v>6</v>
      </c>
      <c r="C18" s="32">
        <v>7898648011983</v>
      </c>
      <c r="D18" s="170" t="s">
        <v>1207</v>
      </c>
      <c r="E18" s="14" t="s">
        <v>7</v>
      </c>
      <c r="F18" s="32" t="s">
        <v>237</v>
      </c>
      <c r="G18" s="15">
        <v>2</v>
      </c>
      <c r="H18" s="14"/>
    </row>
    <row r="19" spans="2:8" ht="15.75" thickBot="1" x14ac:dyDescent="0.3">
      <c r="B19" s="63">
        <f t="shared" si="0"/>
        <v>7</v>
      </c>
      <c r="C19" s="36">
        <v>7898648011990</v>
      </c>
      <c r="D19" s="35" t="s">
        <v>1208</v>
      </c>
      <c r="E19" s="35" t="s">
        <v>7</v>
      </c>
      <c r="F19" s="36" t="s">
        <v>237</v>
      </c>
      <c r="G19" s="38">
        <v>2</v>
      </c>
      <c r="H19" s="35"/>
    </row>
    <row r="20" spans="2:8" ht="15.75" thickBot="1" x14ac:dyDescent="0.3">
      <c r="B20" s="64">
        <f t="shared" si="0"/>
        <v>8</v>
      </c>
      <c r="C20" s="32">
        <v>7898648012003</v>
      </c>
      <c r="D20" s="170" t="s">
        <v>1209</v>
      </c>
      <c r="E20" s="14" t="s">
        <v>7</v>
      </c>
      <c r="F20" s="32" t="s">
        <v>237</v>
      </c>
      <c r="G20" s="15">
        <v>2</v>
      </c>
      <c r="H20" s="14"/>
    </row>
    <row r="21" spans="2:8" ht="15.75" thickBot="1" x14ac:dyDescent="0.3">
      <c r="B21" s="55">
        <f t="shared" si="0"/>
        <v>9</v>
      </c>
      <c r="C21" s="36">
        <v>7898648011211</v>
      </c>
      <c r="D21" s="35" t="s">
        <v>1210</v>
      </c>
      <c r="E21" s="35" t="s">
        <v>7</v>
      </c>
      <c r="F21" s="36" t="s">
        <v>237</v>
      </c>
      <c r="G21" s="38">
        <v>2</v>
      </c>
      <c r="H21" s="35"/>
    </row>
    <row r="22" spans="2:8" ht="15.75" thickBot="1" x14ac:dyDescent="0.3">
      <c r="B22" s="64">
        <f t="shared" si="0"/>
        <v>10</v>
      </c>
      <c r="C22" s="32">
        <v>7898648011228</v>
      </c>
      <c r="D22" s="170" t="s">
        <v>1211</v>
      </c>
      <c r="E22" s="14" t="s">
        <v>7</v>
      </c>
      <c r="F22" s="14" t="s">
        <v>237</v>
      </c>
      <c r="G22" s="15">
        <v>2</v>
      </c>
      <c r="H22" s="14"/>
    </row>
    <row r="23" spans="2:8" ht="15.75" thickBot="1" x14ac:dyDescent="0.3">
      <c r="B23" s="55">
        <f t="shared" si="0"/>
        <v>11</v>
      </c>
      <c r="C23" s="36">
        <v>7898648011235</v>
      </c>
      <c r="D23" s="35" t="s">
        <v>1212</v>
      </c>
      <c r="E23" s="35" t="s">
        <v>7</v>
      </c>
      <c r="F23" s="35" t="s">
        <v>237</v>
      </c>
      <c r="G23" s="38">
        <v>2</v>
      </c>
      <c r="H23" s="35"/>
    </row>
    <row r="24" spans="2:8" ht="15.75" thickBot="1" x14ac:dyDescent="0.3">
      <c r="B24" s="64">
        <f t="shared" si="0"/>
        <v>12</v>
      </c>
      <c r="C24" s="32">
        <v>7898648011242</v>
      </c>
      <c r="D24" s="170" t="s">
        <v>1213</v>
      </c>
      <c r="E24" s="14" t="s">
        <v>7</v>
      </c>
      <c r="F24" s="14" t="s">
        <v>237</v>
      </c>
      <c r="G24" s="15">
        <v>2</v>
      </c>
      <c r="H24" s="14"/>
    </row>
    <row r="25" spans="2:8" ht="15.75" thickBot="1" x14ac:dyDescent="0.3">
      <c r="B25" s="55">
        <f t="shared" si="0"/>
        <v>13</v>
      </c>
      <c r="C25" s="36">
        <v>7898648010979</v>
      </c>
      <c r="D25" s="35" t="s">
        <v>1214</v>
      </c>
      <c r="E25" s="35" t="s">
        <v>7</v>
      </c>
      <c r="F25" s="35" t="s">
        <v>237</v>
      </c>
      <c r="G25" s="38">
        <v>2</v>
      </c>
      <c r="H25" s="35"/>
    </row>
    <row r="26" spans="2:8" ht="15.75" thickBot="1" x14ac:dyDescent="0.3">
      <c r="B26" s="64">
        <f t="shared" si="0"/>
        <v>14</v>
      </c>
      <c r="C26" s="32">
        <v>7898648010986</v>
      </c>
      <c r="D26" s="170" t="s">
        <v>1215</v>
      </c>
      <c r="E26" s="14" t="s">
        <v>7</v>
      </c>
      <c r="F26" s="14" t="s">
        <v>237</v>
      </c>
      <c r="G26" s="15">
        <v>2</v>
      </c>
      <c r="H26" s="14"/>
    </row>
    <row r="27" spans="2:8" ht="15.75" thickBot="1" x14ac:dyDescent="0.3">
      <c r="B27" s="55">
        <f t="shared" si="0"/>
        <v>15</v>
      </c>
      <c r="C27" s="36">
        <v>7898648010993</v>
      </c>
      <c r="D27" s="35" t="s">
        <v>1216</v>
      </c>
      <c r="E27" s="35" t="s">
        <v>7</v>
      </c>
      <c r="F27" s="35" t="s">
        <v>237</v>
      </c>
      <c r="G27" s="38">
        <v>2</v>
      </c>
      <c r="H27" s="35"/>
    </row>
    <row r="28" spans="2:8" ht="15.75" thickBot="1" x14ac:dyDescent="0.3">
      <c r="B28" s="64">
        <f t="shared" si="0"/>
        <v>16</v>
      </c>
      <c r="C28" s="32">
        <v>7898648011006</v>
      </c>
      <c r="D28" s="170" t="s">
        <v>1217</v>
      </c>
      <c r="E28" s="14" t="s">
        <v>7</v>
      </c>
      <c r="F28" s="14" t="s">
        <v>237</v>
      </c>
      <c r="G28" s="15">
        <v>2</v>
      </c>
      <c r="H28" s="14"/>
    </row>
    <row r="29" spans="2:8" ht="15.75" thickBot="1" x14ac:dyDescent="0.3">
      <c r="B29" s="55">
        <f t="shared" si="0"/>
        <v>17</v>
      </c>
      <c r="C29" s="36">
        <v>7898648011051</v>
      </c>
      <c r="D29" s="35" t="s">
        <v>1218</v>
      </c>
      <c r="E29" s="35" t="s">
        <v>7</v>
      </c>
      <c r="F29" s="35" t="s">
        <v>237</v>
      </c>
      <c r="G29" s="38">
        <v>2</v>
      </c>
      <c r="H29" s="35"/>
    </row>
    <row r="30" spans="2:8" ht="15.75" thickBot="1" x14ac:dyDescent="0.3">
      <c r="B30" s="64">
        <f t="shared" si="0"/>
        <v>18</v>
      </c>
      <c r="C30" s="32">
        <v>7898648011068</v>
      </c>
      <c r="D30" s="170" t="s">
        <v>1219</v>
      </c>
      <c r="E30" s="14" t="s">
        <v>7</v>
      </c>
      <c r="F30" s="14" t="s">
        <v>237</v>
      </c>
      <c r="G30" s="15">
        <v>2</v>
      </c>
      <c r="H30" s="14"/>
    </row>
    <row r="31" spans="2:8" ht="15.75" thickBot="1" x14ac:dyDescent="0.3">
      <c r="B31" s="55">
        <f t="shared" si="0"/>
        <v>19</v>
      </c>
      <c r="C31" s="36">
        <v>7898648011075</v>
      </c>
      <c r="D31" s="35" t="s">
        <v>1220</v>
      </c>
      <c r="E31" s="35" t="s">
        <v>7</v>
      </c>
      <c r="F31" s="35" t="s">
        <v>237</v>
      </c>
      <c r="G31" s="38">
        <v>2</v>
      </c>
      <c r="H31" s="35"/>
    </row>
    <row r="32" spans="2:8" ht="15.75" thickBot="1" x14ac:dyDescent="0.3">
      <c r="B32" s="64">
        <f t="shared" si="0"/>
        <v>20</v>
      </c>
      <c r="C32" s="32">
        <v>7898648011082</v>
      </c>
      <c r="D32" s="170" t="s">
        <v>1221</v>
      </c>
      <c r="E32" s="14" t="s">
        <v>7</v>
      </c>
      <c r="F32" s="14" t="s">
        <v>237</v>
      </c>
      <c r="G32" s="15">
        <v>2</v>
      </c>
      <c r="H32" s="14"/>
    </row>
    <row r="33" spans="2:8" ht="15.75" thickBot="1" x14ac:dyDescent="0.3">
      <c r="B33" s="55">
        <f t="shared" si="0"/>
        <v>21</v>
      </c>
      <c r="C33" s="36">
        <v>7898648012577</v>
      </c>
      <c r="D33" s="35" t="s">
        <v>1222</v>
      </c>
      <c r="E33" s="35" t="s">
        <v>7</v>
      </c>
      <c r="F33" s="35" t="s">
        <v>237</v>
      </c>
      <c r="G33" s="38">
        <v>2</v>
      </c>
      <c r="H33" s="35"/>
    </row>
    <row r="34" spans="2:8" ht="15.75" thickBot="1" x14ac:dyDescent="0.3">
      <c r="B34" s="64">
        <f t="shared" si="0"/>
        <v>22</v>
      </c>
      <c r="C34" s="32">
        <v>7898648012584</v>
      </c>
      <c r="D34" s="170" t="s">
        <v>1223</v>
      </c>
      <c r="E34" s="14" t="s">
        <v>7</v>
      </c>
      <c r="F34" s="14" t="s">
        <v>237</v>
      </c>
      <c r="G34" s="15">
        <v>2</v>
      </c>
      <c r="H34" s="14"/>
    </row>
    <row r="35" spans="2:8" ht="15.75" thickBot="1" x14ac:dyDescent="0.3">
      <c r="B35" s="55">
        <f t="shared" si="0"/>
        <v>23</v>
      </c>
      <c r="C35" s="36">
        <v>7898648012591</v>
      </c>
      <c r="D35" s="35" t="s">
        <v>1224</v>
      </c>
      <c r="E35" s="35" t="s">
        <v>7</v>
      </c>
      <c r="F35" s="35" t="s">
        <v>237</v>
      </c>
      <c r="G35" s="38">
        <v>2</v>
      </c>
      <c r="H35" s="35"/>
    </row>
    <row r="36" spans="2:8" ht="15.75" thickBot="1" x14ac:dyDescent="0.3">
      <c r="B36" s="64">
        <f t="shared" si="0"/>
        <v>24</v>
      </c>
      <c r="C36" s="32">
        <v>7898648012607</v>
      </c>
      <c r="D36" s="170" t="s">
        <v>1225</v>
      </c>
      <c r="E36" s="14" t="s">
        <v>7</v>
      </c>
      <c r="F36" s="14" t="s">
        <v>237</v>
      </c>
      <c r="G36" s="15">
        <v>2</v>
      </c>
      <c r="H36" s="14"/>
    </row>
    <row r="37" spans="2:8" ht="15.75" thickBot="1" x14ac:dyDescent="0.3">
      <c r="B37" s="55">
        <f t="shared" si="0"/>
        <v>25</v>
      </c>
      <c r="C37" s="36">
        <v>7898648011136</v>
      </c>
      <c r="D37" s="35" t="s">
        <v>1226</v>
      </c>
      <c r="E37" s="35" t="s">
        <v>7</v>
      </c>
      <c r="F37" s="35" t="s">
        <v>237</v>
      </c>
      <c r="G37" s="38">
        <v>2</v>
      </c>
      <c r="H37" s="35"/>
    </row>
    <row r="38" spans="2:8" ht="15.75" thickBot="1" x14ac:dyDescent="0.3">
      <c r="B38" s="64">
        <f t="shared" si="0"/>
        <v>26</v>
      </c>
      <c r="C38" s="32">
        <v>7898648011143</v>
      </c>
      <c r="D38" s="170" t="s">
        <v>1227</v>
      </c>
      <c r="E38" s="14" t="s">
        <v>7</v>
      </c>
      <c r="F38" s="14" t="s">
        <v>237</v>
      </c>
      <c r="G38" s="15">
        <v>2</v>
      </c>
      <c r="H38" s="14"/>
    </row>
    <row r="39" spans="2:8" ht="15.75" thickBot="1" x14ac:dyDescent="0.3">
      <c r="B39" s="55">
        <f t="shared" si="0"/>
        <v>27</v>
      </c>
      <c r="C39" s="36">
        <v>7898648011150</v>
      </c>
      <c r="D39" s="35" t="s">
        <v>1228</v>
      </c>
      <c r="E39" s="35" t="s">
        <v>7</v>
      </c>
      <c r="F39" s="35" t="s">
        <v>237</v>
      </c>
      <c r="G39" s="38">
        <v>2</v>
      </c>
      <c r="H39" s="35"/>
    </row>
    <row r="40" spans="2:8" ht="15.75" thickBot="1" x14ac:dyDescent="0.3">
      <c r="B40" s="64">
        <f t="shared" si="0"/>
        <v>28</v>
      </c>
      <c r="C40" s="32">
        <v>7898648011167</v>
      </c>
      <c r="D40" s="170" t="s">
        <v>1229</v>
      </c>
      <c r="E40" s="14" t="s">
        <v>7</v>
      </c>
      <c r="F40" s="14" t="s">
        <v>237</v>
      </c>
      <c r="G40" s="15">
        <v>2</v>
      </c>
      <c r="H40" s="14"/>
    </row>
    <row r="41" spans="2:8" ht="15.75" thickBot="1" x14ac:dyDescent="0.3">
      <c r="B41" s="55">
        <f t="shared" si="0"/>
        <v>29</v>
      </c>
      <c r="C41" s="36">
        <v>7898648012614</v>
      </c>
      <c r="D41" s="35" t="s">
        <v>1230</v>
      </c>
      <c r="E41" s="35" t="s">
        <v>7</v>
      </c>
      <c r="F41" s="35" t="s">
        <v>237</v>
      </c>
      <c r="G41" s="38">
        <v>2</v>
      </c>
      <c r="H41" s="35"/>
    </row>
    <row r="42" spans="2:8" ht="15.75" thickBot="1" x14ac:dyDescent="0.3">
      <c r="B42" s="64">
        <f t="shared" si="0"/>
        <v>30</v>
      </c>
      <c r="C42" s="32">
        <v>7898648012621</v>
      </c>
      <c r="D42" s="170" t="s">
        <v>1231</v>
      </c>
      <c r="E42" s="14" t="s">
        <v>7</v>
      </c>
      <c r="F42" s="14" t="s">
        <v>237</v>
      </c>
      <c r="G42" s="15">
        <v>2</v>
      </c>
      <c r="H42" s="14"/>
    </row>
    <row r="43" spans="2:8" ht="15.75" thickBot="1" x14ac:dyDescent="0.3">
      <c r="B43" s="55">
        <f t="shared" si="0"/>
        <v>31</v>
      </c>
      <c r="C43" s="36">
        <v>7898648012638</v>
      </c>
      <c r="D43" s="35" t="s">
        <v>1232</v>
      </c>
      <c r="E43" s="35" t="s">
        <v>7</v>
      </c>
      <c r="F43" s="35" t="s">
        <v>237</v>
      </c>
      <c r="G43" s="38">
        <v>2</v>
      </c>
      <c r="H43" s="35"/>
    </row>
    <row r="44" spans="2:8" ht="15.75" thickBot="1" x14ac:dyDescent="0.3">
      <c r="B44" s="64">
        <f t="shared" si="0"/>
        <v>32</v>
      </c>
      <c r="C44" s="32">
        <v>7898648012645</v>
      </c>
      <c r="D44" s="170" t="s">
        <v>1233</v>
      </c>
      <c r="E44" s="14" t="s">
        <v>7</v>
      </c>
      <c r="F44" s="14" t="s">
        <v>237</v>
      </c>
      <c r="G44" s="15">
        <v>2</v>
      </c>
      <c r="H44" s="14"/>
    </row>
    <row r="45" spans="2:8" ht="15.75" thickBot="1" x14ac:dyDescent="0.3">
      <c r="B45" s="55">
        <f t="shared" si="0"/>
        <v>33</v>
      </c>
      <c r="C45" s="25">
        <v>7898648012010</v>
      </c>
      <c r="D45" s="24" t="s">
        <v>1234</v>
      </c>
      <c r="E45" s="24" t="s">
        <v>7</v>
      </c>
      <c r="F45" s="24" t="s">
        <v>237</v>
      </c>
      <c r="G45" s="27">
        <v>2</v>
      </c>
      <c r="H45" s="24"/>
    </row>
    <row r="46" spans="2:8" ht="15.75" thickBot="1" x14ac:dyDescent="0.3">
      <c r="B46" s="67">
        <f t="shared" si="0"/>
        <v>34</v>
      </c>
      <c r="C46" s="92">
        <v>7898648012027</v>
      </c>
      <c r="D46" s="45" t="s">
        <v>1235</v>
      </c>
      <c r="E46" s="45" t="s">
        <v>7</v>
      </c>
      <c r="F46" s="45" t="s">
        <v>237</v>
      </c>
      <c r="G46" s="94">
        <v>2</v>
      </c>
      <c r="H46" s="45"/>
    </row>
    <row r="47" spans="2:8" ht="15.75" thickBot="1" x14ac:dyDescent="0.3">
      <c r="B47" s="73">
        <f t="shared" si="0"/>
        <v>35</v>
      </c>
      <c r="C47" s="25">
        <v>7898648012034</v>
      </c>
      <c r="D47" s="24" t="s">
        <v>1236</v>
      </c>
      <c r="E47" s="24" t="s">
        <v>7</v>
      </c>
      <c r="F47" s="24" t="s">
        <v>237</v>
      </c>
      <c r="G47" s="27">
        <v>2</v>
      </c>
      <c r="H47" s="24"/>
    </row>
    <row r="48" spans="2:8" ht="15.75" thickBot="1" x14ac:dyDescent="0.3">
      <c r="B48" s="64">
        <f t="shared" si="0"/>
        <v>36</v>
      </c>
      <c r="C48" s="92">
        <v>7898648012041</v>
      </c>
      <c r="D48" s="45" t="s">
        <v>1237</v>
      </c>
      <c r="E48" s="45" t="s">
        <v>7</v>
      </c>
      <c r="F48" s="45" t="s">
        <v>237</v>
      </c>
      <c r="G48" s="94">
        <v>2</v>
      </c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2700-000000000000}">
      <formula1>"PRODUTO,PACK VIRTUAL,MISTO"</formula1>
    </dataValidation>
    <dataValidation type="list" allowBlank="1" showInputMessage="1" showErrorMessage="1" sqref="E13:E21" xr:uid="{00000000-0002-0000-27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ilha20">
    <tabColor rgb="FF00B050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27.85546875" bestFit="1" customWidth="1"/>
    <col min="5" max="5" width="18.5703125" bestFit="1" customWidth="1"/>
    <col min="6" max="6" width="8.85546875" bestFit="1" customWidth="1"/>
    <col min="7" max="7" width="14.7109375" customWidth="1"/>
    <col min="8" max="8" width="14.28515625" customWidth="1"/>
    <col min="9" max="9" width="23.42578125" customWidth="1"/>
    <col min="13" max="13" width="9.7109375" bestFit="1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9" ht="13.9" customHeight="1" thickBot="1" x14ac:dyDescent="0.3">
      <c r="B8" s="212">
        <f>COUNTA(D13:D112)</f>
        <v>1</v>
      </c>
      <c r="C8" s="213"/>
      <c r="D8" s="49" t="s">
        <v>7</v>
      </c>
      <c r="E8" s="15">
        <v>10</v>
      </c>
      <c r="F8" s="214">
        <v>7000</v>
      </c>
      <c r="G8" s="215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53"/>
    </row>
    <row r="13" spans="2:9" ht="15.75" thickBot="1" x14ac:dyDescent="0.3">
      <c r="B13" s="54">
        <v>1</v>
      </c>
      <c r="C13" s="25" t="s">
        <v>1069</v>
      </c>
      <c r="D13" s="123" t="s">
        <v>1070</v>
      </c>
      <c r="E13" s="56" t="s">
        <v>7</v>
      </c>
      <c r="F13" s="54">
        <v>1</v>
      </c>
      <c r="G13" s="27">
        <v>1</v>
      </c>
      <c r="H13" s="57"/>
      <c r="I13" s="54"/>
    </row>
    <row r="14" spans="2:9" ht="15.75" thickBot="1" x14ac:dyDescent="0.3">
      <c r="B14" s="14">
        <f>B13+1</f>
        <v>2</v>
      </c>
      <c r="C14" s="32"/>
      <c r="D14" s="124"/>
      <c r="E14" s="59"/>
      <c r="F14" s="60"/>
      <c r="G14" s="61"/>
      <c r="H14" s="62"/>
      <c r="I14" s="60"/>
    </row>
    <row r="15" spans="2:9" ht="15.75" thickBot="1" x14ac:dyDescent="0.3">
      <c r="B15" s="63">
        <f t="shared" ref="B15:B78" si="0">B14+1</f>
        <v>3</v>
      </c>
      <c r="C15" s="25"/>
      <c r="D15" s="123"/>
      <c r="E15" s="56"/>
      <c r="F15" s="54"/>
      <c r="G15" s="27"/>
      <c r="H15" s="57"/>
      <c r="I15" s="54"/>
    </row>
    <row r="16" spans="2:9" ht="15.75" thickBot="1" x14ac:dyDescent="0.3">
      <c r="B16" s="64">
        <f t="shared" si="0"/>
        <v>4</v>
      </c>
      <c r="C16" s="65"/>
      <c r="D16" s="124"/>
      <c r="E16" s="59"/>
      <c r="F16" s="60"/>
      <c r="G16" s="61"/>
      <c r="H16" s="62"/>
      <c r="I16" s="60"/>
    </row>
    <row r="17" spans="2:9" ht="15.75" thickBot="1" x14ac:dyDescent="0.3">
      <c r="B17" s="63">
        <f t="shared" si="0"/>
        <v>5</v>
      </c>
      <c r="C17" s="25"/>
      <c r="D17" s="123"/>
      <c r="E17" s="56"/>
      <c r="F17" s="54"/>
      <c r="G17" s="27"/>
      <c r="H17" s="57"/>
      <c r="I17" s="54"/>
    </row>
    <row r="18" spans="2:9" ht="15.75" thickBot="1" x14ac:dyDescent="0.3">
      <c r="B18" s="64">
        <f t="shared" si="0"/>
        <v>6</v>
      </c>
      <c r="C18" s="65"/>
      <c r="D18" s="124"/>
      <c r="E18" s="59"/>
      <c r="F18" s="60"/>
      <c r="G18" s="61"/>
      <c r="H18" s="62"/>
      <c r="I18" s="60"/>
    </row>
    <row r="19" spans="2:9" ht="15.75" thickBot="1" x14ac:dyDescent="0.3">
      <c r="B19" s="63">
        <f t="shared" si="0"/>
        <v>7</v>
      </c>
      <c r="C19" s="25"/>
      <c r="D19" s="123"/>
      <c r="E19" s="56"/>
      <c r="F19" s="54"/>
      <c r="G19" s="27"/>
      <c r="H19" s="57"/>
      <c r="I19" s="54"/>
    </row>
    <row r="20" spans="2:9" ht="15.75" thickBot="1" x14ac:dyDescent="0.3">
      <c r="B20" s="64">
        <f t="shared" si="0"/>
        <v>8</v>
      </c>
      <c r="C20" s="65"/>
      <c r="D20" s="124"/>
      <c r="E20" s="59"/>
      <c r="F20" s="60"/>
      <c r="G20" s="61"/>
      <c r="H20" s="62"/>
      <c r="I20" s="60"/>
    </row>
    <row r="21" spans="2:9" ht="15.75" thickBot="1" x14ac:dyDescent="0.3">
      <c r="B21" s="55">
        <f t="shared" si="0"/>
        <v>9</v>
      </c>
      <c r="C21" s="66"/>
      <c r="D21" s="123"/>
      <c r="E21" s="56"/>
      <c r="F21" s="54"/>
      <c r="G21" s="27"/>
      <c r="H21" s="57"/>
      <c r="I21" s="54"/>
    </row>
    <row r="22" spans="2:9" ht="15.75" thickBot="1" x14ac:dyDescent="0.3">
      <c r="B22" s="64">
        <f t="shared" si="0"/>
        <v>10</v>
      </c>
      <c r="C22" s="65"/>
      <c r="D22" s="124"/>
      <c r="E22" s="59"/>
      <c r="F22" s="60"/>
      <c r="G22" s="61"/>
      <c r="H22" s="62"/>
      <c r="I22" s="60"/>
    </row>
    <row r="23" spans="2:9" ht="15.75" thickBot="1" x14ac:dyDescent="0.3">
      <c r="B23" s="55">
        <f t="shared" si="0"/>
        <v>11</v>
      </c>
      <c r="C23" s="66"/>
      <c r="D23" s="123"/>
      <c r="E23" s="56"/>
      <c r="F23" s="54"/>
      <c r="G23" s="27"/>
      <c r="H23" s="57"/>
      <c r="I23" s="54"/>
    </row>
    <row r="24" spans="2:9" ht="15.75" thickBot="1" x14ac:dyDescent="0.3">
      <c r="B24" s="64">
        <f t="shared" si="0"/>
        <v>12</v>
      </c>
      <c r="C24" s="65"/>
      <c r="D24" s="124"/>
      <c r="E24" s="59"/>
      <c r="F24" s="60"/>
      <c r="G24" s="61"/>
      <c r="H24" s="62"/>
      <c r="I24" s="60"/>
    </row>
    <row r="25" spans="2:9" ht="15.75" thickBot="1" x14ac:dyDescent="0.3">
      <c r="B25" s="55">
        <f t="shared" si="0"/>
        <v>13</v>
      </c>
      <c r="C25" s="66"/>
      <c r="D25" s="123"/>
      <c r="E25" s="56"/>
      <c r="F25" s="54"/>
      <c r="G25" s="27"/>
      <c r="H25" s="57"/>
      <c r="I25" s="54"/>
    </row>
    <row r="26" spans="2:9" ht="15.75" thickBot="1" x14ac:dyDescent="0.3">
      <c r="B26" s="64">
        <f t="shared" si="0"/>
        <v>14</v>
      </c>
      <c r="C26" s="65"/>
      <c r="D26" s="124"/>
      <c r="E26" s="59"/>
      <c r="F26" s="60"/>
      <c r="G26" s="79"/>
      <c r="H26" s="62"/>
      <c r="I26" s="60"/>
    </row>
    <row r="27" spans="2:9" ht="15.75" thickBot="1" x14ac:dyDescent="0.3">
      <c r="B27" s="55">
        <f t="shared" si="0"/>
        <v>15</v>
      </c>
      <c r="C27" s="66"/>
      <c r="D27" s="123"/>
      <c r="E27" s="56"/>
      <c r="F27" s="54"/>
      <c r="G27" s="77"/>
      <c r="H27" s="57"/>
      <c r="I27" s="54"/>
    </row>
    <row r="28" spans="2:9" ht="15.75" thickBot="1" x14ac:dyDescent="0.3">
      <c r="B28" s="64">
        <f t="shared" si="0"/>
        <v>16</v>
      </c>
      <c r="C28" s="65"/>
      <c r="D28" s="124"/>
      <c r="E28" s="59"/>
      <c r="F28" s="60"/>
      <c r="G28" s="79"/>
      <c r="H28" s="62"/>
      <c r="I28" s="60"/>
    </row>
    <row r="29" spans="2:9" ht="15.75" thickBot="1" x14ac:dyDescent="0.3">
      <c r="B29" s="55">
        <f t="shared" si="0"/>
        <v>17</v>
      </c>
      <c r="C29" s="66"/>
      <c r="D29" s="123"/>
      <c r="E29" s="56"/>
      <c r="F29" s="54"/>
      <c r="G29" s="77"/>
      <c r="H29" s="57"/>
      <c r="I29" s="54"/>
    </row>
    <row r="30" spans="2:9" ht="15.75" thickBot="1" x14ac:dyDescent="0.3">
      <c r="B30" s="64">
        <f t="shared" si="0"/>
        <v>18</v>
      </c>
      <c r="C30" s="65"/>
      <c r="D30" s="124"/>
      <c r="E30" s="59"/>
      <c r="F30" s="60"/>
      <c r="G30" s="79"/>
      <c r="H30" s="62"/>
      <c r="I30" s="60"/>
    </row>
    <row r="31" spans="2:9" ht="15.75" thickBot="1" x14ac:dyDescent="0.3">
      <c r="B31" s="55">
        <f t="shared" si="0"/>
        <v>19</v>
      </c>
      <c r="C31" s="66"/>
      <c r="D31" s="123"/>
      <c r="E31" s="56"/>
      <c r="F31" s="54"/>
      <c r="G31" s="77"/>
      <c r="H31" s="57"/>
      <c r="I31" s="54"/>
    </row>
    <row r="32" spans="2:9" ht="15.75" thickBot="1" x14ac:dyDescent="0.3">
      <c r="B32" s="64">
        <f t="shared" si="0"/>
        <v>20</v>
      </c>
      <c r="C32" s="65"/>
      <c r="D32" s="124"/>
      <c r="E32" s="59"/>
      <c r="F32" s="60"/>
      <c r="G32" s="79"/>
      <c r="H32" s="62"/>
      <c r="I32" s="60"/>
    </row>
    <row r="33" spans="2:9" ht="15.75" thickBot="1" x14ac:dyDescent="0.3">
      <c r="B33" s="55">
        <f t="shared" si="0"/>
        <v>21</v>
      </c>
      <c r="C33" s="66"/>
      <c r="D33" s="123"/>
      <c r="E33" s="56"/>
      <c r="F33" s="54"/>
      <c r="G33" s="77"/>
      <c r="H33" s="57"/>
      <c r="I33" s="54"/>
    </row>
    <row r="34" spans="2:9" ht="15.75" thickBot="1" x14ac:dyDescent="0.3">
      <c r="B34" s="64">
        <f t="shared" si="0"/>
        <v>22</v>
      </c>
      <c r="C34" s="65"/>
      <c r="D34" s="124"/>
      <c r="E34" s="59"/>
      <c r="F34" s="60"/>
      <c r="G34" s="79"/>
      <c r="H34" s="62"/>
      <c r="I34" s="60"/>
    </row>
    <row r="35" spans="2:9" ht="15.75" thickBot="1" x14ac:dyDescent="0.3">
      <c r="B35" s="55">
        <f t="shared" si="0"/>
        <v>23</v>
      </c>
      <c r="C35" s="66"/>
      <c r="D35" s="123"/>
      <c r="E35" s="56"/>
      <c r="F35" s="54"/>
      <c r="G35" s="77"/>
      <c r="H35" s="57"/>
      <c r="I35" s="54"/>
    </row>
    <row r="36" spans="2:9" ht="15.75" thickBot="1" x14ac:dyDescent="0.3">
      <c r="B36" s="64">
        <f t="shared" si="0"/>
        <v>24</v>
      </c>
      <c r="C36" s="65"/>
      <c r="D36" s="124"/>
      <c r="E36" s="59"/>
      <c r="F36" s="60"/>
      <c r="G36" s="79"/>
      <c r="H36" s="62"/>
      <c r="I36" s="60"/>
    </row>
    <row r="37" spans="2:9" ht="15.75" thickBot="1" x14ac:dyDescent="0.3">
      <c r="B37" s="55">
        <f t="shared" si="0"/>
        <v>25</v>
      </c>
      <c r="C37" s="66"/>
      <c r="D37" s="123"/>
      <c r="E37" s="56"/>
      <c r="F37" s="54"/>
      <c r="G37" s="77"/>
      <c r="H37" s="57"/>
      <c r="I37" s="54"/>
    </row>
    <row r="38" spans="2:9" ht="15.75" thickBot="1" x14ac:dyDescent="0.3">
      <c r="B38" s="64">
        <f t="shared" si="0"/>
        <v>26</v>
      </c>
      <c r="C38" s="65"/>
      <c r="D38" s="124"/>
      <c r="E38" s="59"/>
      <c r="F38" s="60"/>
      <c r="G38" s="79"/>
      <c r="H38" s="62"/>
      <c r="I38" s="60"/>
    </row>
    <row r="39" spans="2:9" ht="15.75" thickBot="1" x14ac:dyDescent="0.3">
      <c r="B39" s="55">
        <f t="shared" si="0"/>
        <v>27</v>
      </c>
      <c r="C39" s="66"/>
      <c r="D39" s="123"/>
      <c r="E39" s="56"/>
      <c r="F39" s="54"/>
      <c r="G39" s="77"/>
      <c r="H39" s="57"/>
      <c r="I39" s="54"/>
    </row>
    <row r="40" spans="2:9" ht="15.75" thickBot="1" x14ac:dyDescent="0.3">
      <c r="B40" s="64">
        <f t="shared" si="0"/>
        <v>28</v>
      </c>
      <c r="C40" s="65"/>
      <c r="D40" s="124"/>
      <c r="E40" s="59"/>
      <c r="F40" s="60"/>
      <c r="G40" s="79"/>
      <c r="H40" s="62"/>
      <c r="I40" s="60"/>
    </row>
    <row r="41" spans="2:9" ht="15.75" thickBot="1" x14ac:dyDescent="0.3">
      <c r="B41" s="55">
        <f t="shared" si="0"/>
        <v>29</v>
      </c>
      <c r="C41" s="66"/>
      <c r="D41" s="123"/>
      <c r="E41" s="56"/>
      <c r="F41" s="54"/>
      <c r="G41" s="77"/>
      <c r="H41" s="57"/>
      <c r="I41" s="54"/>
    </row>
    <row r="42" spans="2:9" ht="15.75" thickBot="1" x14ac:dyDescent="0.3">
      <c r="B42" s="64">
        <f t="shared" si="0"/>
        <v>30</v>
      </c>
      <c r="C42" s="65"/>
      <c r="D42" s="124"/>
      <c r="E42" s="59"/>
      <c r="F42" s="60"/>
      <c r="G42" s="79"/>
      <c r="H42" s="62"/>
      <c r="I42" s="60"/>
    </row>
    <row r="43" spans="2:9" ht="15.75" thickBot="1" x14ac:dyDescent="0.3">
      <c r="B43" s="55">
        <f t="shared" si="0"/>
        <v>31</v>
      </c>
      <c r="C43" s="66"/>
      <c r="D43" s="123"/>
      <c r="E43" s="56"/>
      <c r="F43" s="54"/>
      <c r="G43" s="77"/>
      <c r="H43" s="57"/>
      <c r="I43" s="54"/>
    </row>
    <row r="44" spans="2:9" ht="15.75" thickBot="1" x14ac:dyDescent="0.3">
      <c r="B44" s="64">
        <f t="shared" si="0"/>
        <v>32</v>
      </c>
      <c r="C44" s="65"/>
      <c r="D44" s="124"/>
      <c r="E44" s="59"/>
      <c r="F44" s="60"/>
      <c r="G44" s="79"/>
      <c r="H44" s="62"/>
      <c r="I44" s="60"/>
    </row>
    <row r="45" spans="2:9" ht="15.75" thickBot="1" x14ac:dyDescent="0.3">
      <c r="B45" s="55">
        <f t="shared" si="0"/>
        <v>33</v>
      </c>
      <c r="C45" s="66"/>
      <c r="D45" s="123"/>
      <c r="E45" s="56"/>
      <c r="F45" s="54"/>
      <c r="G45" s="77"/>
      <c r="H45" s="57"/>
      <c r="I45" s="54"/>
    </row>
    <row r="46" spans="2:9" ht="15.75" thickBot="1" x14ac:dyDescent="0.3">
      <c r="B46" s="67">
        <f t="shared" si="0"/>
        <v>34</v>
      </c>
      <c r="C46" s="68"/>
      <c r="D46" s="125"/>
      <c r="E46" s="69"/>
      <c r="F46" s="70"/>
      <c r="G46" s="126"/>
      <c r="H46" s="72"/>
      <c r="I46" s="70"/>
    </row>
    <row r="47" spans="2:9" ht="15.75" thickBot="1" x14ac:dyDescent="0.3">
      <c r="B47" s="73">
        <f t="shared" si="0"/>
        <v>35</v>
      </c>
      <c r="C47" s="73"/>
      <c r="D47" s="127"/>
      <c r="E47" s="56"/>
      <c r="F47" s="75"/>
      <c r="G47" s="77"/>
      <c r="H47" s="75"/>
      <c r="I47" s="75"/>
    </row>
    <row r="48" spans="2:9" ht="15.75" thickBot="1" x14ac:dyDescent="0.3">
      <c r="B48" s="64">
        <f t="shared" si="0"/>
        <v>36</v>
      </c>
      <c r="C48" s="64"/>
      <c r="D48" s="64"/>
      <c r="E48" s="64"/>
      <c r="F48" s="60"/>
      <c r="G48" s="79"/>
      <c r="H48" s="60"/>
      <c r="I48" s="76"/>
    </row>
    <row r="49" spans="2:9" ht="15.75" thickBot="1" x14ac:dyDescent="0.3">
      <c r="B49" s="63">
        <f t="shared" si="0"/>
        <v>37</v>
      </c>
      <c r="C49" s="63"/>
      <c r="D49" s="63"/>
      <c r="E49" s="63"/>
      <c r="F49" s="56"/>
      <c r="G49" s="54"/>
      <c r="H49" s="77"/>
      <c r="I49" s="78"/>
    </row>
    <row r="50" spans="2:9" ht="15.75" thickBot="1" x14ac:dyDescent="0.3">
      <c r="B50" s="64">
        <f t="shared" si="0"/>
        <v>38</v>
      </c>
      <c r="C50" s="64"/>
      <c r="D50" s="64"/>
      <c r="E50" s="64"/>
      <c r="F50" s="59"/>
      <c r="G50" s="60"/>
      <c r="H50" s="79"/>
      <c r="I50" s="76"/>
    </row>
    <row r="51" spans="2:9" ht="15.75" thickBot="1" x14ac:dyDescent="0.3">
      <c r="B51" s="63">
        <f t="shared" si="0"/>
        <v>39</v>
      </c>
      <c r="C51" s="63"/>
      <c r="D51" s="63"/>
      <c r="E51" s="63"/>
      <c r="F51" s="56"/>
      <c r="G51" s="54"/>
      <c r="H51" s="77"/>
      <c r="I51" s="78"/>
    </row>
    <row r="52" spans="2:9" ht="15.75" thickBot="1" x14ac:dyDescent="0.3">
      <c r="B52" s="64">
        <f t="shared" si="0"/>
        <v>40</v>
      </c>
      <c r="C52" s="64"/>
      <c r="D52" s="64"/>
      <c r="E52" s="64"/>
      <c r="F52" s="59"/>
      <c r="G52" s="60"/>
      <c r="H52" s="79"/>
      <c r="I52" s="76"/>
    </row>
    <row r="53" spans="2:9" ht="15.75" thickBot="1" x14ac:dyDescent="0.3">
      <c r="B53" s="63">
        <f t="shared" si="0"/>
        <v>41</v>
      </c>
      <c r="C53" s="63"/>
      <c r="D53" s="63"/>
      <c r="E53" s="63"/>
      <c r="F53" s="56"/>
      <c r="G53" s="54"/>
      <c r="H53" s="77"/>
      <c r="I53" s="78"/>
    </row>
    <row r="54" spans="2:9" ht="15.75" thickBot="1" x14ac:dyDescent="0.3">
      <c r="B54" s="64">
        <f t="shared" si="0"/>
        <v>42</v>
      </c>
      <c r="C54" s="64"/>
      <c r="D54" s="64"/>
      <c r="E54" s="64"/>
      <c r="F54" s="59"/>
      <c r="G54" s="60"/>
      <c r="H54" s="79"/>
      <c r="I54" s="76"/>
    </row>
    <row r="55" spans="2:9" ht="15.75" thickBot="1" x14ac:dyDescent="0.3">
      <c r="B55" s="63">
        <f t="shared" si="0"/>
        <v>43</v>
      </c>
      <c r="C55" s="63"/>
      <c r="D55" s="63"/>
      <c r="E55" s="63"/>
      <c r="F55" s="56"/>
      <c r="G55" s="54"/>
      <c r="H55" s="77"/>
      <c r="I55" s="78"/>
    </row>
    <row r="56" spans="2:9" ht="15.75" thickBot="1" x14ac:dyDescent="0.3">
      <c r="B56" s="64">
        <f t="shared" si="0"/>
        <v>44</v>
      </c>
      <c r="C56" s="64"/>
      <c r="D56" s="64"/>
      <c r="E56" s="64"/>
      <c r="F56" s="59"/>
      <c r="G56" s="60"/>
      <c r="H56" s="79"/>
      <c r="I56" s="76"/>
    </row>
    <row r="57" spans="2:9" ht="15.75" thickBot="1" x14ac:dyDescent="0.3">
      <c r="B57" s="63">
        <f t="shared" si="0"/>
        <v>45</v>
      </c>
      <c r="C57" s="63"/>
      <c r="D57" s="63"/>
      <c r="E57" s="63"/>
      <c r="F57" s="56"/>
      <c r="G57" s="54"/>
      <c r="H57" s="77"/>
      <c r="I57" s="78"/>
    </row>
    <row r="58" spans="2:9" ht="15.75" thickBot="1" x14ac:dyDescent="0.3">
      <c r="B58" s="64">
        <f t="shared" si="0"/>
        <v>46</v>
      </c>
      <c r="C58" s="64"/>
      <c r="D58" s="64"/>
      <c r="E58" s="64"/>
      <c r="F58" s="59"/>
      <c r="G58" s="60"/>
      <c r="H58" s="79"/>
      <c r="I58" s="76"/>
    </row>
    <row r="59" spans="2:9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9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9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D8" xr:uid="{00000000-0002-0000-2800-000000000000}">
      <formula1>"PRODUTO,PACK VIRTUAL,MISTO"</formula1>
    </dataValidation>
    <dataValidation type="list" allowBlank="1" showInputMessage="1" showErrorMessage="1" sqref="F49:F112 E13:E48" xr:uid="{00000000-0002-0000-28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ilha101">
    <tabColor rgb="FF00B050"/>
  </sheetPr>
  <dimension ref="B3:M113"/>
  <sheetViews>
    <sheetView zoomScale="91" zoomScaleNormal="91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3.42578125" bestFit="1" customWidth="1"/>
    <col min="5" max="5" width="19.28515625" bestFit="1" customWidth="1"/>
    <col min="6" max="6" width="14.7109375" customWidth="1"/>
    <col min="7" max="7" width="10.140625" bestFit="1" customWidth="1"/>
    <col min="8" max="8" width="18.28515625" customWidth="1"/>
    <col min="9" max="10" width="0" hidden="1" customWidth="1"/>
    <col min="11" max="11" width="14.28515625" hidden="1" customWidth="1"/>
    <col min="12" max="12" width="14.42578125" hidden="1" customWidth="1"/>
    <col min="13" max="13" width="14.85546875" bestFit="1" customWidth="1"/>
  </cols>
  <sheetData>
    <row r="3" spans="2:13" ht="15.75" thickBot="1" x14ac:dyDescent="0.3"/>
    <row r="4" spans="2:13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4.4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/>
      <c r="E7" s="12"/>
      <c r="F7" s="11" t="s">
        <v>5</v>
      </c>
      <c r="G7" s="203" t="s">
        <v>6</v>
      </c>
      <c r="H7" s="204"/>
    </row>
    <row r="8" spans="2:13" ht="15.75" thickBot="1" x14ac:dyDescent="0.3">
      <c r="B8" s="13">
        <f>COUNTA(D13:D1001)</f>
        <v>9</v>
      </c>
      <c r="C8" s="14" t="s">
        <v>7</v>
      </c>
      <c r="D8" s="81"/>
      <c r="E8" s="16"/>
      <c r="F8" s="17" t="s">
        <v>8</v>
      </c>
      <c r="G8" s="205"/>
      <c r="H8" s="206"/>
    </row>
    <row r="9" spans="2:13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4.4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18</v>
      </c>
      <c r="I12" s="22" t="s">
        <v>16</v>
      </c>
      <c r="J12" s="22" t="s">
        <v>17</v>
      </c>
      <c r="K12" s="22" t="s">
        <v>18</v>
      </c>
      <c r="L12" s="22" t="s">
        <v>3</v>
      </c>
      <c r="M12" s="47" t="s">
        <v>3</v>
      </c>
    </row>
    <row r="13" spans="2:13" ht="15.75" thickBot="1" x14ac:dyDescent="0.3">
      <c r="B13" s="54">
        <v>1</v>
      </c>
      <c r="C13" s="25">
        <v>7891155003885</v>
      </c>
      <c r="D13" s="26" t="s">
        <v>1071</v>
      </c>
      <c r="E13" s="24" t="s">
        <v>7</v>
      </c>
      <c r="F13" s="25">
        <v>1</v>
      </c>
      <c r="G13" s="27">
        <v>2</v>
      </c>
      <c r="H13" s="27">
        <v>4500</v>
      </c>
      <c r="I13" s="29">
        <v>44312</v>
      </c>
      <c r="J13" s="30">
        <v>44325</v>
      </c>
      <c r="K13" s="231"/>
      <c r="L13" s="128"/>
      <c r="M13" s="15">
        <v>20</v>
      </c>
    </row>
    <row r="14" spans="2:13" ht="15.75" thickBot="1" x14ac:dyDescent="0.3">
      <c r="B14" s="14">
        <f>B13+1</f>
        <v>2</v>
      </c>
      <c r="C14" s="32">
        <v>7891155037996</v>
      </c>
      <c r="D14" s="33" t="s">
        <v>1072</v>
      </c>
      <c r="E14" s="14" t="s">
        <v>7</v>
      </c>
      <c r="F14" s="32">
        <v>1</v>
      </c>
      <c r="G14" s="15">
        <v>5</v>
      </c>
      <c r="H14" s="15">
        <v>4600</v>
      </c>
      <c r="I14" s="29">
        <v>44312</v>
      </c>
      <c r="J14" s="30">
        <v>44325</v>
      </c>
      <c r="K14" s="208"/>
      <c r="L14" s="128"/>
      <c r="M14" s="15">
        <v>50</v>
      </c>
    </row>
    <row r="15" spans="2:13" ht="15.75" thickBot="1" x14ac:dyDescent="0.3">
      <c r="B15" s="63">
        <f t="shared" ref="B15:B79" si="0">B14+1</f>
        <v>3</v>
      </c>
      <c r="C15" s="36">
        <v>7891155062844</v>
      </c>
      <c r="D15" s="37" t="s">
        <v>1073</v>
      </c>
      <c r="E15" s="35" t="s">
        <v>7</v>
      </c>
      <c r="F15" s="36">
        <v>1</v>
      </c>
      <c r="G15" s="38">
        <v>10</v>
      </c>
      <c r="H15" s="38">
        <v>9500</v>
      </c>
      <c r="I15" s="29">
        <v>44312</v>
      </c>
      <c r="J15" s="30">
        <v>44325</v>
      </c>
      <c r="K15" s="208"/>
      <c r="L15" s="128"/>
      <c r="M15" s="15">
        <v>100</v>
      </c>
    </row>
    <row r="16" spans="2:13" ht="15.75" thickBot="1" x14ac:dyDescent="0.3">
      <c r="B16" s="64">
        <f t="shared" si="0"/>
        <v>4</v>
      </c>
      <c r="C16" s="32">
        <v>7891155065135</v>
      </c>
      <c r="D16" s="33" t="s">
        <v>1074</v>
      </c>
      <c r="E16" s="14" t="s">
        <v>7</v>
      </c>
      <c r="F16" s="32">
        <v>1</v>
      </c>
      <c r="G16" s="15">
        <v>20</v>
      </c>
      <c r="H16" s="15">
        <v>16000</v>
      </c>
      <c r="I16" s="29">
        <v>44312</v>
      </c>
      <c r="J16" s="30">
        <v>44325</v>
      </c>
      <c r="K16" s="208"/>
      <c r="L16" s="128"/>
      <c r="M16" s="15">
        <v>200</v>
      </c>
    </row>
    <row r="17" spans="2:13" ht="15.75" thickBot="1" x14ac:dyDescent="0.3">
      <c r="B17" s="63">
        <f t="shared" si="0"/>
        <v>5</v>
      </c>
      <c r="C17" s="36">
        <v>7891155050056</v>
      </c>
      <c r="D17" s="37" t="s">
        <v>1075</v>
      </c>
      <c r="E17" s="35" t="s">
        <v>7</v>
      </c>
      <c r="F17" s="36">
        <v>1</v>
      </c>
      <c r="G17" s="38">
        <v>5</v>
      </c>
      <c r="H17" s="38">
        <v>3200</v>
      </c>
      <c r="I17" s="29">
        <v>44312</v>
      </c>
      <c r="J17" s="30">
        <v>44325</v>
      </c>
      <c r="K17" s="208"/>
      <c r="L17" s="128"/>
      <c r="M17" s="15">
        <v>50</v>
      </c>
    </row>
    <row r="18" spans="2:13" ht="15.75" thickBot="1" x14ac:dyDescent="0.3">
      <c r="B18" s="63"/>
      <c r="C18" s="36"/>
      <c r="D18" s="37"/>
      <c r="E18" s="35"/>
      <c r="F18" s="36"/>
      <c r="G18" s="38"/>
      <c r="H18" s="38"/>
      <c r="I18" s="29"/>
      <c r="J18" s="30"/>
      <c r="K18" s="208"/>
      <c r="L18" s="128"/>
      <c r="M18" s="15"/>
    </row>
    <row r="19" spans="2:13" ht="15.75" thickBot="1" x14ac:dyDescent="0.3">
      <c r="B19" s="64">
        <f>B17+1</f>
        <v>6</v>
      </c>
      <c r="C19" s="32">
        <v>7891155065852</v>
      </c>
      <c r="D19" s="33" t="s">
        <v>1076</v>
      </c>
      <c r="E19" s="14" t="s">
        <v>7</v>
      </c>
      <c r="F19" s="32">
        <v>1</v>
      </c>
      <c r="G19" s="15">
        <v>5</v>
      </c>
      <c r="H19" s="15">
        <v>2800</v>
      </c>
      <c r="I19" s="29">
        <v>44312</v>
      </c>
      <c r="J19" s="30">
        <v>44325</v>
      </c>
      <c r="K19" s="208"/>
      <c r="L19" s="128"/>
      <c r="M19" s="15">
        <v>50</v>
      </c>
    </row>
    <row r="20" spans="2:13" ht="15.75" thickBot="1" x14ac:dyDescent="0.3">
      <c r="B20" s="63">
        <f t="shared" si="0"/>
        <v>7</v>
      </c>
      <c r="C20" s="36">
        <v>7891155040491</v>
      </c>
      <c r="D20" s="37" t="s">
        <v>1077</v>
      </c>
      <c r="E20" s="35" t="s">
        <v>7</v>
      </c>
      <c r="F20" s="36">
        <v>1</v>
      </c>
      <c r="G20" s="38">
        <v>5</v>
      </c>
      <c r="H20" s="38">
        <v>2800</v>
      </c>
      <c r="I20" s="29">
        <v>44312</v>
      </c>
      <c r="J20" s="30">
        <v>44325</v>
      </c>
      <c r="K20" s="208"/>
      <c r="L20" s="128"/>
      <c r="M20" s="15">
        <v>50</v>
      </c>
    </row>
    <row r="21" spans="2:13" ht="15.75" thickBot="1" x14ac:dyDescent="0.3">
      <c r="B21" s="64">
        <f t="shared" si="0"/>
        <v>8</v>
      </c>
      <c r="C21" s="32">
        <v>7891155050070</v>
      </c>
      <c r="D21" s="33" t="s">
        <v>1078</v>
      </c>
      <c r="E21" s="14" t="s">
        <v>7</v>
      </c>
      <c r="F21" s="32">
        <v>1</v>
      </c>
      <c r="G21" s="15">
        <v>5</v>
      </c>
      <c r="H21" s="15">
        <v>2800</v>
      </c>
      <c r="I21" s="29">
        <v>44312</v>
      </c>
      <c r="J21" s="30">
        <v>44325</v>
      </c>
      <c r="K21" s="208"/>
      <c r="L21" s="128"/>
      <c r="M21" s="15">
        <v>50</v>
      </c>
    </row>
    <row r="22" spans="2:13" ht="15.75" thickBot="1" x14ac:dyDescent="0.3">
      <c r="B22" s="55">
        <f t="shared" si="0"/>
        <v>9</v>
      </c>
      <c r="C22" s="36">
        <v>7891155069737</v>
      </c>
      <c r="D22" s="37" t="s">
        <v>1079</v>
      </c>
      <c r="E22" s="35" t="s">
        <v>7</v>
      </c>
      <c r="F22" s="36">
        <v>1</v>
      </c>
      <c r="G22" s="38">
        <v>5</v>
      </c>
      <c r="H22" s="38">
        <v>2800</v>
      </c>
      <c r="I22" s="29">
        <v>44312</v>
      </c>
      <c r="J22" s="30">
        <v>44325</v>
      </c>
      <c r="K22" s="208"/>
      <c r="L22" s="128"/>
      <c r="M22" s="15">
        <v>50</v>
      </c>
    </row>
    <row r="23" spans="2:13" ht="15.75" thickBot="1" x14ac:dyDescent="0.3">
      <c r="B23" s="64">
        <f t="shared" si="0"/>
        <v>10</v>
      </c>
      <c r="C23" s="14"/>
      <c r="D23" s="89"/>
      <c r="E23" s="14"/>
      <c r="F23" s="14"/>
      <c r="G23" s="155"/>
      <c r="H23" s="14"/>
      <c r="I23" s="29">
        <v>44312</v>
      </c>
      <c r="J23" s="30">
        <v>44325</v>
      </c>
      <c r="K23" s="208"/>
      <c r="L23" s="128"/>
    </row>
    <row r="24" spans="2:13" ht="15.75" thickBot="1" x14ac:dyDescent="0.3">
      <c r="B24" s="55">
        <f t="shared" si="0"/>
        <v>11</v>
      </c>
      <c r="C24" s="35"/>
      <c r="D24" s="90"/>
      <c r="E24" s="35"/>
      <c r="F24" s="35"/>
      <c r="G24" s="156"/>
      <c r="H24" s="35"/>
      <c r="I24" s="29">
        <v>44312</v>
      </c>
      <c r="J24" s="30">
        <v>44325</v>
      </c>
      <c r="K24" s="208"/>
      <c r="L24" s="128"/>
    </row>
    <row r="25" spans="2:13" ht="15.75" thickBot="1" x14ac:dyDescent="0.3">
      <c r="B25" s="64">
        <f t="shared" si="0"/>
        <v>12</v>
      </c>
      <c r="C25" s="14"/>
      <c r="D25" s="89"/>
      <c r="E25" s="14"/>
      <c r="F25" s="14"/>
      <c r="G25" s="155"/>
      <c r="H25" s="14"/>
      <c r="I25" s="29">
        <v>44312</v>
      </c>
      <c r="J25" s="30">
        <v>44325</v>
      </c>
      <c r="K25" s="208"/>
      <c r="L25" s="128"/>
    </row>
    <row r="26" spans="2:13" ht="15.75" thickBot="1" x14ac:dyDescent="0.3">
      <c r="B26" s="55">
        <f t="shared" si="0"/>
        <v>13</v>
      </c>
      <c r="C26" s="35"/>
      <c r="D26" s="90"/>
      <c r="E26" s="35"/>
      <c r="F26" s="35"/>
      <c r="G26" s="156"/>
      <c r="H26" s="35"/>
      <c r="I26" s="29">
        <v>44312</v>
      </c>
      <c r="J26" s="30">
        <v>44325</v>
      </c>
      <c r="K26" s="208"/>
      <c r="L26" s="128"/>
    </row>
    <row r="27" spans="2:13" ht="15.75" thickBot="1" x14ac:dyDescent="0.3">
      <c r="B27" s="64">
        <f t="shared" si="0"/>
        <v>14</v>
      </c>
      <c r="C27" s="14"/>
      <c r="D27" s="89"/>
      <c r="E27" s="14"/>
      <c r="F27" s="14"/>
      <c r="G27" s="155"/>
      <c r="H27" s="14"/>
      <c r="I27" s="29">
        <v>44312</v>
      </c>
      <c r="J27" s="30">
        <v>44325</v>
      </c>
      <c r="K27" s="209"/>
      <c r="L27" s="128"/>
    </row>
    <row r="28" spans="2:13" ht="15.75" thickBot="1" x14ac:dyDescent="0.3">
      <c r="B28" s="55">
        <f t="shared" si="0"/>
        <v>15</v>
      </c>
      <c r="C28" s="35"/>
      <c r="D28" s="35"/>
      <c r="E28" s="35"/>
      <c r="F28" s="35"/>
      <c r="G28" s="38"/>
      <c r="H28" s="35"/>
      <c r="I28" s="29">
        <v>44312</v>
      </c>
      <c r="J28" s="30">
        <v>44325</v>
      </c>
      <c r="K28" s="138"/>
      <c r="L28" s="138"/>
    </row>
    <row r="29" spans="2:13" ht="15.75" thickBot="1" x14ac:dyDescent="0.3">
      <c r="B29" s="64">
        <f t="shared" si="0"/>
        <v>16</v>
      </c>
      <c r="C29" s="14"/>
      <c r="D29" s="14"/>
      <c r="E29" s="14"/>
      <c r="F29" s="14"/>
      <c r="G29" s="14"/>
      <c r="H29" s="14"/>
    </row>
    <row r="30" spans="2:13" ht="15.75" thickBot="1" x14ac:dyDescent="0.3">
      <c r="B30" s="55">
        <f t="shared" si="0"/>
        <v>17</v>
      </c>
      <c r="C30" s="35"/>
      <c r="D30" s="35"/>
      <c r="E30" s="35"/>
      <c r="F30" s="35"/>
      <c r="G30" s="35"/>
      <c r="H30" s="35"/>
    </row>
    <row r="31" spans="2:13" ht="15.75" thickBot="1" x14ac:dyDescent="0.3">
      <c r="B31" s="64">
        <f t="shared" si="0"/>
        <v>18</v>
      </c>
      <c r="C31" s="14"/>
      <c r="D31" s="14"/>
      <c r="E31" s="14"/>
      <c r="F31" s="14"/>
      <c r="G31" s="14"/>
      <c r="H31" s="14"/>
    </row>
    <row r="32" spans="2:13" ht="15.75" thickBot="1" x14ac:dyDescent="0.3">
      <c r="B32" s="55">
        <f t="shared" si="0"/>
        <v>19</v>
      </c>
      <c r="C32" s="35"/>
      <c r="D32" s="35"/>
      <c r="E32" s="35"/>
      <c r="F32" s="35"/>
      <c r="G32" s="35"/>
      <c r="H32" s="35"/>
    </row>
    <row r="33" spans="2:8" ht="15.75" thickBot="1" x14ac:dyDescent="0.3">
      <c r="B33" s="64">
        <f t="shared" si="0"/>
        <v>20</v>
      </c>
      <c r="C33" s="14"/>
      <c r="D33" s="14"/>
      <c r="E33" s="14"/>
      <c r="F33" s="14"/>
      <c r="G33" s="14"/>
      <c r="H33" s="14"/>
    </row>
    <row r="34" spans="2:8" ht="15.75" thickBot="1" x14ac:dyDescent="0.3">
      <c r="B34" s="55">
        <f t="shared" si="0"/>
        <v>21</v>
      </c>
      <c r="C34" s="35"/>
      <c r="D34" s="35"/>
      <c r="E34" s="35"/>
      <c r="F34" s="35"/>
      <c r="G34" s="35"/>
      <c r="H34" s="35"/>
    </row>
    <row r="35" spans="2:8" ht="15.75" thickBot="1" x14ac:dyDescent="0.3">
      <c r="B35" s="64">
        <f t="shared" si="0"/>
        <v>22</v>
      </c>
      <c r="C35" s="14"/>
      <c r="D35" s="14"/>
      <c r="E35" s="14"/>
      <c r="F35" s="14"/>
      <c r="G35" s="14"/>
      <c r="H35" s="14"/>
    </row>
    <row r="36" spans="2:8" ht="15.75" thickBot="1" x14ac:dyDescent="0.3">
      <c r="B36" s="55">
        <f t="shared" si="0"/>
        <v>23</v>
      </c>
      <c r="C36" s="35"/>
      <c r="D36" s="35"/>
      <c r="E36" s="35"/>
      <c r="F36" s="35"/>
      <c r="G36" s="35"/>
      <c r="H36" s="35"/>
    </row>
    <row r="37" spans="2:8" ht="15.75" thickBot="1" x14ac:dyDescent="0.3">
      <c r="B37" s="64">
        <f t="shared" si="0"/>
        <v>24</v>
      </c>
      <c r="C37" s="14"/>
      <c r="D37" s="14"/>
      <c r="E37" s="14"/>
      <c r="F37" s="14"/>
      <c r="G37" s="14"/>
      <c r="H37" s="14"/>
    </row>
    <row r="38" spans="2:8" ht="15.75" thickBot="1" x14ac:dyDescent="0.3">
      <c r="B38" s="55">
        <f t="shared" si="0"/>
        <v>25</v>
      </c>
      <c r="C38" s="35"/>
      <c r="D38" s="35"/>
      <c r="E38" s="35"/>
      <c r="F38" s="35"/>
      <c r="G38" s="35"/>
      <c r="H38" s="35"/>
    </row>
    <row r="39" spans="2:8" ht="15.75" thickBot="1" x14ac:dyDescent="0.3">
      <c r="B39" s="64">
        <f t="shared" si="0"/>
        <v>26</v>
      </c>
      <c r="C39" s="14"/>
      <c r="D39" s="14"/>
      <c r="E39" s="14"/>
      <c r="F39" s="14"/>
      <c r="G39" s="14"/>
      <c r="H39" s="14"/>
    </row>
    <row r="40" spans="2:8" ht="15.75" thickBot="1" x14ac:dyDescent="0.3">
      <c r="B40" s="55">
        <f t="shared" si="0"/>
        <v>27</v>
      </c>
      <c r="C40" s="35"/>
      <c r="D40" s="35"/>
      <c r="E40" s="35"/>
      <c r="F40" s="35"/>
      <c r="G40" s="35"/>
      <c r="H40" s="35"/>
    </row>
    <row r="41" spans="2:8" ht="15.75" thickBot="1" x14ac:dyDescent="0.3">
      <c r="B41" s="64">
        <f t="shared" si="0"/>
        <v>28</v>
      </c>
      <c r="C41" s="14"/>
      <c r="D41" s="14"/>
      <c r="E41" s="14"/>
      <c r="F41" s="14"/>
      <c r="G41" s="14"/>
      <c r="H41" s="14"/>
    </row>
    <row r="42" spans="2:8" ht="15.75" thickBot="1" x14ac:dyDescent="0.3">
      <c r="B42" s="55">
        <f t="shared" si="0"/>
        <v>29</v>
      </c>
      <c r="C42" s="35"/>
      <c r="D42" s="35"/>
      <c r="E42" s="35"/>
      <c r="F42" s="35"/>
      <c r="G42" s="35"/>
      <c r="H42" s="35"/>
    </row>
    <row r="43" spans="2:8" ht="15.75" thickBot="1" x14ac:dyDescent="0.3">
      <c r="B43" s="64">
        <f t="shared" si="0"/>
        <v>30</v>
      </c>
      <c r="C43" s="14"/>
      <c r="D43" s="14"/>
      <c r="E43" s="14"/>
      <c r="F43" s="14"/>
      <c r="G43" s="14"/>
      <c r="H43" s="14"/>
    </row>
    <row r="44" spans="2:8" ht="15.75" thickBot="1" x14ac:dyDescent="0.3">
      <c r="B44" s="55">
        <f t="shared" si="0"/>
        <v>31</v>
      </c>
      <c r="C44" s="35"/>
      <c r="D44" s="35"/>
      <c r="E44" s="35"/>
      <c r="F44" s="35"/>
      <c r="G44" s="35"/>
      <c r="H44" s="35"/>
    </row>
    <row r="45" spans="2:8" ht="15.75" thickBot="1" x14ac:dyDescent="0.3">
      <c r="B45" s="64">
        <f t="shared" si="0"/>
        <v>32</v>
      </c>
      <c r="C45" s="14"/>
      <c r="D45" s="14"/>
      <c r="E45" s="14"/>
      <c r="F45" s="14"/>
      <c r="G45" s="14"/>
      <c r="H45" s="14"/>
    </row>
    <row r="46" spans="2:8" ht="15.75" thickBot="1" x14ac:dyDescent="0.3">
      <c r="B46" s="55">
        <f t="shared" si="0"/>
        <v>33</v>
      </c>
      <c r="C46" s="24"/>
      <c r="D46" s="24"/>
      <c r="E46" s="24"/>
      <c r="F46" s="24"/>
      <c r="G46" s="24"/>
      <c r="H46" s="24"/>
    </row>
    <row r="47" spans="2:8" ht="15.75" thickBot="1" x14ac:dyDescent="0.3">
      <c r="B47" s="67">
        <f t="shared" si="0"/>
        <v>34</v>
      </c>
      <c r="C47" s="45"/>
      <c r="D47" s="45"/>
      <c r="E47" s="45"/>
      <c r="F47" s="45"/>
      <c r="G47" s="45"/>
      <c r="H47" s="45"/>
    </row>
    <row r="48" spans="2:8" ht="15.75" thickBot="1" x14ac:dyDescent="0.3">
      <c r="B48" s="73">
        <f t="shared" si="0"/>
        <v>35</v>
      </c>
      <c r="C48" s="24"/>
      <c r="D48" s="24"/>
      <c r="E48" s="24"/>
      <c r="F48" s="24"/>
      <c r="G48" s="24"/>
      <c r="H48" s="24"/>
    </row>
    <row r="49" spans="2:8" ht="15.75" thickBot="1" x14ac:dyDescent="0.3">
      <c r="B49" s="64">
        <f t="shared" si="0"/>
        <v>36</v>
      </c>
      <c r="C49" s="45"/>
      <c r="D49" s="45"/>
      <c r="E49" s="45"/>
      <c r="F49" s="45"/>
      <c r="G49" s="45"/>
      <c r="H49" s="45"/>
    </row>
    <row r="50" spans="2:8" ht="15.75" thickBot="1" x14ac:dyDescent="0.3">
      <c r="B50" s="63">
        <f t="shared" si="0"/>
        <v>37</v>
      </c>
      <c r="C50" s="35"/>
      <c r="D50" s="35"/>
      <c r="E50" s="35"/>
      <c r="F50" s="35"/>
      <c r="G50" s="35"/>
      <c r="H50" s="35"/>
    </row>
    <row r="51" spans="2:8" ht="15.75" thickBot="1" x14ac:dyDescent="0.3">
      <c r="B51" s="64">
        <f t="shared" si="0"/>
        <v>38</v>
      </c>
      <c r="C51" s="14"/>
      <c r="D51" s="14"/>
      <c r="E51" s="14"/>
      <c r="F51" s="14"/>
      <c r="G51" s="14"/>
      <c r="H51" s="14"/>
    </row>
    <row r="52" spans="2:8" ht="15.75" thickBot="1" x14ac:dyDescent="0.3">
      <c r="B52" s="63">
        <f t="shared" si="0"/>
        <v>39</v>
      </c>
      <c r="C52" s="35"/>
      <c r="D52" s="35"/>
      <c r="E52" s="35"/>
      <c r="F52" s="35"/>
      <c r="G52" s="35"/>
      <c r="H52" s="35"/>
    </row>
    <row r="53" spans="2:8" ht="15.75" thickBot="1" x14ac:dyDescent="0.3">
      <c r="B53" s="64">
        <f t="shared" si="0"/>
        <v>40</v>
      </c>
      <c r="C53" s="14"/>
      <c r="D53" s="14"/>
      <c r="E53" s="14"/>
      <c r="F53" s="14"/>
      <c r="G53" s="14"/>
      <c r="H53" s="14"/>
    </row>
    <row r="54" spans="2:8" ht="15.75" thickBot="1" x14ac:dyDescent="0.3">
      <c r="B54" s="63">
        <f t="shared" si="0"/>
        <v>41</v>
      </c>
      <c r="C54" s="35"/>
      <c r="D54" s="35"/>
      <c r="E54" s="35"/>
      <c r="F54" s="35"/>
      <c r="G54" s="35"/>
      <c r="H54" s="35"/>
    </row>
    <row r="55" spans="2:8" ht="15.75" thickBot="1" x14ac:dyDescent="0.3">
      <c r="B55" s="64">
        <f t="shared" si="0"/>
        <v>42</v>
      </c>
      <c r="C55" s="14"/>
      <c r="D55" s="14"/>
      <c r="E55" s="14"/>
      <c r="F55" s="14"/>
      <c r="G55" s="14"/>
      <c r="H55" s="14"/>
    </row>
    <row r="56" spans="2:8" ht="15.75" thickBot="1" x14ac:dyDescent="0.3">
      <c r="B56" s="63">
        <f t="shared" si="0"/>
        <v>43</v>
      </c>
      <c r="C56" s="35"/>
      <c r="D56" s="35"/>
      <c r="E56" s="35"/>
      <c r="F56" s="35"/>
      <c r="G56" s="35"/>
      <c r="H56" s="35"/>
    </row>
    <row r="57" spans="2:8" ht="15.75" thickBot="1" x14ac:dyDescent="0.3">
      <c r="B57" s="64">
        <f t="shared" si="0"/>
        <v>44</v>
      </c>
      <c r="C57" s="14"/>
      <c r="D57" s="14"/>
      <c r="E57" s="14"/>
      <c r="F57" s="14"/>
      <c r="G57" s="14"/>
      <c r="H57" s="14"/>
    </row>
    <row r="58" spans="2:8" ht="15.75" thickBot="1" x14ac:dyDescent="0.3">
      <c r="B58" s="63">
        <f t="shared" si="0"/>
        <v>45</v>
      </c>
      <c r="C58" s="35"/>
      <c r="D58" s="35"/>
      <c r="E58" s="35"/>
      <c r="F58" s="35"/>
      <c r="G58" s="35"/>
      <c r="H58" s="35"/>
    </row>
    <row r="59" spans="2:8" ht="15.75" thickBot="1" x14ac:dyDescent="0.3">
      <c r="B59" s="64">
        <f t="shared" si="0"/>
        <v>46</v>
      </c>
      <c r="C59" s="14"/>
      <c r="D59" s="14"/>
      <c r="E59" s="14"/>
      <c r="F59" s="14"/>
      <c r="G59" s="14"/>
      <c r="H59" s="14"/>
    </row>
    <row r="60" spans="2:8" ht="15.75" thickBot="1" x14ac:dyDescent="0.3">
      <c r="B60" s="63">
        <f t="shared" si="0"/>
        <v>47</v>
      </c>
      <c r="C60" s="35"/>
      <c r="D60" s="35"/>
      <c r="E60" s="35"/>
      <c r="F60" s="35"/>
      <c r="G60" s="35"/>
      <c r="H60" s="35"/>
    </row>
    <row r="61" spans="2:8" ht="15.75" thickBot="1" x14ac:dyDescent="0.3">
      <c r="B61" s="64">
        <f t="shared" si="0"/>
        <v>48</v>
      </c>
      <c r="C61" s="14"/>
      <c r="D61" s="14"/>
      <c r="E61" s="14"/>
      <c r="F61" s="14"/>
      <c r="G61" s="14"/>
      <c r="H61" s="14"/>
    </row>
    <row r="62" spans="2:8" ht="15.75" thickBot="1" x14ac:dyDescent="0.3">
      <c r="B62" s="63">
        <f t="shared" si="0"/>
        <v>49</v>
      </c>
      <c r="C62" s="35"/>
      <c r="D62" s="35"/>
      <c r="E62" s="35"/>
      <c r="F62" s="35"/>
      <c r="G62" s="35"/>
      <c r="H62" s="35"/>
    </row>
    <row r="63" spans="2:8" ht="15.75" thickBot="1" x14ac:dyDescent="0.3">
      <c r="B63" s="64">
        <f t="shared" si="0"/>
        <v>50</v>
      </c>
      <c r="C63" s="14"/>
      <c r="D63" s="14"/>
      <c r="E63" s="14"/>
      <c r="F63" s="14"/>
      <c r="G63" s="14"/>
      <c r="H63" s="14"/>
    </row>
    <row r="64" spans="2:8" ht="15.75" thickBot="1" x14ac:dyDescent="0.3">
      <c r="B64" s="63">
        <f t="shared" si="0"/>
        <v>51</v>
      </c>
      <c r="C64" s="35"/>
      <c r="D64" s="35"/>
      <c r="E64" s="35"/>
      <c r="F64" s="35"/>
      <c r="G64" s="35"/>
      <c r="H64" s="35"/>
    </row>
    <row r="65" spans="2:8" ht="15.75" thickBot="1" x14ac:dyDescent="0.3">
      <c r="B65" s="64">
        <f t="shared" si="0"/>
        <v>52</v>
      </c>
      <c r="C65" s="14"/>
      <c r="D65" s="14"/>
      <c r="E65" s="14"/>
      <c r="F65" s="14"/>
      <c r="G65" s="14"/>
      <c r="H65" s="14"/>
    </row>
    <row r="66" spans="2:8" ht="15.75" thickBot="1" x14ac:dyDescent="0.3">
      <c r="B66" s="63">
        <f t="shared" si="0"/>
        <v>53</v>
      </c>
      <c r="C66" s="35"/>
      <c r="D66" s="35"/>
      <c r="E66" s="35"/>
      <c r="F66" s="35"/>
      <c r="G66" s="35"/>
      <c r="H66" s="35"/>
    </row>
    <row r="67" spans="2:8" ht="15.75" thickBot="1" x14ac:dyDescent="0.3">
      <c r="B67" s="64">
        <f t="shared" si="0"/>
        <v>54</v>
      </c>
      <c r="C67" s="14"/>
      <c r="D67" s="14"/>
      <c r="E67" s="14"/>
      <c r="F67" s="14"/>
      <c r="G67" s="14"/>
      <c r="H67" s="14"/>
    </row>
    <row r="68" spans="2:8" ht="15.75" thickBot="1" x14ac:dyDescent="0.3">
      <c r="B68" s="63">
        <f t="shared" si="0"/>
        <v>55</v>
      </c>
      <c r="C68" s="35"/>
      <c r="D68" s="35"/>
      <c r="E68" s="35"/>
      <c r="F68" s="35"/>
      <c r="G68" s="35"/>
      <c r="H68" s="35"/>
    </row>
    <row r="69" spans="2:8" ht="15.75" thickBot="1" x14ac:dyDescent="0.3">
      <c r="B69" s="64">
        <f t="shared" si="0"/>
        <v>56</v>
      </c>
      <c r="C69" s="14"/>
      <c r="D69" s="14"/>
      <c r="E69" s="14"/>
      <c r="F69" s="14"/>
      <c r="G69" s="14"/>
      <c r="H69" s="14"/>
    </row>
    <row r="70" spans="2:8" ht="15.75" thickBot="1" x14ac:dyDescent="0.3">
      <c r="B70" s="63">
        <f t="shared" si="0"/>
        <v>57</v>
      </c>
      <c r="C70" s="35"/>
      <c r="D70" s="35"/>
      <c r="E70" s="35"/>
      <c r="F70" s="35"/>
      <c r="G70" s="35"/>
      <c r="H70" s="35"/>
    </row>
    <row r="71" spans="2:8" ht="15.75" thickBot="1" x14ac:dyDescent="0.3">
      <c r="B71" s="64">
        <f t="shared" si="0"/>
        <v>58</v>
      </c>
      <c r="C71" s="14"/>
      <c r="D71" s="14"/>
      <c r="E71" s="14"/>
      <c r="F71" s="14"/>
      <c r="G71" s="14"/>
      <c r="H71" s="14"/>
    </row>
    <row r="72" spans="2:8" ht="15.75" thickBot="1" x14ac:dyDescent="0.3">
      <c r="B72" s="63">
        <f t="shared" si="0"/>
        <v>59</v>
      </c>
      <c r="C72" s="35"/>
      <c r="D72" s="35"/>
      <c r="E72" s="35"/>
      <c r="F72" s="35"/>
      <c r="G72" s="35"/>
      <c r="H72" s="35"/>
    </row>
    <row r="73" spans="2:8" ht="15.75" thickBot="1" x14ac:dyDescent="0.3">
      <c r="B73" s="64">
        <f t="shared" si="0"/>
        <v>60</v>
      </c>
      <c r="C73" s="14"/>
      <c r="D73" s="14"/>
      <c r="E73" s="14"/>
      <c r="F73" s="14"/>
      <c r="G73" s="14"/>
      <c r="H73" s="14"/>
    </row>
    <row r="74" spans="2:8" ht="15.75" thickBot="1" x14ac:dyDescent="0.3">
      <c r="B74" s="63">
        <f t="shared" si="0"/>
        <v>61</v>
      </c>
      <c r="C74" s="35"/>
      <c r="D74" s="35"/>
      <c r="E74" s="35"/>
      <c r="F74" s="35"/>
      <c r="G74" s="35"/>
      <c r="H74" s="35"/>
    </row>
    <row r="75" spans="2:8" ht="15.75" thickBot="1" x14ac:dyDescent="0.3">
      <c r="B75" s="64">
        <f t="shared" si="0"/>
        <v>62</v>
      </c>
      <c r="C75" s="14"/>
      <c r="D75" s="14"/>
      <c r="E75" s="14"/>
      <c r="F75" s="14"/>
      <c r="G75" s="14"/>
      <c r="H75" s="14"/>
    </row>
    <row r="76" spans="2:8" ht="15.75" thickBot="1" x14ac:dyDescent="0.3">
      <c r="B76" s="63">
        <f t="shared" si="0"/>
        <v>63</v>
      </c>
      <c r="C76" s="35"/>
      <c r="D76" s="35"/>
      <c r="E76" s="35"/>
      <c r="F76" s="35"/>
      <c r="G76" s="35"/>
      <c r="H76" s="35"/>
    </row>
    <row r="77" spans="2:8" ht="15.75" thickBot="1" x14ac:dyDescent="0.3">
      <c r="B77" s="64">
        <f t="shared" si="0"/>
        <v>64</v>
      </c>
      <c r="C77" s="14"/>
      <c r="D77" s="14"/>
      <c r="E77" s="14"/>
      <c r="F77" s="14"/>
      <c r="G77" s="14"/>
      <c r="H77" s="14"/>
    </row>
    <row r="78" spans="2:8" ht="15.75" thickBot="1" x14ac:dyDescent="0.3">
      <c r="B78" s="63">
        <f t="shared" si="0"/>
        <v>65</v>
      </c>
      <c r="C78" s="35"/>
      <c r="D78" s="35"/>
      <c r="E78" s="35"/>
      <c r="F78" s="35"/>
      <c r="G78" s="35"/>
      <c r="H78" s="35"/>
    </row>
    <row r="79" spans="2:8" ht="15.75" thickBot="1" x14ac:dyDescent="0.3">
      <c r="B79" s="64">
        <f t="shared" si="0"/>
        <v>66</v>
      </c>
      <c r="C79" s="14"/>
      <c r="D79" s="14"/>
      <c r="E79" s="14"/>
      <c r="F79" s="14"/>
      <c r="G79" s="14"/>
      <c r="H79" s="14"/>
    </row>
    <row r="80" spans="2:8" ht="15.75" thickBot="1" x14ac:dyDescent="0.3">
      <c r="B80" s="63">
        <f t="shared" ref="B80:B113" si="1">B79+1</f>
        <v>67</v>
      </c>
      <c r="C80" s="35"/>
      <c r="D80" s="35"/>
      <c r="E80" s="35"/>
      <c r="F80" s="35"/>
      <c r="G80" s="35"/>
      <c r="H80" s="35"/>
    </row>
    <row r="81" spans="2:8" ht="15.75" thickBot="1" x14ac:dyDescent="0.3">
      <c r="B81" s="64">
        <f t="shared" si="1"/>
        <v>68</v>
      </c>
      <c r="C81" s="14"/>
      <c r="D81" s="14"/>
      <c r="E81" s="14"/>
      <c r="F81" s="14"/>
      <c r="G81" s="14"/>
      <c r="H81" s="14"/>
    </row>
    <row r="82" spans="2:8" ht="15.75" thickBot="1" x14ac:dyDescent="0.3">
      <c r="B82" s="63">
        <f t="shared" si="1"/>
        <v>69</v>
      </c>
      <c r="C82" s="35"/>
      <c r="D82" s="35"/>
      <c r="E82" s="35"/>
      <c r="F82" s="35"/>
      <c r="G82" s="35"/>
      <c r="H82" s="35"/>
    </row>
    <row r="83" spans="2:8" ht="15.75" thickBot="1" x14ac:dyDescent="0.3">
      <c r="B83" s="64">
        <f t="shared" si="1"/>
        <v>70</v>
      </c>
      <c r="C83" s="14"/>
      <c r="D83" s="14"/>
      <c r="E83" s="14"/>
      <c r="F83" s="14"/>
      <c r="G83" s="14"/>
      <c r="H83" s="14"/>
    </row>
    <row r="84" spans="2:8" ht="15.75" thickBot="1" x14ac:dyDescent="0.3">
      <c r="B84" s="63">
        <f t="shared" si="1"/>
        <v>71</v>
      </c>
      <c r="C84" s="35"/>
      <c r="D84" s="35"/>
      <c r="E84" s="35"/>
      <c r="F84" s="35"/>
      <c r="G84" s="35"/>
      <c r="H84" s="35"/>
    </row>
    <row r="85" spans="2:8" ht="15.75" thickBot="1" x14ac:dyDescent="0.3">
      <c r="B85" s="64">
        <f t="shared" si="1"/>
        <v>72</v>
      </c>
      <c r="C85" s="14"/>
      <c r="D85" s="14"/>
      <c r="E85" s="14"/>
      <c r="F85" s="14"/>
      <c r="G85" s="14"/>
      <c r="H85" s="14"/>
    </row>
    <row r="86" spans="2:8" ht="15.75" thickBot="1" x14ac:dyDescent="0.3">
      <c r="B86" s="63">
        <f t="shared" si="1"/>
        <v>73</v>
      </c>
      <c r="C86" s="35"/>
      <c r="D86" s="35"/>
      <c r="E86" s="35"/>
      <c r="F86" s="35"/>
      <c r="G86" s="35"/>
      <c r="H86" s="35"/>
    </row>
    <row r="87" spans="2:8" ht="15.75" thickBot="1" x14ac:dyDescent="0.3">
      <c r="B87" s="64">
        <f t="shared" si="1"/>
        <v>74</v>
      </c>
      <c r="C87" s="14"/>
      <c r="D87" s="14"/>
      <c r="E87" s="14"/>
      <c r="F87" s="14"/>
      <c r="G87" s="14"/>
      <c r="H87" s="14"/>
    </row>
    <row r="88" spans="2:8" ht="15.75" thickBot="1" x14ac:dyDescent="0.3">
      <c r="B88" s="63">
        <f t="shared" si="1"/>
        <v>75</v>
      </c>
      <c r="C88" s="35"/>
      <c r="D88" s="35"/>
      <c r="E88" s="35"/>
      <c r="F88" s="35"/>
      <c r="G88" s="35"/>
      <c r="H88" s="35"/>
    </row>
    <row r="89" spans="2:8" ht="15.75" thickBot="1" x14ac:dyDescent="0.3">
      <c r="B89" s="64">
        <f t="shared" si="1"/>
        <v>76</v>
      </c>
      <c r="C89" s="14"/>
      <c r="D89" s="14"/>
      <c r="E89" s="14"/>
      <c r="F89" s="14"/>
      <c r="G89" s="14"/>
      <c r="H89" s="14"/>
    </row>
    <row r="90" spans="2:8" ht="15.75" thickBot="1" x14ac:dyDescent="0.3">
      <c r="B90" s="63">
        <f t="shared" si="1"/>
        <v>77</v>
      </c>
      <c r="C90" s="35"/>
      <c r="D90" s="35"/>
      <c r="E90" s="35"/>
      <c r="F90" s="35"/>
      <c r="G90" s="35"/>
      <c r="H90" s="35"/>
    </row>
    <row r="91" spans="2:8" ht="15.75" thickBot="1" x14ac:dyDescent="0.3">
      <c r="B91" s="64">
        <f t="shared" si="1"/>
        <v>78</v>
      </c>
      <c r="C91" s="14"/>
      <c r="D91" s="14"/>
      <c r="E91" s="14"/>
      <c r="F91" s="14"/>
      <c r="G91" s="14"/>
      <c r="H91" s="14"/>
    </row>
    <row r="92" spans="2:8" ht="15.75" thickBot="1" x14ac:dyDescent="0.3">
      <c r="B92" s="63">
        <f t="shared" si="1"/>
        <v>79</v>
      </c>
      <c r="C92" s="35"/>
      <c r="D92" s="35"/>
      <c r="E92" s="35"/>
      <c r="F92" s="35"/>
      <c r="G92" s="35"/>
      <c r="H92" s="35"/>
    </row>
    <row r="93" spans="2:8" ht="15.75" thickBot="1" x14ac:dyDescent="0.3">
      <c r="B93" s="64">
        <f t="shared" si="1"/>
        <v>80</v>
      </c>
      <c r="C93" s="14"/>
      <c r="D93" s="14"/>
      <c r="E93" s="14"/>
      <c r="F93" s="14"/>
      <c r="G93" s="14"/>
      <c r="H93" s="14"/>
    </row>
    <row r="94" spans="2:8" ht="15.75" thickBot="1" x14ac:dyDescent="0.3">
      <c r="B94" s="63">
        <f t="shared" si="1"/>
        <v>81</v>
      </c>
      <c r="C94" s="35"/>
      <c r="D94" s="35"/>
      <c r="E94" s="35"/>
      <c r="F94" s="35"/>
      <c r="G94" s="35"/>
      <c r="H94" s="35"/>
    </row>
    <row r="95" spans="2:8" ht="15.75" thickBot="1" x14ac:dyDescent="0.3">
      <c r="B95" s="64">
        <f t="shared" si="1"/>
        <v>82</v>
      </c>
      <c r="C95" s="14"/>
      <c r="D95" s="14"/>
      <c r="E95" s="14"/>
      <c r="F95" s="14"/>
      <c r="G95" s="14"/>
      <c r="H95" s="14"/>
    </row>
    <row r="96" spans="2:8" ht="15.75" thickBot="1" x14ac:dyDescent="0.3">
      <c r="B96" s="63">
        <f t="shared" si="1"/>
        <v>83</v>
      </c>
      <c r="C96" s="35"/>
      <c r="D96" s="35"/>
      <c r="E96" s="35"/>
      <c r="F96" s="35"/>
      <c r="G96" s="35"/>
      <c r="H96" s="35"/>
    </row>
    <row r="97" spans="2:8" ht="15.75" thickBot="1" x14ac:dyDescent="0.3">
      <c r="B97" s="64">
        <f t="shared" si="1"/>
        <v>84</v>
      </c>
      <c r="C97" s="14"/>
      <c r="D97" s="14"/>
      <c r="E97" s="14"/>
      <c r="F97" s="14"/>
      <c r="G97" s="14"/>
      <c r="H97" s="14"/>
    </row>
    <row r="98" spans="2:8" ht="15.75" thickBot="1" x14ac:dyDescent="0.3">
      <c r="B98" s="63">
        <f t="shared" si="1"/>
        <v>85</v>
      </c>
      <c r="C98" s="35"/>
      <c r="D98" s="35"/>
      <c r="E98" s="35"/>
      <c r="F98" s="35"/>
      <c r="G98" s="35"/>
      <c r="H98" s="35"/>
    </row>
    <row r="99" spans="2:8" ht="15.75" thickBot="1" x14ac:dyDescent="0.3">
      <c r="B99" s="64">
        <f t="shared" si="1"/>
        <v>86</v>
      </c>
      <c r="C99" s="14"/>
      <c r="D99" s="14"/>
      <c r="E99" s="14"/>
      <c r="F99" s="14"/>
      <c r="G99" s="14"/>
      <c r="H99" s="14"/>
    </row>
    <row r="100" spans="2:8" ht="15.75" thickBot="1" x14ac:dyDescent="0.3">
      <c r="B100" s="63">
        <f t="shared" si="1"/>
        <v>87</v>
      </c>
      <c r="C100" s="35"/>
      <c r="D100" s="35"/>
      <c r="E100" s="35"/>
      <c r="F100" s="35"/>
      <c r="G100" s="35"/>
      <c r="H100" s="35"/>
    </row>
    <row r="101" spans="2:8" ht="15.75" thickBot="1" x14ac:dyDescent="0.3">
      <c r="B101" s="64">
        <f t="shared" si="1"/>
        <v>88</v>
      </c>
      <c r="C101" s="14"/>
      <c r="D101" s="14"/>
      <c r="E101" s="14"/>
      <c r="F101" s="14"/>
      <c r="G101" s="14"/>
      <c r="H101" s="14"/>
    </row>
    <row r="102" spans="2:8" ht="15.75" thickBot="1" x14ac:dyDescent="0.3">
      <c r="B102" s="63">
        <f t="shared" si="1"/>
        <v>89</v>
      </c>
      <c r="C102" s="35"/>
      <c r="D102" s="35"/>
      <c r="E102" s="35"/>
      <c r="F102" s="35"/>
      <c r="G102" s="35"/>
      <c r="H102" s="35"/>
    </row>
    <row r="103" spans="2:8" ht="15.75" thickBot="1" x14ac:dyDescent="0.3">
      <c r="B103" s="64">
        <f t="shared" si="1"/>
        <v>90</v>
      </c>
      <c r="C103" s="14"/>
      <c r="D103" s="14"/>
      <c r="E103" s="14"/>
      <c r="F103" s="14"/>
      <c r="G103" s="14"/>
      <c r="H103" s="14"/>
    </row>
    <row r="104" spans="2:8" ht="15.75" thickBot="1" x14ac:dyDescent="0.3">
      <c r="B104" s="63">
        <f t="shared" si="1"/>
        <v>91</v>
      </c>
      <c r="C104" s="35"/>
      <c r="D104" s="35"/>
      <c r="E104" s="35"/>
      <c r="F104" s="35"/>
      <c r="G104" s="35"/>
      <c r="H104" s="35"/>
    </row>
    <row r="105" spans="2:8" ht="15.75" thickBot="1" x14ac:dyDescent="0.3">
      <c r="B105" s="64">
        <f t="shared" si="1"/>
        <v>92</v>
      </c>
      <c r="C105" s="14"/>
      <c r="D105" s="14"/>
      <c r="E105" s="14"/>
      <c r="F105" s="14"/>
      <c r="G105" s="14"/>
      <c r="H105" s="14"/>
    </row>
    <row r="106" spans="2:8" ht="15.75" thickBot="1" x14ac:dyDescent="0.3">
      <c r="B106" s="63">
        <f t="shared" si="1"/>
        <v>93</v>
      </c>
      <c r="C106" s="35"/>
      <c r="D106" s="35"/>
      <c r="E106" s="35"/>
      <c r="F106" s="35"/>
      <c r="G106" s="35"/>
      <c r="H106" s="35"/>
    </row>
    <row r="107" spans="2:8" ht="15.75" thickBot="1" x14ac:dyDescent="0.3">
      <c r="B107" s="64">
        <f t="shared" si="1"/>
        <v>94</v>
      </c>
      <c r="C107" s="14"/>
      <c r="D107" s="14"/>
      <c r="E107" s="14"/>
      <c r="F107" s="14"/>
      <c r="G107" s="14"/>
      <c r="H107" s="14"/>
    </row>
    <row r="108" spans="2:8" ht="15.75" thickBot="1" x14ac:dyDescent="0.3">
      <c r="B108" s="63">
        <f t="shared" si="1"/>
        <v>95</v>
      </c>
      <c r="C108" s="35"/>
      <c r="D108" s="35"/>
      <c r="E108" s="35"/>
      <c r="F108" s="35"/>
      <c r="G108" s="35"/>
      <c r="H108" s="35"/>
    </row>
    <row r="109" spans="2:8" ht="15.75" thickBot="1" x14ac:dyDescent="0.3">
      <c r="B109" s="64">
        <f t="shared" si="1"/>
        <v>96</v>
      </c>
      <c r="C109" s="14"/>
      <c r="D109" s="14"/>
      <c r="E109" s="14"/>
      <c r="F109" s="14"/>
      <c r="G109" s="14"/>
      <c r="H109" s="14"/>
    </row>
    <row r="110" spans="2:8" ht="15.75" thickBot="1" x14ac:dyDescent="0.3">
      <c r="B110" s="63">
        <f t="shared" si="1"/>
        <v>97</v>
      </c>
      <c r="C110" s="35"/>
      <c r="D110" s="35"/>
      <c r="E110" s="35"/>
      <c r="F110" s="35"/>
      <c r="G110" s="35"/>
      <c r="H110" s="35"/>
    </row>
    <row r="111" spans="2:8" ht="15.75" thickBot="1" x14ac:dyDescent="0.3">
      <c r="B111" s="64">
        <f t="shared" si="1"/>
        <v>98</v>
      </c>
      <c r="C111" s="14"/>
      <c r="D111" s="14"/>
      <c r="E111" s="14"/>
      <c r="F111" s="14"/>
      <c r="G111" s="14"/>
      <c r="H111" s="14"/>
    </row>
    <row r="112" spans="2:8" ht="15.75" thickBot="1" x14ac:dyDescent="0.3">
      <c r="B112" s="63">
        <f t="shared" si="1"/>
        <v>99</v>
      </c>
      <c r="C112" s="35"/>
      <c r="D112" s="35"/>
      <c r="E112" s="35"/>
      <c r="F112" s="35"/>
      <c r="G112" s="35"/>
      <c r="H112" s="35"/>
    </row>
    <row r="113" spans="2:8" ht="15.75" thickBot="1" x14ac:dyDescent="0.3">
      <c r="B113" s="80">
        <f t="shared" si="1"/>
        <v>100</v>
      </c>
      <c r="C113" s="14"/>
      <c r="D113" s="14"/>
      <c r="E113" s="14"/>
      <c r="F113" s="14"/>
      <c r="G113" s="14"/>
      <c r="H113" s="14"/>
    </row>
  </sheetData>
  <mergeCells count="3">
    <mergeCell ref="G7:H7"/>
    <mergeCell ref="G8:H8"/>
    <mergeCell ref="K13:K27"/>
  </mergeCells>
  <dataValidations count="2">
    <dataValidation type="list" allowBlank="1" showInputMessage="1" showErrorMessage="1" sqref="E13:E22" xr:uid="{00000000-0002-0000-2900-000000000000}">
      <formula1>"PRODUTO, PACK VIRTUAL, "</formula1>
    </dataValidation>
    <dataValidation type="list" allowBlank="1" showInputMessage="1" showErrorMessage="1" sqref="C8" xr:uid="{00000000-0002-0000-29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ilha102">
    <tabColor rgb="FF00B050"/>
  </sheetPr>
  <dimension ref="B3:M112"/>
  <sheetViews>
    <sheetView zoomScale="91" zoomScaleNormal="91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3.7109375" bestFit="1" customWidth="1"/>
    <col min="5" max="5" width="20.28515625" bestFit="1" customWidth="1"/>
    <col min="6" max="6" width="14.140625" customWidth="1"/>
    <col min="7" max="7" width="10.140625" bestFit="1" customWidth="1"/>
    <col min="8" max="8" width="18.28515625" customWidth="1"/>
    <col min="9" max="10" width="0" hidden="1" customWidth="1"/>
    <col min="11" max="11" width="14.28515625" hidden="1" customWidth="1"/>
    <col min="12" max="12" width="14.42578125" hidden="1" customWidth="1"/>
    <col min="13" max="13" width="14.85546875" bestFit="1" customWidth="1"/>
  </cols>
  <sheetData>
    <row r="3" spans="2:13" ht="15.75" thickBot="1" x14ac:dyDescent="0.3"/>
    <row r="4" spans="2:13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3" ht="14.45" customHeight="1" x14ac:dyDescent="0.25">
      <c r="B5" s="4"/>
      <c r="C5" s="5"/>
      <c r="D5" s="5"/>
      <c r="E5" s="5"/>
      <c r="F5" s="5"/>
      <c r="G5" s="5"/>
      <c r="H5" s="6"/>
    </row>
    <row r="6" spans="2:13" ht="15" customHeight="1" thickBot="1" x14ac:dyDescent="0.3">
      <c r="B6" s="7"/>
      <c r="C6" s="8"/>
      <c r="D6" s="8"/>
      <c r="E6" s="8"/>
      <c r="F6" s="8"/>
      <c r="G6" s="8"/>
      <c r="H6" s="9"/>
    </row>
    <row r="7" spans="2:13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3" ht="15.75" thickBot="1" x14ac:dyDescent="0.3">
      <c r="B8" s="13">
        <f>COUNTA(D13:D1000)</f>
        <v>5</v>
      </c>
      <c r="C8" s="14" t="s">
        <v>7</v>
      </c>
      <c r="D8" s="81"/>
      <c r="E8" s="16"/>
      <c r="F8" s="17" t="s">
        <v>8</v>
      </c>
      <c r="G8" s="205"/>
      <c r="H8" s="206"/>
    </row>
    <row r="9" spans="2:13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3" ht="14.45" customHeight="1" x14ac:dyDescent="0.25">
      <c r="B10" s="4"/>
      <c r="C10" s="5"/>
      <c r="D10" s="5"/>
      <c r="E10" s="5"/>
      <c r="F10" s="5"/>
      <c r="G10" s="5"/>
      <c r="H10" s="6"/>
    </row>
    <row r="11" spans="2:13" ht="15" customHeight="1" thickBot="1" x14ac:dyDescent="0.3">
      <c r="B11" s="7"/>
      <c r="C11" s="8"/>
      <c r="D11" s="8"/>
      <c r="E11" s="8"/>
      <c r="F11" s="8"/>
      <c r="G11" s="8"/>
      <c r="H11" s="9"/>
    </row>
    <row r="12" spans="2:13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18</v>
      </c>
      <c r="I12" s="22" t="s">
        <v>16</v>
      </c>
      <c r="J12" s="22" t="s">
        <v>17</v>
      </c>
      <c r="K12" s="22" t="s">
        <v>18</v>
      </c>
      <c r="L12" s="22" t="s">
        <v>3</v>
      </c>
      <c r="M12" s="47" t="s">
        <v>3</v>
      </c>
    </row>
    <row r="13" spans="2:13" ht="15.75" thickBot="1" x14ac:dyDescent="0.3">
      <c r="B13" s="54">
        <v>1</v>
      </c>
      <c r="C13" s="25">
        <v>7891691009464</v>
      </c>
      <c r="D13" s="91" t="s">
        <v>1080</v>
      </c>
      <c r="E13" s="24" t="s">
        <v>7</v>
      </c>
      <c r="F13" s="25">
        <v>1</v>
      </c>
      <c r="G13" s="150">
        <v>5</v>
      </c>
      <c r="H13" s="27">
        <v>4300</v>
      </c>
      <c r="I13" s="29">
        <v>44312</v>
      </c>
      <c r="J13" s="30">
        <v>44325</v>
      </c>
      <c r="K13" s="231"/>
      <c r="L13" s="128"/>
      <c r="M13" s="15">
        <v>50</v>
      </c>
    </row>
    <row r="14" spans="2:13" ht="15.75" thickBot="1" x14ac:dyDescent="0.3">
      <c r="B14" s="14">
        <f>B13+1</f>
        <v>2</v>
      </c>
      <c r="C14" s="32">
        <v>7891691008436</v>
      </c>
      <c r="D14" s="89" t="s">
        <v>1081</v>
      </c>
      <c r="E14" s="14" t="s">
        <v>7</v>
      </c>
      <c r="F14" s="32">
        <v>1</v>
      </c>
      <c r="G14" s="151">
        <v>4</v>
      </c>
      <c r="H14" s="15">
        <v>3300</v>
      </c>
      <c r="I14" s="29">
        <v>44312</v>
      </c>
      <c r="J14" s="30">
        <v>44325</v>
      </c>
      <c r="K14" s="208"/>
      <c r="L14" s="128"/>
      <c r="M14" s="15">
        <v>40</v>
      </c>
    </row>
    <row r="15" spans="2:13" ht="15.75" thickBot="1" x14ac:dyDescent="0.3">
      <c r="B15" s="63">
        <f t="shared" ref="B15:B78" si="0">B14+1</f>
        <v>3</v>
      </c>
      <c r="C15" s="36">
        <v>7891691028472</v>
      </c>
      <c r="D15" s="90" t="s">
        <v>1082</v>
      </c>
      <c r="E15" s="35" t="s">
        <v>7</v>
      </c>
      <c r="F15" s="36">
        <v>1</v>
      </c>
      <c r="G15" s="152">
        <v>4</v>
      </c>
      <c r="H15" s="38">
        <v>3300</v>
      </c>
      <c r="I15" s="29">
        <v>44312</v>
      </c>
      <c r="J15" s="30">
        <v>44325</v>
      </c>
      <c r="K15" s="208"/>
      <c r="L15" s="128"/>
      <c r="M15" s="15">
        <v>40</v>
      </c>
    </row>
    <row r="16" spans="2:13" ht="15.75" thickBot="1" x14ac:dyDescent="0.3">
      <c r="B16" s="64">
        <f t="shared" si="0"/>
        <v>4</v>
      </c>
      <c r="C16" s="32">
        <v>7891691009815</v>
      </c>
      <c r="D16" s="89" t="s">
        <v>1083</v>
      </c>
      <c r="E16" s="14" t="s">
        <v>7</v>
      </c>
      <c r="F16" s="32">
        <v>1</v>
      </c>
      <c r="G16" s="151">
        <v>5</v>
      </c>
      <c r="H16" s="15">
        <v>4300</v>
      </c>
      <c r="I16" s="29">
        <v>44312</v>
      </c>
      <c r="J16" s="30">
        <v>44325</v>
      </c>
      <c r="K16" s="208"/>
      <c r="L16" s="128"/>
      <c r="M16" s="15">
        <v>50</v>
      </c>
    </row>
    <row r="17" spans="2:13" ht="15.75" thickBot="1" x14ac:dyDescent="0.3">
      <c r="B17" s="63">
        <f t="shared" si="0"/>
        <v>5</v>
      </c>
      <c r="C17" s="36">
        <v>7891691009457</v>
      </c>
      <c r="D17" s="90" t="s">
        <v>1084</v>
      </c>
      <c r="E17" s="35" t="s">
        <v>7</v>
      </c>
      <c r="F17" s="36">
        <v>1</v>
      </c>
      <c r="G17" s="152">
        <v>5</v>
      </c>
      <c r="H17" s="38">
        <v>2800</v>
      </c>
      <c r="I17" s="29">
        <v>44312</v>
      </c>
      <c r="J17" s="30">
        <v>44325</v>
      </c>
      <c r="K17" s="208"/>
      <c r="L17" s="128"/>
      <c r="M17" s="15">
        <v>50</v>
      </c>
    </row>
    <row r="18" spans="2:13" ht="15.75" thickBot="1" x14ac:dyDescent="0.3">
      <c r="B18" s="64">
        <f t="shared" si="0"/>
        <v>6</v>
      </c>
      <c r="C18" s="14"/>
      <c r="D18" s="89"/>
      <c r="E18" s="14"/>
      <c r="F18" s="32"/>
      <c r="G18" s="151"/>
      <c r="H18" s="14"/>
      <c r="I18" s="29">
        <v>44312</v>
      </c>
      <c r="J18" s="30">
        <v>44325</v>
      </c>
      <c r="K18" s="208"/>
      <c r="L18" s="128"/>
    </row>
    <row r="19" spans="2:13" ht="15.75" thickBot="1" x14ac:dyDescent="0.3">
      <c r="B19" s="63">
        <f t="shared" si="0"/>
        <v>7</v>
      </c>
      <c r="C19" s="35"/>
      <c r="D19" s="90"/>
      <c r="E19" s="35"/>
      <c r="F19" s="36"/>
      <c r="G19" s="152"/>
      <c r="H19" s="35"/>
      <c r="I19" s="29">
        <v>44312</v>
      </c>
      <c r="J19" s="30">
        <v>44325</v>
      </c>
      <c r="K19" s="208"/>
      <c r="L19" s="128"/>
    </row>
    <row r="20" spans="2:13" ht="15.75" thickBot="1" x14ac:dyDescent="0.3">
      <c r="B20" s="64">
        <f t="shared" si="0"/>
        <v>8</v>
      </c>
      <c r="C20" s="14"/>
      <c r="D20" s="89"/>
      <c r="E20" s="14"/>
      <c r="F20" s="32"/>
      <c r="G20" s="153"/>
      <c r="H20" s="14"/>
      <c r="I20" s="29">
        <v>44312</v>
      </c>
      <c r="J20" s="30">
        <v>44325</v>
      </c>
      <c r="K20" s="208"/>
      <c r="L20" s="128"/>
    </row>
    <row r="21" spans="2:13" ht="15.75" thickBot="1" x14ac:dyDescent="0.3">
      <c r="B21" s="55">
        <f t="shared" si="0"/>
        <v>9</v>
      </c>
      <c r="C21" s="35"/>
      <c r="D21" s="90"/>
      <c r="E21" s="35"/>
      <c r="F21" s="36"/>
      <c r="G21" s="154"/>
      <c r="H21" s="35"/>
      <c r="I21" s="29">
        <v>44312</v>
      </c>
      <c r="J21" s="30">
        <v>44325</v>
      </c>
      <c r="K21" s="208"/>
      <c r="L21" s="128"/>
    </row>
    <row r="22" spans="2:13" ht="15.75" thickBot="1" x14ac:dyDescent="0.3">
      <c r="B22" s="64">
        <f t="shared" si="0"/>
        <v>10</v>
      </c>
      <c r="C22" s="14"/>
      <c r="D22" s="89"/>
      <c r="E22" s="14"/>
      <c r="F22" s="14"/>
      <c r="G22" s="155"/>
      <c r="H22" s="14"/>
      <c r="I22" s="29">
        <v>44312</v>
      </c>
      <c r="J22" s="30">
        <v>44325</v>
      </c>
      <c r="K22" s="208"/>
      <c r="L22" s="128"/>
    </row>
    <row r="23" spans="2:13" ht="15.75" thickBot="1" x14ac:dyDescent="0.3">
      <c r="B23" s="55">
        <f t="shared" si="0"/>
        <v>11</v>
      </c>
      <c r="C23" s="35"/>
      <c r="D23" s="90"/>
      <c r="E23" s="35"/>
      <c r="F23" s="35"/>
      <c r="G23" s="156"/>
      <c r="H23" s="35"/>
      <c r="I23" s="29">
        <v>44312</v>
      </c>
      <c r="J23" s="30">
        <v>44325</v>
      </c>
      <c r="K23" s="208"/>
      <c r="L23" s="128"/>
    </row>
    <row r="24" spans="2:13" ht="15.75" thickBot="1" x14ac:dyDescent="0.3">
      <c r="B24" s="64">
        <f t="shared" si="0"/>
        <v>12</v>
      </c>
      <c r="C24" s="14"/>
      <c r="D24" s="89"/>
      <c r="E24" s="14"/>
      <c r="F24" s="14"/>
      <c r="G24" s="155"/>
      <c r="H24" s="14"/>
      <c r="I24" s="29">
        <v>44312</v>
      </c>
      <c r="J24" s="30">
        <v>44325</v>
      </c>
      <c r="K24" s="208"/>
      <c r="L24" s="128"/>
    </row>
    <row r="25" spans="2:13" ht="15.75" thickBot="1" x14ac:dyDescent="0.3">
      <c r="B25" s="55">
        <f t="shared" si="0"/>
        <v>13</v>
      </c>
      <c r="C25" s="35"/>
      <c r="D25" s="90"/>
      <c r="E25" s="35"/>
      <c r="F25" s="35"/>
      <c r="G25" s="156"/>
      <c r="H25" s="35"/>
      <c r="I25" s="29">
        <v>44312</v>
      </c>
      <c r="J25" s="30">
        <v>44325</v>
      </c>
      <c r="K25" s="208"/>
      <c r="L25" s="128"/>
    </row>
    <row r="26" spans="2:13" ht="15.75" thickBot="1" x14ac:dyDescent="0.3">
      <c r="B26" s="64">
        <f t="shared" si="0"/>
        <v>14</v>
      </c>
      <c r="C26" s="14"/>
      <c r="D26" s="89"/>
      <c r="E26" s="14"/>
      <c r="F26" s="14"/>
      <c r="G26" s="155"/>
      <c r="H26" s="14"/>
      <c r="I26" s="29">
        <v>44312</v>
      </c>
      <c r="J26" s="30">
        <v>44325</v>
      </c>
      <c r="K26" s="209"/>
      <c r="L26" s="128"/>
    </row>
    <row r="27" spans="2:13" ht="15.75" thickBot="1" x14ac:dyDescent="0.3">
      <c r="B27" s="55">
        <f t="shared" si="0"/>
        <v>15</v>
      </c>
      <c r="C27" s="35"/>
      <c r="D27" s="35"/>
      <c r="E27" s="35"/>
      <c r="F27" s="35"/>
      <c r="G27" s="38"/>
      <c r="H27" s="35"/>
      <c r="I27" s="29">
        <v>44312</v>
      </c>
      <c r="J27" s="30">
        <v>44325</v>
      </c>
      <c r="K27" s="138"/>
      <c r="L27" s="138"/>
    </row>
    <row r="28" spans="2:13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13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13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13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13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3">
    <mergeCell ref="G7:H7"/>
    <mergeCell ref="G8:H8"/>
    <mergeCell ref="K13:K26"/>
  </mergeCells>
  <dataValidations count="2">
    <dataValidation type="list" allowBlank="1" showInputMessage="1" showErrorMessage="1" sqref="C8" xr:uid="{00000000-0002-0000-2A00-000000000000}">
      <formula1>"PRODUTO,PACK VIRTUAL,MISTO"</formula1>
    </dataValidation>
    <dataValidation type="list" allowBlank="1" showInputMessage="1" showErrorMessage="1" sqref="E13:E21" xr:uid="{00000000-0002-0000-2A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ilha100">
    <tabColor rgb="FF00B050"/>
  </sheetPr>
  <dimension ref="B3:H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51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customWidth="1"/>
  </cols>
  <sheetData>
    <row r="3" spans="2:8" ht="15.75" thickBot="1" x14ac:dyDescent="0.3"/>
    <row r="4" spans="2:8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8" ht="14.45" customHeight="1" x14ac:dyDescent="0.25">
      <c r="B5" s="4"/>
      <c r="C5" s="5"/>
      <c r="D5" s="5"/>
      <c r="E5" s="5"/>
      <c r="F5" s="5"/>
      <c r="G5" s="5"/>
      <c r="H5" s="6"/>
    </row>
    <row r="6" spans="2:8" ht="15" customHeight="1" thickBot="1" x14ac:dyDescent="0.3">
      <c r="B6" s="7"/>
      <c r="C6" s="8"/>
      <c r="D6" s="8"/>
      <c r="E6" s="8"/>
      <c r="F6" s="8"/>
      <c r="G6" s="8"/>
      <c r="H6" s="9"/>
    </row>
    <row r="7" spans="2: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8" ht="15.75" thickBot="1" x14ac:dyDescent="0.3">
      <c r="B8" s="13">
        <f>COUNTA(D13:D55)</f>
        <v>15</v>
      </c>
      <c r="C8" s="14" t="s">
        <v>7</v>
      </c>
      <c r="D8" s="169">
        <v>10</v>
      </c>
      <c r="E8" s="16">
        <v>5000</v>
      </c>
      <c r="F8" s="17" t="s">
        <v>8</v>
      </c>
      <c r="G8" s="205"/>
      <c r="H8" s="206"/>
    </row>
    <row r="9" spans="2:8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8" ht="14.45" customHeight="1" x14ac:dyDescent="0.25">
      <c r="B10" s="4"/>
      <c r="C10" s="5"/>
      <c r="D10" s="5"/>
      <c r="E10" s="5"/>
      <c r="F10" s="5"/>
      <c r="G10" s="5"/>
      <c r="H10" s="6"/>
    </row>
    <row r="11" spans="2:8" ht="15" customHeight="1" thickBot="1" x14ac:dyDescent="0.3">
      <c r="B11" s="7"/>
      <c r="C11" s="8"/>
      <c r="D11" s="8"/>
      <c r="E11" s="8"/>
      <c r="F11" s="8"/>
      <c r="G11" s="8"/>
      <c r="H11" s="9"/>
    </row>
    <row r="12" spans="2: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8" ht="15.75" thickBot="1" x14ac:dyDescent="0.3">
      <c r="B13" s="54">
        <v>1</v>
      </c>
      <c r="C13" s="25">
        <v>7909510113053</v>
      </c>
      <c r="D13" s="24" t="s">
        <v>1238</v>
      </c>
      <c r="E13" s="24" t="s">
        <v>7</v>
      </c>
      <c r="F13" s="25" t="s">
        <v>237</v>
      </c>
      <c r="G13" s="27">
        <v>2</v>
      </c>
      <c r="H13" s="24"/>
    </row>
    <row r="14" spans="2:8" ht="15.75" thickBot="1" x14ac:dyDescent="0.3">
      <c r="B14" s="14">
        <f>B13+1</f>
        <v>2</v>
      </c>
      <c r="C14" s="32">
        <v>7909510113060</v>
      </c>
      <c r="D14" s="170" t="s">
        <v>1239</v>
      </c>
      <c r="E14" s="14" t="s">
        <v>7</v>
      </c>
      <c r="F14" s="32" t="s">
        <v>237</v>
      </c>
      <c r="G14" s="15">
        <v>2</v>
      </c>
      <c r="H14" s="14"/>
    </row>
    <row r="15" spans="2:8" ht="15.75" thickBot="1" x14ac:dyDescent="0.3">
      <c r="B15" s="63">
        <f t="shared" ref="B15:B78" si="0">B14+1</f>
        <v>3</v>
      </c>
      <c r="C15" s="36">
        <v>7909510113077</v>
      </c>
      <c r="D15" s="35" t="s">
        <v>1240</v>
      </c>
      <c r="E15" s="35" t="s">
        <v>7</v>
      </c>
      <c r="F15" s="36" t="s">
        <v>237</v>
      </c>
      <c r="G15" s="38">
        <v>2</v>
      </c>
      <c r="H15" s="35"/>
    </row>
    <row r="16" spans="2:8" ht="15.75" thickBot="1" x14ac:dyDescent="0.3">
      <c r="B16" s="64">
        <f t="shared" si="0"/>
        <v>4</v>
      </c>
      <c r="C16" s="32">
        <v>7909510113084</v>
      </c>
      <c r="D16" s="170" t="s">
        <v>1241</v>
      </c>
      <c r="E16" s="14" t="s">
        <v>7</v>
      </c>
      <c r="F16" s="32" t="s">
        <v>237</v>
      </c>
      <c r="G16" s="15">
        <v>2</v>
      </c>
      <c r="H16" s="14"/>
    </row>
    <row r="17" spans="2:8" ht="15.75" thickBot="1" x14ac:dyDescent="0.3">
      <c r="B17" s="63">
        <f t="shared" si="0"/>
        <v>5</v>
      </c>
      <c r="C17" s="36">
        <v>7909510113091</v>
      </c>
      <c r="D17" s="35" t="s">
        <v>1242</v>
      </c>
      <c r="E17" s="35" t="s">
        <v>7</v>
      </c>
      <c r="F17" s="36" t="s">
        <v>237</v>
      </c>
      <c r="G17" s="38">
        <v>2</v>
      </c>
      <c r="H17" s="35"/>
    </row>
    <row r="18" spans="2:8" ht="15.75" thickBot="1" x14ac:dyDescent="0.3">
      <c r="B18" s="64">
        <f t="shared" si="0"/>
        <v>6</v>
      </c>
      <c r="C18" s="32">
        <v>7909510113107</v>
      </c>
      <c r="D18" s="170" t="s">
        <v>1243</v>
      </c>
      <c r="E18" s="14" t="s">
        <v>7</v>
      </c>
      <c r="F18" s="32" t="s">
        <v>237</v>
      </c>
      <c r="G18" s="15">
        <v>2</v>
      </c>
      <c r="H18" s="14"/>
    </row>
    <row r="19" spans="2:8" ht="15.75" thickBot="1" x14ac:dyDescent="0.3">
      <c r="B19" s="63">
        <f t="shared" si="0"/>
        <v>7</v>
      </c>
      <c r="C19" s="36">
        <v>7909510723054</v>
      </c>
      <c r="D19" s="35" t="s">
        <v>1244</v>
      </c>
      <c r="E19" s="35" t="s">
        <v>7</v>
      </c>
      <c r="F19" s="36" t="s">
        <v>237</v>
      </c>
      <c r="G19" s="38">
        <v>2</v>
      </c>
      <c r="H19" s="35"/>
    </row>
    <row r="20" spans="2:8" ht="15.75" thickBot="1" x14ac:dyDescent="0.3">
      <c r="B20" s="64">
        <f t="shared" si="0"/>
        <v>8</v>
      </c>
      <c r="C20" s="32">
        <v>7909510723061</v>
      </c>
      <c r="D20" s="170" t="s">
        <v>1245</v>
      </c>
      <c r="E20" s="14" t="s">
        <v>7</v>
      </c>
      <c r="F20" s="32" t="s">
        <v>237</v>
      </c>
      <c r="G20" s="15">
        <v>2</v>
      </c>
      <c r="H20" s="14"/>
    </row>
    <row r="21" spans="2:8" ht="15.75" thickBot="1" x14ac:dyDescent="0.3">
      <c r="B21" s="55">
        <f t="shared" si="0"/>
        <v>9</v>
      </c>
      <c r="C21" s="36">
        <v>7909510723078</v>
      </c>
      <c r="D21" s="35" t="s">
        <v>1246</v>
      </c>
      <c r="E21" s="35" t="s">
        <v>7</v>
      </c>
      <c r="F21" s="36" t="s">
        <v>237</v>
      </c>
      <c r="G21" s="38">
        <v>2</v>
      </c>
      <c r="H21" s="35"/>
    </row>
    <row r="22" spans="2:8" ht="15.75" thickBot="1" x14ac:dyDescent="0.3">
      <c r="B22" s="64">
        <f t="shared" si="0"/>
        <v>10</v>
      </c>
      <c r="C22" s="32">
        <v>7909510723085</v>
      </c>
      <c r="D22" s="170" t="s">
        <v>1247</v>
      </c>
      <c r="E22" s="14" t="s">
        <v>7</v>
      </c>
      <c r="F22" s="14" t="s">
        <v>237</v>
      </c>
      <c r="G22" s="15">
        <v>2</v>
      </c>
      <c r="H22" s="14"/>
    </row>
    <row r="23" spans="2:8" ht="15.75" thickBot="1" x14ac:dyDescent="0.3">
      <c r="B23" s="55">
        <f t="shared" si="0"/>
        <v>11</v>
      </c>
      <c r="C23" s="36">
        <v>7909510723092</v>
      </c>
      <c r="D23" s="35" t="s">
        <v>1248</v>
      </c>
      <c r="E23" s="35" t="s">
        <v>7</v>
      </c>
      <c r="F23" s="35" t="s">
        <v>237</v>
      </c>
      <c r="G23" s="38">
        <v>2</v>
      </c>
      <c r="H23" s="35"/>
    </row>
    <row r="24" spans="2:8" ht="15.75" thickBot="1" x14ac:dyDescent="0.3">
      <c r="B24" s="64">
        <f t="shared" si="0"/>
        <v>12</v>
      </c>
      <c r="C24" s="32">
        <v>7909510723153</v>
      </c>
      <c r="D24" s="170" t="s">
        <v>1249</v>
      </c>
      <c r="E24" s="14" t="s">
        <v>7</v>
      </c>
      <c r="F24" s="14" t="s">
        <v>237</v>
      </c>
      <c r="G24" s="15">
        <v>2</v>
      </c>
      <c r="H24" s="14"/>
    </row>
    <row r="25" spans="2:8" ht="15.75" thickBot="1" x14ac:dyDescent="0.3">
      <c r="B25" s="55">
        <f t="shared" si="0"/>
        <v>13</v>
      </c>
      <c r="C25" s="36">
        <v>7909510723160</v>
      </c>
      <c r="D25" s="35" t="s">
        <v>1250</v>
      </c>
      <c r="E25" s="35" t="s">
        <v>7</v>
      </c>
      <c r="F25" s="35" t="s">
        <v>237</v>
      </c>
      <c r="G25" s="38">
        <v>2</v>
      </c>
      <c r="H25" s="35"/>
    </row>
    <row r="26" spans="2:8" ht="15.75" thickBot="1" x14ac:dyDescent="0.3">
      <c r="B26" s="64">
        <f t="shared" si="0"/>
        <v>14</v>
      </c>
      <c r="C26" s="32">
        <v>7909510723177</v>
      </c>
      <c r="D26" s="170" t="s">
        <v>1251</v>
      </c>
      <c r="E26" s="14" t="s">
        <v>7</v>
      </c>
      <c r="F26" s="14" t="s">
        <v>237</v>
      </c>
      <c r="G26" s="15">
        <v>2</v>
      </c>
      <c r="H26" s="14"/>
    </row>
    <row r="27" spans="2:8" ht="15.75" thickBot="1" x14ac:dyDescent="0.3">
      <c r="B27" s="55">
        <f t="shared" si="0"/>
        <v>15</v>
      </c>
      <c r="C27" s="36">
        <v>7909510723184</v>
      </c>
      <c r="D27" s="35" t="s">
        <v>1252</v>
      </c>
      <c r="E27" s="35" t="s">
        <v>7</v>
      </c>
      <c r="F27" s="35" t="s">
        <v>237</v>
      </c>
      <c r="G27" s="38">
        <v>2</v>
      </c>
      <c r="H27" s="35"/>
    </row>
    <row r="28" spans="2:8" ht="15.75" thickBot="1" x14ac:dyDescent="0.3">
      <c r="B28" s="64">
        <f t="shared" si="0"/>
        <v>16</v>
      </c>
      <c r="C28" s="32"/>
      <c r="D28" s="170"/>
      <c r="E28" s="14"/>
      <c r="F28" s="14"/>
      <c r="G28" s="15"/>
      <c r="H28" s="14"/>
    </row>
    <row r="29" spans="2:8" ht="15.75" thickBot="1" x14ac:dyDescent="0.3">
      <c r="B29" s="55">
        <f t="shared" si="0"/>
        <v>17</v>
      </c>
      <c r="C29" s="36"/>
      <c r="D29" s="35"/>
      <c r="E29" s="35"/>
      <c r="F29" s="35"/>
      <c r="G29" s="38"/>
      <c r="H29" s="35"/>
    </row>
    <row r="30" spans="2:8" ht="15.75" thickBot="1" x14ac:dyDescent="0.3">
      <c r="B30" s="64">
        <f t="shared" si="0"/>
        <v>18</v>
      </c>
      <c r="C30" s="32"/>
      <c r="D30" s="170"/>
      <c r="E30" s="14"/>
      <c r="F30" s="14"/>
      <c r="G30" s="15"/>
      <c r="H30" s="14"/>
    </row>
    <row r="31" spans="2:8" ht="15.75" thickBot="1" x14ac:dyDescent="0.3">
      <c r="B31" s="55">
        <f t="shared" si="0"/>
        <v>19</v>
      </c>
      <c r="C31" s="36"/>
      <c r="D31" s="35"/>
      <c r="E31" s="35"/>
      <c r="F31" s="35"/>
      <c r="G31" s="38"/>
      <c r="H31" s="35"/>
    </row>
    <row r="32" spans="2:8" ht="15.75" thickBot="1" x14ac:dyDescent="0.3">
      <c r="B32" s="64">
        <f t="shared" si="0"/>
        <v>20</v>
      </c>
      <c r="C32" s="32"/>
      <c r="D32" s="170"/>
      <c r="E32" s="14"/>
      <c r="F32" s="14"/>
      <c r="G32" s="15"/>
      <c r="H32" s="14"/>
    </row>
    <row r="33" spans="2:8" ht="15.75" thickBot="1" x14ac:dyDescent="0.3">
      <c r="B33" s="55">
        <f t="shared" si="0"/>
        <v>21</v>
      </c>
      <c r="C33" s="36"/>
      <c r="D33" s="35"/>
      <c r="E33" s="35"/>
      <c r="F33" s="35"/>
      <c r="G33" s="38"/>
      <c r="H33" s="35"/>
    </row>
    <row r="34" spans="2:8" ht="15.75" thickBot="1" x14ac:dyDescent="0.3">
      <c r="B34" s="64">
        <f t="shared" si="0"/>
        <v>22</v>
      </c>
      <c r="C34" s="32"/>
      <c r="D34" s="170"/>
      <c r="E34" s="14"/>
      <c r="F34" s="14"/>
      <c r="G34" s="15"/>
      <c r="H34" s="14"/>
    </row>
    <row r="35" spans="2:8" ht="15.75" thickBot="1" x14ac:dyDescent="0.3">
      <c r="B35" s="55">
        <f t="shared" si="0"/>
        <v>23</v>
      </c>
      <c r="C35" s="36"/>
      <c r="D35" s="35"/>
      <c r="E35" s="35"/>
      <c r="F35" s="35"/>
      <c r="G35" s="38"/>
      <c r="H35" s="35"/>
    </row>
    <row r="36" spans="2:8" ht="15.75" thickBot="1" x14ac:dyDescent="0.3">
      <c r="B36" s="64">
        <f t="shared" si="0"/>
        <v>24</v>
      </c>
      <c r="C36" s="32"/>
      <c r="D36" s="170"/>
      <c r="E36" s="14"/>
      <c r="F36" s="14"/>
      <c r="G36" s="15"/>
      <c r="H36" s="14"/>
    </row>
    <row r="37" spans="2:8" ht="15.75" thickBot="1" x14ac:dyDescent="0.3">
      <c r="B37" s="55">
        <f t="shared" si="0"/>
        <v>25</v>
      </c>
      <c r="C37" s="36"/>
      <c r="D37" s="35"/>
      <c r="E37" s="35"/>
      <c r="F37" s="35"/>
      <c r="G37" s="38"/>
      <c r="H37" s="35"/>
    </row>
    <row r="38" spans="2:8" ht="15.75" thickBot="1" x14ac:dyDescent="0.3">
      <c r="B38" s="64">
        <f t="shared" si="0"/>
        <v>26</v>
      </c>
      <c r="C38" s="32"/>
      <c r="D38" s="170"/>
      <c r="E38" s="14"/>
      <c r="F38" s="14"/>
      <c r="G38" s="15"/>
      <c r="H38" s="14"/>
    </row>
    <row r="39" spans="2:8" ht="15.75" thickBot="1" x14ac:dyDescent="0.3">
      <c r="B39" s="55">
        <f t="shared" si="0"/>
        <v>27</v>
      </c>
      <c r="C39" s="36"/>
      <c r="D39" s="35"/>
      <c r="E39" s="35"/>
      <c r="F39" s="35"/>
      <c r="G39" s="38"/>
      <c r="H39" s="35"/>
    </row>
    <row r="40" spans="2:8" ht="15.75" thickBot="1" x14ac:dyDescent="0.3">
      <c r="B40" s="64">
        <f t="shared" si="0"/>
        <v>28</v>
      </c>
      <c r="C40" s="32"/>
      <c r="D40" s="170"/>
      <c r="E40" s="14"/>
      <c r="F40" s="14"/>
      <c r="G40" s="15"/>
      <c r="H40" s="14"/>
    </row>
    <row r="41" spans="2:8" ht="15.75" thickBot="1" x14ac:dyDescent="0.3">
      <c r="B41" s="55">
        <f t="shared" si="0"/>
        <v>29</v>
      </c>
      <c r="C41" s="36"/>
      <c r="D41" s="35"/>
      <c r="E41" s="35"/>
      <c r="F41" s="35"/>
      <c r="G41" s="38"/>
      <c r="H41" s="35"/>
    </row>
    <row r="42" spans="2:8" ht="15.75" thickBot="1" x14ac:dyDescent="0.3">
      <c r="B42" s="64">
        <f t="shared" si="0"/>
        <v>30</v>
      </c>
      <c r="C42" s="32"/>
      <c r="D42" s="170"/>
      <c r="E42" s="14"/>
      <c r="F42" s="14"/>
      <c r="G42" s="15"/>
      <c r="H42" s="14"/>
    </row>
    <row r="43" spans="2:8" ht="15.75" thickBot="1" x14ac:dyDescent="0.3">
      <c r="B43" s="55">
        <f t="shared" si="0"/>
        <v>31</v>
      </c>
      <c r="C43" s="36"/>
      <c r="D43" s="35"/>
      <c r="E43" s="35"/>
      <c r="F43" s="35"/>
      <c r="G43" s="38"/>
      <c r="H43" s="35"/>
    </row>
    <row r="44" spans="2:8" ht="15.75" thickBot="1" x14ac:dyDescent="0.3">
      <c r="B44" s="64">
        <f t="shared" si="0"/>
        <v>32</v>
      </c>
      <c r="C44" s="32"/>
      <c r="D44" s="170"/>
      <c r="E44" s="14"/>
      <c r="F44" s="14"/>
      <c r="G44" s="15"/>
      <c r="H44" s="14"/>
    </row>
    <row r="45" spans="2:8" ht="15.75" thickBot="1" x14ac:dyDescent="0.3">
      <c r="B45" s="55">
        <f t="shared" si="0"/>
        <v>33</v>
      </c>
      <c r="C45" s="25"/>
      <c r="D45" s="24"/>
      <c r="E45" s="24"/>
      <c r="F45" s="24"/>
      <c r="G45" s="27"/>
      <c r="H45" s="24"/>
    </row>
    <row r="46" spans="2:8" ht="15.75" thickBot="1" x14ac:dyDescent="0.3">
      <c r="B46" s="67">
        <f t="shared" si="0"/>
        <v>34</v>
      </c>
      <c r="C46" s="92"/>
      <c r="D46" s="45"/>
      <c r="E46" s="45"/>
      <c r="F46" s="45"/>
      <c r="G46" s="94"/>
      <c r="H46" s="45"/>
    </row>
    <row r="47" spans="2:8" ht="15.75" thickBot="1" x14ac:dyDescent="0.3">
      <c r="B47" s="73">
        <f t="shared" si="0"/>
        <v>35</v>
      </c>
      <c r="C47" s="25"/>
      <c r="D47" s="24"/>
      <c r="E47" s="24"/>
      <c r="F47" s="24"/>
      <c r="G47" s="27"/>
      <c r="H47" s="24"/>
    </row>
    <row r="48" spans="2:8" ht="15.75" thickBot="1" x14ac:dyDescent="0.3">
      <c r="B48" s="64">
        <f t="shared" si="0"/>
        <v>36</v>
      </c>
      <c r="C48" s="92"/>
      <c r="D48" s="45"/>
      <c r="E48" s="45"/>
      <c r="F48" s="45"/>
      <c r="G48" s="94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2B00-000000000000}">
      <formula1>"PRODUTO, PACK VIRTUAL, "</formula1>
    </dataValidation>
    <dataValidation type="list" allowBlank="1" showInputMessage="1" showErrorMessage="1" sqref="C8" xr:uid="{00000000-0002-0000-2B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Planilha66">
    <tabColor rgb="FF00B050"/>
  </sheetPr>
  <dimension ref="B3:N112"/>
  <sheetViews>
    <sheetView workbookViewId="0">
      <selection activeCell="C13" sqref="C13"/>
    </sheetView>
  </sheetViews>
  <sheetFormatPr defaultRowHeight="15" x14ac:dyDescent="0.25"/>
  <cols>
    <col min="2" max="2" width="21.42578125" customWidth="1"/>
    <col min="3" max="3" width="20.85546875" bestFit="1" customWidth="1"/>
    <col min="4" max="4" width="42.140625" bestFit="1" customWidth="1"/>
    <col min="5" max="5" width="20.28515625" bestFit="1" customWidth="1"/>
    <col min="6" max="6" width="12.42578125" bestFit="1" customWidth="1"/>
    <col min="7" max="7" width="10.140625" bestFit="1" customWidth="1"/>
    <col min="8" max="8" width="24.85546875" customWidth="1"/>
    <col min="9" max="10" width="0" hidden="1" customWidth="1"/>
    <col min="11" max="11" width="14.28515625" hidden="1" customWidth="1"/>
    <col min="12" max="12" width="14.42578125" hidden="1" customWidth="1"/>
    <col min="13" max="13" width="14.7109375" bestFit="1" customWidth="1"/>
    <col min="14" max="14" width="14.85546875" bestFit="1" customWidth="1"/>
  </cols>
  <sheetData>
    <row r="3" spans="2:14" ht="15.75" thickBot="1" x14ac:dyDescent="0.3"/>
    <row r="4" spans="2:14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4" ht="14.45" customHeight="1" x14ac:dyDescent="0.25">
      <c r="B5" s="4"/>
      <c r="C5" s="5"/>
      <c r="D5" s="5"/>
      <c r="E5" s="5"/>
      <c r="F5" s="5"/>
      <c r="G5" s="5"/>
      <c r="H5" s="6"/>
    </row>
    <row r="6" spans="2:14" ht="15" customHeight="1" thickBot="1" x14ac:dyDescent="0.3">
      <c r="B6" s="7"/>
      <c r="C6" s="8"/>
      <c r="D6" s="8"/>
      <c r="E6" s="8"/>
      <c r="F6" s="8"/>
      <c r="G6" s="8"/>
      <c r="H6" s="9"/>
    </row>
    <row r="7" spans="2:14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4" ht="15.75" thickBot="1" x14ac:dyDescent="0.3">
      <c r="B8" s="13">
        <f>COUNTA(D13:D68)</f>
        <v>5</v>
      </c>
      <c r="C8" s="14" t="s">
        <v>7</v>
      </c>
      <c r="D8" s="81"/>
      <c r="E8" s="16"/>
      <c r="F8" s="17" t="s">
        <v>8</v>
      </c>
      <c r="G8" s="205"/>
      <c r="H8" s="206"/>
    </row>
    <row r="9" spans="2:14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4" ht="14.45" customHeight="1" x14ac:dyDescent="0.25">
      <c r="B10" s="4"/>
      <c r="C10" s="5"/>
      <c r="D10" s="5"/>
      <c r="E10" s="5"/>
      <c r="F10" s="5"/>
      <c r="G10" s="5"/>
      <c r="H10" s="6"/>
    </row>
    <row r="11" spans="2:14" ht="15" customHeight="1" thickBot="1" x14ac:dyDescent="0.3">
      <c r="B11" s="7"/>
      <c r="C11" s="8"/>
      <c r="D11" s="8"/>
      <c r="E11" s="8"/>
      <c r="F11" s="8"/>
      <c r="G11" s="8"/>
      <c r="H11" s="9"/>
    </row>
    <row r="12" spans="2:14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M12" s="22" t="s">
        <v>18</v>
      </c>
      <c r="N12" s="22" t="s">
        <v>3</v>
      </c>
    </row>
    <row r="13" spans="2:14" ht="15.75" thickBot="1" x14ac:dyDescent="0.3">
      <c r="B13" s="24" t="s">
        <v>19</v>
      </c>
      <c r="C13" s="25" t="s">
        <v>1085</v>
      </c>
      <c r="D13" s="24" t="s">
        <v>1086</v>
      </c>
      <c r="E13" s="24" t="s">
        <v>7</v>
      </c>
      <c r="F13" s="25">
        <v>1</v>
      </c>
      <c r="G13" s="27">
        <v>2</v>
      </c>
      <c r="H13" s="24"/>
      <c r="I13" s="30">
        <v>44284</v>
      </c>
      <c r="J13" s="30">
        <v>44290</v>
      </c>
      <c r="K13" s="160">
        <v>2500</v>
      </c>
      <c r="L13" s="183">
        <v>8.75</v>
      </c>
      <c r="M13" s="61">
        <v>5000</v>
      </c>
      <c r="N13" s="181">
        <v>10</v>
      </c>
    </row>
    <row r="14" spans="2:14" ht="15.75" thickBot="1" x14ac:dyDescent="0.3">
      <c r="B14" s="14" t="s">
        <v>22</v>
      </c>
      <c r="C14" s="32" t="s">
        <v>1087</v>
      </c>
      <c r="D14" s="14" t="s">
        <v>1088</v>
      </c>
      <c r="E14" s="14" t="s">
        <v>7</v>
      </c>
      <c r="F14" s="32">
        <v>1</v>
      </c>
      <c r="G14" s="15">
        <v>0.8</v>
      </c>
      <c r="H14" s="166" t="s">
        <v>1089</v>
      </c>
      <c r="I14" s="254">
        <v>44291</v>
      </c>
      <c r="J14" s="254">
        <v>44297</v>
      </c>
      <c r="K14" s="232">
        <v>3750</v>
      </c>
      <c r="L14" s="268">
        <v>25</v>
      </c>
      <c r="M14" s="249">
        <v>5000</v>
      </c>
      <c r="N14" s="249">
        <v>25</v>
      </c>
    </row>
    <row r="15" spans="2:14" ht="15.75" thickBot="1" x14ac:dyDescent="0.3">
      <c r="B15" s="35" t="s">
        <v>25</v>
      </c>
      <c r="C15" s="36">
        <v>7896004006628</v>
      </c>
      <c r="D15" s="35" t="s">
        <v>1090</v>
      </c>
      <c r="E15" s="35" t="s">
        <v>7</v>
      </c>
      <c r="F15" s="36">
        <v>1</v>
      </c>
      <c r="G15" s="38">
        <v>0.8</v>
      </c>
      <c r="H15" s="167" t="s">
        <v>1091</v>
      </c>
      <c r="I15" s="254"/>
      <c r="J15" s="254"/>
      <c r="K15" s="232"/>
      <c r="L15" s="268"/>
      <c r="M15" s="267"/>
      <c r="N15" s="267"/>
    </row>
    <row r="16" spans="2:14" ht="15.75" thickBot="1" x14ac:dyDescent="0.3">
      <c r="B16" s="14" t="s">
        <v>28</v>
      </c>
      <c r="C16" s="32">
        <v>7896004007083</v>
      </c>
      <c r="D16" s="14" t="s">
        <v>1092</v>
      </c>
      <c r="E16" s="14" t="s">
        <v>7</v>
      </c>
      <c r="F16" s="32">
        <v>1</v>
      </c>
      <c r="G16" s="15">
        <v>0.8</v>
      </c>
      <c r="H16" s="166" t="s">
        <v>1093</v>
      </c>
      <c r="I16" s="254"/>
      <c r="J16" s="254"/>
      <c r="K16" s="232"/>
      <c r="L16" s="268"/>
      <c r="M16" s="267"/>
      <c r="N16" s="267"/>
    </row>
    <row r="17" spans="2:14" ht="15.75" thickBot="1" x14ac:dyDescent="0.3">
      <c r="B17" s="35" t="s">
        <v>31</v>
      </c>
      <c r="C17" s="36">
        <v>7896004007090</v>
      </c>
      <c r="D17" s="35" t="s">
        <v>1094</v>
      </c>
      <c r="E17" s="35" t="s">
        <v>7</v>
      </c>
      <c r="F17" s="36">
        <v>1</v>
      </c>
      <c r="G17" s="38">
        <v>0.8</v>
      </c>
      <c r="H17" s="167" t="s">
        <v>1095</v>
      </c>
      <c r="I17" s="254"/>
      <c r="J17" s="254"/>
      <c r="K17" s="232"/>
      <c r="L17" s="268"/>
      <c r="M17" s="250"/>
      <c r="N17" s="250"/>
    </row>
    <row r="18" spans="2:14" ht="15.75" thickBot="1" x14ac:dyDescent="0.3">
      <c r="B18" s="14" t="s">
        <v>34</v>
      </c>
      <c r="C18" s="32"/>
      <c r="D18" s="14"/>
      <c r="E18" s="14"/>
      <c r="F18" s="32"/>
      <c r="G18" s="42"/>
      <c r="H18" s="14"/>
    </row>
    <row r="19" spans="2:14" ht="15.75" thickBot="1" x14ac:dyDescent="0.3">
      <c r="B19" s="35" t="s">
        <v>37</v>
      </c>
      <c r="C19" s="36"/>
      <c r="D19" s="35"/>
      <c r="E19" s="35"/>
      <c r="F19" s="36"/>
      <c r="G19" s="43"/>
      <c r="H19" s="35"/>
    </row>
    <row r="20" spans="2:14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4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4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4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4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4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4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4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4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4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4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4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4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8">
    <mergeCell ref="M14:M17"/>
    <mergeCell ref="N14:N17"/>
    <mergeCell ref="G7:H7"/>
    <mergeCell ref="G8:H8"/>
    <mergeCell ref="I14:I17"/>
    <mergeCell ref="J14:J17"/>
    <mergeCell ref="K14:K17"/>
    <mergeCell ref="L14:L17"/>
  </mergeCells>
  <dataValidations count="2">
    <dataValidation type="list" allowBlank="1" showInputMessage="1" showErrorMessage="1" sqref="C8" xr:uid="{00000000-0002-0000-2C00-000000000000}">
      <formula1>"PRODUTO,PACK VIRTUAL,MISTO"</formula1>
    </dataValidation>
    <dataValidation type="list" allowBlank="1" showInputMessage="1" showErrorMessage="1" sqref="E13:E21" xr:uid="{00000000-0002-0000-2C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63">
    <tabColor rgb="FF00B050"/>
  </sheetPr>
  <dimension ref="B3:S112"/>
  <sheetViews>
    <sheetView workbookViewId="0">
      <selection activeCell="C13" sqref="C13"/>
    </sheetView>
  </sheetViews>
  <sheetFormatPr defaultRowHeight="15" x14ac:dyDescent="0.25"/>
  <cols>
    <col min="2" max="2" width="22" customWidth="1"/>
    <col min="3" max="3" width="20.85546875" bestFit="1" customWidth="1"/>
    <col min="4" max="4" width="23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9.28515625" customWidth="1"/>
    <col min="9" max="9" width="0" hidden="1" customWidth="1"/>
    <col min="10" max="10" width="7.85546875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  <col min="17" max="19" width="0" hidden="1" customWidth="1"/>
  </cols>
  <sheetData>
    <row r="3" spans="2:19" ht="15.75" thickBot="1" x14ac:dyDescent="0.3"/>
    <row r="4" spans="2:19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9" ht="14.45" customHeight="1" x14ac:dyDescent="0.25">
      <c r="B5" s="4"/>
      <c r="C5" s="5"/>
      <c r="D5" s="5"/>
      <c r="E5" s="5"/>
      <c r="F5" s="5"/>
      <c r="G5" s="5"/>
      <c r="H5" s="6"/>
    </row>
    <row r="6" spans="2:19" ht="15" customHeight="1" thickBot="1" x14ac:dyDescent="0.3">
      <c r="B6" s="7"/>
      <c r="C6" s="8"/>
      <c r="D6" s="8"/>
      <c r="E6" s="8"/>
      <c r="F6" s="8"/>
      <c r="G6" s="8"/>
      <c r="H6" s="9"/>
    </row>
    <row r="7" spans="2:19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9" ht="15.75" thickBot="1" x14ac:dyDescent="0.3">
      <c r="B8" s="13">
        <f>COUNTA(D13:D55)</f>
        <v>1</v>
      </c>
      <c r="C8" s="14" t="s">
        <v>7</v>
      </c>
      <c r="D8" s="81">
        <v>10</v>
      </c>
      <c r="E8" s="16">
        <v>2000</v>
      </c>
      <c r="F8" s="17" t="s">
        <v>8</v>
      </c>
      <c r="G8" s="205"/>
      <c r="H8" s="206"/>
      <c r="S8" s="129">
        <f>4.57*0.1</f>
        <v>0.45700000000000007</v>
      </c>
    </row>
    <row r="9" spans="2:19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9" ht="14.45" customHeight="1" x14ac:dyDescent="0.25">
      <c r="B10" s="4"/>
      <c r="C10" s="5"/>
      <c r="D10" s="5"/>
      <c r="E10" s="5"/>
      <c r="F10" s="5"/>
      <c r="G10" s="5"/>
      <c r="H10" s="6"/>
    </row>
    <row r="11" spans="2:19" ht="15" customHeight="1" thickBot="1" x14ac:dyDescent="0.3">
      <c r="B11" s="7"/>
      <c r="C11" s="8"/>
      <c r="D11" s="8"/>
      <c r="E11" s="8"/>
      <c r="F11" s="8"/>
      <c r="G11" s="8"/>
      <c r="H11" s="9"/>
    </row>
    <row r="12" spans="2:19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9" ht="15.75" thickBot="1" x14ac:dyDescent="0.3">
      <c r="B13" s="24" t="s">
        <v>19</v>
      </c>
      <c r="C13" s="25" t="s">
        <v>1096</v>
      </c>
      <c r="D13" s="91" t="s">
        <v>1097</v>
      </c>
      <c r="E13" s="24" t="s">
        <v>7</v>
      </c>
      <c r="F13" s="25" t="s">
        <v>1098</v>
      </c>
      <c r="G13" s="27">
        <v>1</v>
      </c>
      <c r="H13" s="24"/>
      <c r="I13" s="30">
        <v>44284</v>
      </c>
      <c r="J13" s="30">
        <v>44290</v>
      </c>
      <c r="K13" s="149"/>
      <c r="L13" s="128"/>
      <c r="N13" s="30">
        <v>44291</v>
      </c>
      <c r="O13" s="30">
        <v>44297</v>
      </c>
      <c r="P13" s="134">
        <v>500</v>
      </c>
    </row>
    <row r="14" spans="2:19" ht="15.75" thickBot="1" x14ac:dyDescent="0.3">
      <c r="B14" s="14" t="s">
        <v>22</v>
      </c>
      <c r="C14" s="32"/>
      <c r="D14" s="89"/>
      <c r="E14" s="14"/>
      <c r="F14" s="32"/>
      <c r="G14" s="151"/>
      <c r="H14" s="14"/>
    </row>
    <row r="15" spans="2:19" ht="15.75" thickBot="1" x14ac:dyDescent="0.3">
      <c r="B15" s="35" t="s">
        <v>25</v>
      </c>
      <c r="C15" s="36"/>
      <c r="D15" s="90"/>
      <c r="E15" s="35"/>
      <c r="F15" s="36"/>
      <c r="G15" s="152"/>
      <c r="H15" s="35"/>
    </row>
    <row r="16" spans="2:19" ht="15.75" thickBot="1" x14ac:dyDescent="0.3">
      <c r="B16" s="14" t="s">
        <v>28</v>
      </c>
      <c r="C16" s="32"/>
      <c r="D16" s="89"/>
      <c r="E16" s="14"/>
      <c r="F16" s="32"/>
      <c r="G16" s="151"/>
      <c r="H16" s="14"/>
    </row>
    <row r="17" spans="2:8" ht="15.75" thickBot="1" x14ac:dyDescent="0.3">
      <c r="B17" s="35" t="s">
        <v>31</v>
      </c>
      <c r="C17" s="36"/>
      <c r="D17" s="90"/>
      <c r="E17" s="35"/>
      <c r="F17" s="36"/>
      <c r="G17" s="152"/>
      <c r="H17" s="35"/>
    </row>
    <row r="18" spans="2:8" ht="15.75" thickBot="1" x14ac:dyDescent="0.3">
      <c r="B18" s="14" t="s">
        <v>34</v>
      </c>
      <c r="C18" s="32"/>
      <c r="D18" s="89"/>
      <c r="E18" s="14"/>
      <c r="F18" s="32"/>
      <c r="G18" s="151"/>
      <c r="H18" s="14"/>
    </row>
    <row r="19" spans="2:8" ht="15.75" thickBot="1" x14ac:dyDescent="0.3">
      <c r="B19" s="35" t="s">
        <v>37</v>
      </c>
      <c r="C19" s="36"/>
      <c r="D19" s="90"/>
      <c r="E19" s="35"/>
      <c r="F19" s="36"/>
      <c r="G19" s="152"/>
      <c r="H19" s="35"/>
    </row>
    <row r="20" spans="2:8" ht="15.75" thickBot="1" x14ac:dyDescent="0.3">
      <c r="B20" s="14" t="s">
        <v>40</v>
      </c>
      <c r="C20" s="14"/>
      <c r="D20" s="89"/>
      <c r="E20" s="14"/>
      <c r="F20" s="32"/>
      <c r="G20" s="153"/>
      <c r="H20" s="14"/>
    </row>
    <row r="21" spans="2:8" ht="15.75" thickBot="1" x14ac:dyDescent="0.3">
      <c r="B21" s="35" t="s">
        <v>43</v>
      </c>
      <c r="C21" s="35"/>
      <c r="D21" s="90"/>
      <c r="E21" s="35"/>
      <c r="F21" s="36"/>
      <c r="G21" s="154"/>
      <c r="H21" s="35"/>
    </row>
    <row r="22" spans="2:8" ht="15.75" thickBot="1" x14ac:dyDescent="0.3">
      <c r="B22" s="14" t="s">
        <v>46</v>
      </c>
      <c r="C22" s="14"/>
      <c r="D22" s="89"/>
      <c r="E22" s="14"/>
      <c r="F22" s="14"/>
      <c r="G22" s="155"/>
      <c r="H22" s="14"/>
    </row>
    <row r="23" spans="2:8" ht="15.75" thickBot="1" x14ac:dyDescent="0.3">
      <c r="B23" s="35" t="s">
        <v>49</v>
      </c>
      <c r="C23" s="35"/>
      <c r="D23" s="90"/>
      <c r="E23" s="35"/>
      <c r="F23" s="35"/>
      <c r="G23" s="156"/>
      <c r="H23" s="35"/>
    </row>
    <row r="24" spans="2:8" ht="15.75" thickBot="1" x14ac:dyDescent="0.3">
      <c r="B24" s="14" t="s">
        <v>52</v>
      </c>
      <c r="C24" s="14"/>
      <c r="D24" s="89"/>
      <c r="E24" s="14"/>
      <c r="F24" s="14"/>
      <c r="G24" s="155"/>
      <c r="H24" s="14"/>
    </row>
    <row r="25" spans="2:8" ht="15.75" thickBot="1" x14ac:dyDescent="0.3">
      <c r="B25" s="35" t="s">
        <v>53</v>
      </c>
      <c r="C25" s="35"/>
      <c r="D25" s="90"/>
      <c r="E25" s="35"/>
      <c r="F25" s="35"/>
      <c r="G25" s="156"/>
      <c r="H25" s="35"/>
    </row>
    <row r="26" spans="2:8" ht="15.75" thickBot="1" x14ac:dyDescent="0.3">
      <c r="B26" s="14" t="s">
        <v>54</v>
      </c>
      <c r="C26" s="14"/>
      <c r="D26" s="89"/>
      <c r="E26" s="14"/>
      <c r="F26" s="14"/>
      <c r="G26" s="155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2D00-000000000000}">
      <formula1>"PRODUTO,PACK VIRTUAL,MISTO"</formula1>
    </dataValidation>
    <dataValidation type="list" allowBlank="1" showInputMessage="1" showErrorMessage="1" sqref="E13:E21" xr:uid="{00000000-0002-0000-2D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Planilha64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6.710937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22.28515625" customWidth="1"/>
    <col min="9" max="9" width="0" hidden="1" customWidth="1"/>
    <col min="10" max="10" width="9.7109375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COUNTA(D13:D100)</f>
        <v>1</v>
      </c>
      <c r="C8" s="14" t="s">
        <v>7</v>
      </c>
      <c r="D8" s="81">
        <v>10</v>
      </c>
      <c r="E8" s="16">
        <v>3000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24" t="s">
        <v>19</v>
      </c>
      <c r="C13" s="25" t="s">
        <v>1099</v>
      </c>
      <c r="D13" s="91" t="s">
        <v>1100</v>
      </c>
      <c r="E13" s="24" t="s">
        <v>7</v>
      </c>
      <c r="F13" s="25">
        <v>1</v>
      </c>
      <c r="G13" s="27">
        <v>1</v>
      </c>
      <c r="H13" s="24"/>
      <c r="I13" s="30">
        <v>44284</v>
      </c>
      <c r="J13" s="30">
        <v>44290</v>
      </c>
      <c r="K13" s="149"/>
      <c r="L13" s="128"/>
      <c r="N13" s="30">
        <v>44291</v>
      </c>
      <c r="O13" s="30">
        <v>44297</v>
      </c>
      <c r="P13" s="134">
        <v>2500</v>
      </c>
    </row>
    <row r="14" spans="2:16" ht="15.75" thickBot="1" x14ac:dyDescent="0.3">
      <c r="B14" s="14" t="s">
        <v>22</v>
      </c>
      <c r="C14" s="32"/>
      <c r="D14" s="89"/>
      <c r="E14" s="14"/>
      <c r="F14" s="32"/>
      <c r="G14" s="151"/>
      <c r="H14" s="14"/>
    </row>
    <row r="15" spans="2:16" ht="15.75" thickBot="1" x14ac:dyDescent="0.3">
      <c r="B15" s="35" t="s">
        <v>25</v>
      </c>
      <c r="C15" s="36"/>
      <c r="D15" s="90"/>
      <c r="E15" s="35"/>
      <c r="F15" s="36"/>
      <c r="G15" s="152"/>
      <c r="H15" s="35"/>
    </row>
    <row r="16" spans="2:16" ht="15.75" thickBot="1" x14ac:dyDescent="0.3">
      <c r="B16" s="14" t="s">
        <v>28</v>
      </c>
      <c r="C16" s="32"/>
      <c r="D16" s="89"/>
      <c r="E16" s="14"/>
      <c r="F16" s="32"/>
      <c r="G16" s="151"/>
      <c r="H16" s="14"/>
    </row>
    <row r="17" spans="2:8" ht="15.75" thickBot="1" x14ac:dyDescent="0.3">
      <c r="B17" s="35" t="s">
        <v>31</v>
      </c>
      <c r="C17" s="36"/>
      <c r="D17" s="90"/>
      <c r="E17" s="35"/>
      <c r="F17" s="36"/>
      <c r="G17" s="152"/>
      <c r="H17" s="35"/>
    </row>
    <row r="18" spans="2:8" ht="15.75" thickBot="1" x14ac:dyDescent="0.3">
      <c r="B18" s="14" t="s">
        <v>34</v>
      </c>
      <c r="C18" s="32"/>
      <c r="D18" s="89"/>
      <c r="E18" s="14"/>
      <c r="F18" s="32"/>
      <c r="G18" s="151"/>
      <c r="H18" s="14"/>
    </row>
    <row r="19" spans="2:8" ht="15.75" thickBot="1" x14ac:dyDescent="0.3">
      <c r="B19" s="35" t="s">
        <v>37</v>
      </c>
      <c r="C19" s="36"/>
      <c r="D19" s="90"/>
      <c r="E19" s="35"/>
      <c r="F19" s="36"/>
      <c r="G19" s="152"/>
      <c r="H19" s="35"/>
    </row>
    <row r="20" spans="2:8" ht="15.75" thickBot="1" x14ac:dyDescent="0.3">
      <c r="B20" s="14" t="s">
        <v>40</v>
      </c>
      <c r="C20" s="14"/>
      <c r="D20" s="89"/>
      <c r="E20" s="14"/>
      <c r="F20" s="32"/>
      <c r="G20" s="153"/>
      <c r="H20" s="14"/>
    </row>
    <row r="21" spans="2:8" ht="15.75" thickBot="1" x14ac:dyDescent="0.3">
      <c r="B21" s="35" t="s">
        <v>43</v>
      </c>
      <c r="C21" s="35"/>
      <c r="D21" s="90"/>
      <c r="E21" s="35"/>
      <c r="F21" s="36"/>
      <c r="G21" s="154"/>
      <c r="H21" s="35"/>
    </row>
    <row r="22" spans="2:8" ht="15.75" thickBot="1" x14ac:dyDescent="0.3">
      <c r="B22" s="14" t="s">
        <v>46</v>
      </c>
      <c r="C22" s="14"/>
      <c r="D22" s="89"/>
      <c r="E22" s="14"/>
      <c r="F22" s="14"/>
      <c r="G22" s="155"/>
      <c r="H22" s="14"/>
    </row>
    <row r="23" spans="2:8" ht="15.75" thickBot="1" x14ac:dyDescent="0.3">
      <c r="B23" s="35" t="s">
        <v>49</v>
      </c>
      <c r="C23" s="35"/>
      <c r="D23" s="90"/>
      <c r="E23" s="35"/>
      <c r="F23" s="35"/>
      <c r="G23" s="156"/>
      <c r="H23" s="35"/>
    </row>
    <row r="24" spans="2:8" ht="15.75" thickBot="1" x14ac:dyDescent="0.3">
      <c r="B24" s="14" t="s">
        <v>52</v>
      </c>
      <c r="C24" s="14"/>
      <c r="D24" s="89"/>
      <c r="E24" s="14"/>
      <c r="F24" s="14"/>
      <c r="G24" s="155"/>
      <c r="H24" s="14"/>
    </row>
    <row r="25" spans="2:8" ht="15.75" thickBot="1" x14ac:dyDescent="0.3">
      <c r="B25" s="35" t="s">
        <v>53</v>
      </c>
      <c r="C25" s="35"/>
      <c r="D25" s="90"/>
      <c r="E25" s="35"/>
      <c r="F25" s="35"/>
      <c r="G25" s="156"/>
      <c r="H25" s="35"/>
    </row>
    <row r="26" spans="2:8" ht="15.75" thickBot="1" x14ac:dyDescent="0.3">
      <c r="B26" s="14" t="s">
        <v>54</v>
      </c>
      <c r="C26" s="14"/>
      <c r="D26" s="89"/>
      <c r="E26" s="14"/>
      <c r="F26" s="14"/>
      <c r="G26" s="155"/>
      <c r="H26" s="14"/>
    </row>
    <row r="27" spans="2:8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2E00-000000000000}">
      <formula1>"PRODUTO,PACK VIRTUAL,MISTO"</formula1>
    </dataValidation>
    <dataValidation type="list" allowBlank="1" showInputMessage="1" showErrorMessage="1" sqref="E13:E21" xr:uid="{00000000-0002-0000-2E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Planilha65">
    <tabColor rgb="FF00B050"/>
  </sheetPr>
  <dimension ref="B3:Q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4" customWidth="1"/>
    <col min="5" max="5" width="20.28515625" bestFit="1" customWidth="1"/>
    <col min="6" max="6" width="15.28515625" bestFit="1" customWidth="1"/>
    <col min="7" max="7" width="10.140625" bestFit="1" customWidth="1"/>
    <col min="8" max="8" width="32.85546875" customWidth="1"/>
    <col min="9" max="10" width="0" hidden="1" customWidth="1"/>
    <col min="11" max="11" width="14.28515625" hidden="1" customWidth="1"/>
    <col min="12" max="12" width="14.42578125" hidden="1" customWidth="1"/>
    <col min="13" max="13" width="9.140625" customWidth="1"/>
    <col min="14" max="15" width="0" hidden="1" customWidth="1"/>
    <col min="16" max="16" width="14.7109375" hidden="1" customWidth="1"/>
    <col min="17" max="18" width="0" hidden="1" customWidth="1"/>
  </cols>
  <sheetData>
    <row r="3" spans="2:17" ht="15.75" thickBot="1" x14ac:dyDescent="0.3"/>
    <row r="4" spans="2:17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7" ht="14.45" customHeight="1" x14ac:dyDescent="0.25">
      <c r="B5" s="4"/>
      <c r="C5" s="5"/>
      <c r="D5" s="5"/>
      <c r="E5" s="5"/>
      <c r="F5" s="5"/>
      <c r="G5" s="5"/>
      <c r="H5" s="6"/>
    </row>
    <row r="6" spans="2:17" ht="15" customHeight="1" thickBot="1" x14ac:dyDescent="0.3">
      <c r="B6" s="7"/>
      <c r="C6" s="8"/>
      <c r="D6" s="8"/>
      <c r="E6" s="8"/>
      <c r="F6" s="8"/>
      <c r="G6" s="8"/>
      <c r="H6" s="9"/>
    </row>
    <row r="7" spans="2:17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7" ht="15.75" thickBot="1" x14ac:dyDescent="0.3">
      <c r="B8" s="13">
        <f>COUNTA(D13:D68)</f>
        <v>1</v>
      </c>
      <c r="C8" s="14" t="s">
        <v>7</v>
      </c>
      <c r="D8" s="81">
        <v>5</v>
      </c>
      <c r="E8" s="16">
        <v>6000</v>
      </c>
      <c r="F8" s="17" t="s">
        <v>8</v>
      </c>
      <c r="G8" s="205"/>
      <c r="H8" s="206"/>
    </row>
    <row r="9" spans="2:17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7" ht="14.45" customHeight="1" x14ac:dyDescent="0.25">
      <c r="B10" s="4"/>
      <c r="C10" s="5"/>
      <c r="D10" s="5"/>
      <c r="E10" s="5"/>
      <c r="F10" s="5"/>
      <c r="G10" s="5"/>
      <c r="H10" s="6"/>
    </row>
    <row r="11" spans="2:17" ht="15" customHeight="1" thickBot="1" x14ac:dyDescent="0.3">
      <c r="B11" s="7"/>
      <c r="C11" s="8"/>
      <c r="D11" s="8"/>
      <c r="E11" s="8"/>
      <c r="F11" s="8"/>
      <c r="G11" s="8"/>
      <c r="H11" s="9"/>
    </row>
    <row r="12" spans="2:17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  <c r="Q12" s="22" t="s">
        <v>3</v>
      </c>
    </row>
    <row r="13" spans="2:17" ht="15.75" thickBot="1" x14ac:dyDescent="0.3">
      <c r="B13" s="24" t="s">
        <v>19</v>
      </c>
      <c r="C13" s="25" t="s">
        <v>1101</v>
      </c>
      <c r="D13" s="24" t="s">
        <v>1102</v>
      </c>
      <c r="E13" s="24" t="s">
        <v>7</v>
      </c>
      <c r="F13" s="25">
        <v>2</v>
      </c>
      <c r="G13" s="27">
        <v>1</v>
      </c>
      <c r="H13" s="24"/>
      <c r="I13" s="30">
        <v>44284</v>
      </c>
      <c r="J13" s="30">
        <v>44290</v>
      </c>
      <c r="K13" s="160">
        <v>2500</v>
      </c>
      <c r="L13" s="128"/>
      <c r="N13" s="30">
        <v>44291</v>
      </c>
      <c r="O13" s="30">
        <v>44297</v>
      </c>
      <c r="P13" s="160">
        <v>2500</v>
      </c>
      <c r="Q13" s="128"/>
    </row>
    <row r="14" spans="2:17" ht="15.75" thickBot="1" x14ac:dyDescent="0.3">
      <c r="B14" s="14" t="s">
        <v>22</v>
      </c>
      <c r="C14" s="32"/>
      <c r="D14" s="14"/>
      <c r="E14" s="14"/>
      <c r="F14" s="32"/>
      <c r="G14" s="42"/>
      <c r="H14" s="14"/>
    </row>
    <row r="15" spans="2:17" ht="15.75" thickBot="1" x14ac:dyDescent="0.3">
      <c r="B15" s="35" t="s">
        <v>25</v>
      </c>
      <c r="C15" s="36"/>
      <c r="D15" s="35"/>
      <c r="E15" s="35"/>
      <c r="F15" s="36"/>
      <c r="G15" s="43"/>
      <c r="H15" s="35"/>
    </row>
    <row r="16" spans="2:17" ht="15.75" thickBot="1" x14ac:dyDescent="0.3">
      <c r="B16" s="14" t="s">
        <v>28</v>
      </c>
      <c r="C16" s="32"/>
      <c r="D16" s="14"/>
      <c r="E16" s="14"/>
      <c r="F16" s="32"/>
      <c r="G16" s="42"/>
      <c r="H16" s="14"/>
    </row>
    <row r="17" spans="2:14" ht="15.75" thickBot="1" x14ac:dyDescent="0.3">
      <c r="B17" s="35" t="s">
        <v>31</v>
      </c>
      <c r="C17" s="36"/>
      <c r="D17" s="35"/>
      <c r="E17" s="35"/>
      <c r="F17" s="36"/>
      <c r="G17" s="43"/>
      <c r="H17" s="35"/>
    </row>
    <row r="18" spans="2:14" ht="15.75" thickBot="1" x14ac:dyDescent="0.3">
      <c r="B18" s="14" t="s">
        <v>34</v>
      </c>
      <c r="C18" s="32"/>
      <c r="D18" s="14"/>
      <c r="E18" s="14"/>
      <c r="F18" s="32"/>
      <c r="G18" s="42"/>
      <c r="H18" s="14"/>
      <c r="N18">
        <v>3.15</v>
      </c>
    </row>
    <row r="19" spans="2:14" ht="15.75" thickBot="1" x14ac:dyDescent="0.3">
      <c r="B19" s="35" t="s">
        <v>37</v>
      </c>
      <c r="C19" s="36"/>
      <c r="D19" s="35"/>
      <c r="E19" s="35"/>
      <c r="F19" s="36"/>
      <c r="G19" s="43"/>
      <c r="H19" s="35"/>
      <c r="N19" s="168">
        <f>N18*0.15</f>
        <v>0.47249999999999998</v>
      </c>
    </row>
    <row r="20" spans="2:14" ht="15.75" thickBot="1" x14ac:dyDescent="0.3">
      <c r="B20" s="14" t="s">
        <v>40</v>
      </c>
      <c r="C20" s="14"/>
      <c r="D20" s="14"/>
      <c r="E20" s="14"/>
      <c r="F20" s="32"/>
      <c r="G20" s="15"/>
      <c r="H20" s="14"/>
    </row>
    <row r="21" spans="2:14" ht="15.75" thickBot="1" x14ac:dyDescent="0.3">
      <c r="B21" s="35" t="s">
        <v>43</v>
      </c>
      <c r="C21" s="35"/>
      <c r="D21" s="35"/>
      <c r="E21" s="35"/>
      <c r="F21" s="36"/>
      <c r="G21" s="38"/>
      <c r="H21" s="35"/>
    </row>
    <row r="22" spans="2:14" ht="15.75" thickBot="1" x14ac:dyDescent="0.3">
      <c r="B22" s="14" t="s">
        <v>46</v>
      </c>
      <c r="C22" s="14"/>
      <c r="D22" s="14"/>
      <c r="E22" s="14"/>
      <c r="F22" s="14"/>
      <c r="G22" s="14"/>
      <c r="H22" s="14"/>
    </row>
    <row r="23" spans="2:14" ht="15.75" thickBot="1" x14ac:dyDescent="0.3">
      <c r="B23" s="35" t="s">
        <v>49</v>
      </c>
      <c r="C23" s="35"/>
      <c r="D23" s="35"/>
      <c r="E23" s="35"/>
      <c r="F23" s="35"/>
      <c r="G23" s="35"/>
      <c r="H23" s="35"/>
    </row>
    <row r="24" spans="2:14" ht="15.75" thickBot="1" x14ac:dyDescent="0.3">
      <c r="B24" s="14" t="s">
        <v>52</v>
      </c>
      <c r="C24" s="14"/>
      <c r="D24" s="14"/>
      <c r="E24" s="14"/>
      <c r="F24" s="14"/>
      <c r="G24" s="14"/>
      <c r="H24" s="14"/>
    </row>
    <row r="25" spans="2:14" ht="15.75" thickBot="1" x14ac:dyDescent="0.3">
      <c r="B25" s="35" t="s">
        <v>53</v>
      </c>
      <c r="C25" s="35"/>
      <c r="D25" s="35"/>
      <c r="E25" s="35"/>
      <c r="F25" s="35"/>
      <c r="G25" s="35"/>
      <c r="H25" s="35"/>
    </row>
    <row r="26" spans="2:14" ht="15.75" thickBot="1" x14ac:dyDescent="0.3">
      <c r="B26" s="14" t="s">
        <v>54</v>
      </c>
      <c r="C26" s="14"/>
      <c r="D26" s="14"/>
      <c r="E26" s="14"/>
      <c r="F26" s="14"/>
      <c r="G26" s="14"/>
      <c r="H26" s="14"/>
    </row>
    <row r="27" spans="2:14" ht="15.75" thickBot="1" x14ac:dyDescent="0.3">
      <c r="B27" s="35" t="s">
        <v>55</v>
      </c>
      <c r="C27" s="35"/>
      <c r="D27" s="35"/>
      <c r="E27" s="35"/>
      <c r="F27" s="35"/>
      <c r="G27" s="35"/>
      <c r="H27" s="35"/>
    </row>
    <row r="28" spans="2:14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14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14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14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14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2F00-000000000000}">
      <formula1>"PRODUTO, PACK VIRTUAL, "</formula1>
    </dataValidation>
    <dataValidation type="list" allowBlank="1" showInputMessage="1" showErrorMessage="1" sqref="C8" xr:uid="{00000000-0002-0000-2F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Planilha38">
    <tabColor rgb="FF00B050"/>
  </sheetPr>
  <dimension ref="B3:P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37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10" width="0" hidden="1" customWidth="1"/>
    <col min="11" max="11" width="14.28515625" hidden="1" customWidth="1"/>
    <col min="12" max="12" width="14.42578125" hidden="1" customWidth="1"/>
    <col min="14" max="15" width="0" hidden="1" customWidth="1"/>
    <col min="16" max="16" width="14.7109375" hidden="1" customWidth="1"/>
  </cols>
  <sheetData>
    <row r="3" spans="2:16" ht="15.75" thickBot="1" x14ac:dyDescent="0.3"/>
    <row r="4" spans="2:16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4.45" customHeight="1" x14ac:dyDescent="0.25">
      <c r="B5" s="4"/>
      <c r="C5" s="5"/>
      <c r="D5" s="5"/>
      <c r="E5" s="5"/>
      <c r="F5" s="5"/>
      <c r="G5" s="5"/>
      <c r="H5" s="6"/>
    </row>
    <row r="6" spans="2:16" ht="15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f>COUNTA(D13:D55)</f>
        <v>1</v>
      </c>
      <c r="C8" s="14" t="s">
        <v>7</v>
      </c>
      <c r="D8" s="81">
        <v>10</v>
      </c>
      <c r="E8" s="16">
        <v>2000</v>
      </c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5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2" t="s">
        <v>16</v>
      </c>
      <c r="J12" s="22" t="s">
        <v>17</v>
      </c>
      <c r="K12" s="22" t="s">
        <v>18</v>
      </c>
      <c r="L12" s="22" t="s">
        <v>3</v>
      </c>
      <c r="N12" s="22" t="s">
        <v>16</v>
      </c>
      <c r="O12" s="22" t="s">
        <v>17</v>
      </c>
      <c r="P12" s="22" t="s">
        <v>18</v>
      </c>
    </row>
    <row r="13" spans="2:16" ht="15.75" thickBot="1" x14ac:dyDescent="0.3">
      <c r="B13" s="54">
        <v>1</v>
      </c>
      <c r="C13" s="25" t="s">
        <v>1103</v>
      </c>
      <c r="D13" s="91" t="s">
        <v>1104</v>
      </c>
      <c r="E13" s="24" t="s">
        <v>7</v>
      </c>
      <c r="F13" s="25">
        <v>1</v>
      </c>
      <c r="G13" s="150">
        <v>1</v>
      </c>
      <c r="H13" s="24"/>
      <c r="I13" s="30">
        <v>44284</v>
      </c>
      <c r="J13" s="30">
        <v>44290</v>
      </c>
      <c r="K13" s="149"/>
      <c r="L13" s="128"/>
      <c r="N13" s="30">
        <v>44312</v>
      </c>
      <c r="O13" s="30">
        <v>44325</v>
      </c>
      <c r="P13" s="134">
        <v>1000</v>
      </c>
    </row>
    <row r="14" spans="2:16" ht="15.75" thickBot="1" x14ac:dyDescent="0.3">
      <c r="B14" s="14">
        <f>B13+1</f>
        <v>2</v>
      </c>
      <c r="C14" s="32"/>
      <c r="D14" s="89"/>
      <c r="E14" s="14"/>
      <c r="F14" s="32"/>
      <c r="G14" s="151"/>
      <c r="H14" s="14"/>
    </row>
    <row r="15" spans="2:16" ht="15.75" thickBot="1" x14ac:dyDescent="0.3">
      <c r="B15" s="63">
        <f t="shared" ref="B15:B78" si="0">B14+1</f>
        <v>3</v>
      </c>
      <c r="C15" s="36"/>
      <c r="D15" s="90"/>
      <c r="E15" s="35"/>
      <c r="F15" s="36"/>
      <c r="G15" s="152"/>
      <c r="H15" s="35"/>
    </row>
    <row r="16" spans="2:16" ht="15.75" thickBot="1" x14ac:dyDescent="0.3">
      <c r="B16" s="64">
        <f t="shared" si="0"/>
        <v>4</v>
      </c>
      <c r="C16" s="32"/>
      <c r="D16" s="89"/>
      <c r="E16" s="14"/>
      <c r="F16" s="32"/>
      <c r="G16" s="151"/>
      <c r="H16" s="14"/>
    </row>
    <row r="17" spans="2:8" ht="15.75" thickBot="1" x14ac:dyDescent="0.3">
      <c r="B17" s="63">
        <f t="shared" si="0"/>
        <v>5</v>
      </c>
      <c r="C17" s="36"/>
      <c r="D17" s="90"/>
      <c r="E17" s="35"/>
      <c r="F17" s="36"/>
      <c r="G17" s="152"/>
      <c r="H17" s="35"/>
    </row>
    <row r="18" spans="2:8" ht="15.75" thickBot="1" x14ac:dyDescent="0.3">
      <c r="B18" s="64">
        <f t="shared" si="0"/>
        <v>6</v>
      </c>
      <c r="C18" s="32"/>
      <c r="D18" s="89"/>
      <c r="E18" s="14"/>
      <c r="F18" s="32"/>
      <c r="G18" s="151"/>
      <c r="H18" s="14"/>
    </row>
    <row r="19" spans="2:8" ht="15.75" thickBot="1" x14ac:dyDescent="0.3">
      <c r="B19" s="63">
        <f t="shared" si="0"/>
        <v>7</v>
      </c>
      <c r="C19" s="36"/>
      <c r="D19" s="90"/>
      <c r="E19" s="35"/>
      <c r="F19" s="36"/>
      <c r="G19" s="152"/>
      <c r="H19" s="35"/>
    </row>
    <row r="20" spans="2:8" ht="15.75" thickBot="1" x14ac:dyDescent="0.3">
      <c r="B20" s="64">
        <f t="shared" si="0"/>
        <v>8</v>
      </c>
      <c r="C20" s="14"/>
      <c r="D20" s="89"/>
      <c r="E20" s="14"/>
      <c r="F20" s="32"/>
      <c r="G20" s="153"/>
      <c r="H20" s="14"/>
    </row>
    <row r="21" spans="2:8" ht="15.75" thickBot="1" x14ac:dyDescent="0.3">
      <c r="B21" s="55">
        <f t="shared" si="0"/>
        <v>9</v>
      </c>
      <c r="C21" s="35"/>
      <c r="D21" s="90"/>
      <c r="E21" s="35"/>
      <c r="F21" s="36"/>
      <c r="G21" s="154"/>
      <c r="H21" s="35"/>
    </row>
    <row r="22" spans="2:8" ht="15.75" thickBot="1" x14ac:dyDescent="0.3">
      <c r="B22" s="64">
        <f t="shared" si="0"/>
        <v>10</v>
      </c>
      <c r="C22" s="14"/>
      <c r="D22" s="89"/>
      <c r="E22" s="14"/>
      <c r="F22" s="14"/>
      <c r="G22" s="155"/>
      <c r="H22" s="14"/>
    </row>
    <row r="23" spans="2:8" ht="15.75" thickBot="1" x14ac:dyDescent="0.3">
      <c r="B23" s="55">
        <f t="shared" si="0"/>
        <v>11</v>
      </c>
      <c r="C23" s="35"/>
      <c r="D23" s="90"/>
      <c r="E23" s="35"/>
      <c r="F23" s="35"/>
      <c r="G23" s="156"/>
      <c r="H23" s="35"/>
    </row>
    <row r="24" spans="2:8" ht="15.75" thickBot="1" x14ac:dyDescent="0.3">
      <c r="B24" s="64">
        <f t="shared" si="0"/>
        <v>12</v>
      </c>
      <c r="C24" s="14"/>
      <c r="D24" s="89"/>
      <c r="E24" s="14"/>
      <c r="F24" s="14"/>
      <c r="G24" s="155"/>
      <c r="H24" s="14"/>
    </row>
    <row r="25" spans="2:8" ht="15.75" thickBot="1" x14ac:dyDescent="0.3">
      <c r="B25" s="55">
        <f t="shared" si="0"/>
        <v>13</v>
      </c>
      <c r="C25" s="35"/>
      <c r="D25" s="90"/>
      <c r="E25" s="35"/>
      <c r="F25" s="35"/>
      <c r="G25" s="156"/>
      <c r="H25" s="35"/>
    </row>
    <row r="26" spans="2:8" ht="15.75" thickBot="1" x14ac:dyDescent="0.3">
      <c r="B26" s="64">
        <f t="shared" si="0"/>
        <v>14</v>
      </c>
      <c r="C26" s="14"/>
      <c r="D26" s="89"/>
      <c r="E26" s="14"/>
      <c r="F26" s="14"/>
      <c r="G26" s="155"/>
      <c r="H26" s="14"/>
    </row>
    <row r="27" spans="2:8" ht="15.75" thickBot="1" x14ac:dyDescent="0.3">
      <c r="B27" s="55">
        <f t="shared" si="0"/>
        <v>15</v>
      </c>
      <c r="C27" s="35"/>
      <c r="D27" s="35"/>
      <c r="E27" s="35"/>
      <c r="F27" s="35"/>
      <c r="G27" s="35"/>
      <c r="H27" s="35"/>
    </row>
    <row r="28" spans="2:8" ht="15.75" thickBot="1" x14ac:dyDescent="0.3">
      <c r="B28" s="64">
        <f t="shared" si="0"/>
        <v>16</v>
      </c>
      <c r="C28" s="14"/>
      <c r="D28" s="14"/>
      <c r="E28" s="14"/>
      <c r="F28" s="14"/>
      <c r="G28" s="14"/>
      <c r="H28" s="14"/>
    </row>
    <row r="29" spans="2:8" ht="15.75" thickBot="1" x14ac:dyDescent="0.3">
      <c r="B29" s="55">
        <f t="shared" si="0"/>
        <v>17</v>
      </c>
      <c r="C29" s="35"/>
      <c r="D29" s="35"/>
      <c r="E29" s="35"/>
      <c r="F29" s="35"/>
      <c r="G29" s="35"/>
      <c r="H29" s="35"/>
    </row>
    <row r="30" spans="2:8" ht="15.75" thickBot="1" x14ac:dyDescent="0.3">
      <c r="B30" s="64">
        <f t="shared" si="0"/>
        <v>18</v>
      </c>
      <c r="C30" s="14"/>
      <c r="D30" s="14"/>
      <c r="E30" s="14"/>
      <c r="F30" s="14"/>
      <c r="G30" s="14"/>
      <c r="H30" s="14"/>
    </row>
    <row r="31" spans="2:8" ht="15.75" thickBot="1" x14ac:dyDescent="0.3">
      <c r="B31" s="55">
        <f t="shared" si="0"/>
        <v>19</v>
      </c>
      <c r="C31" s="35"/>
      <c r="D31" s="35"/>
      <c r="E31" s="35"/>
      <c r="F31" s="35"/>
      <c r="G31" s="35"/>
      <c r="H31" s="35"/>
    </row>
    <row r="32" spans="2:8" ht="15.75" thickBot="1" x14ac:dyDescent="0.3">
      <c r="B32" s="64">
        <f t="shared" si="0"/>
        <v>20</v>
      </c>
      <c r="C32" s="14"/>
      <c r="D32" s="14"/>
      <c r="E32" s="14"/>
      <c r="F32" s="14"/>
      <c r="G32" s="14"/>
      <c r="H32" s="14"/>
    </row>
    <row r="33" spans="2:8" ht="15.75" thickBot="1" x14ac:dyDescent="0.3">
      <c r="B33" s="55">
        <f t="shared" si="0"/>
        <v>21</v>
      </c>
      <c r="C33" s="35"/>
      <c r="D33" s="35"/>
      <c r="E33" s="35"/>
      <c r="F33" s="35"/>
      <c r="G33" s="35"/>
      <c r="H33" s="35"/>
    </row>
    <row r="34" spans="2:8" ht="15.75" thickBot="1" x14ac:dyDescent="0.3">
      <c r="B34" s="64">
        <f t="shared" si="0"/>
        <v>22</v>
      </c>
      <c r="C34" s="14"/>
      <c r="D34" s="14"/>
      <c r="E34" s="14"/>
      <c r="F34" s="14"/>
      <c r="G34" s="14"/>
      <c r="H34" s="14"/>
    </row>
    <row r="35" spans="2:8" ht="15.75" thickBot="1" x14ac:dyDescent="0.3">
      <c r="B35" s="55">
        <f t="shared" si="0"/>
        <v>23</v>
      </c>
      <c r="C35" s="35"/>
      <c r="D35" s="35"/>
      <c r="E35" s="35"/>
      <c r="F35" s="35"/>
      <c r="G35" s="35"/>
      <c r="H35" s="35"/>
    </row>
    <row r="36" spans="2:8" ht="15.75" thickBot="1" x14ac:dyDescent="0.3">
      <c r="B36" s="64">
        <f t="shared" si="0"/>
        <v>24</v>
      </c>
      <c r="C36" s="14"/>
      <c r="D36" s="14"/>
      <c r="E36" s="14"/>
      <c r="F36" s="14"/>
      <c r="G36" s="14"/>
      <c r="H36" s="14"/>
    </row>
    <row r="37" spans="2:8" ht="15.75" thickBot="1" x14ac:dyDescent="0.3">
      <c r="B37" s="55">
        <f t="shared" si="0"/>
        <v>25</v>
      </c>
      <c r="C37" s="35"/>
      <c r="D37" s="35"/>
      <c r="E37" s="35"/>
      <c r="F37" s="35"/>
      <c r="G37" s="35"/>
      <c r="H37" s="35"/>
    </row>
    <row r="38" spans="2:8" ht="15.75" thickBot="1" x14ac:dyDescent="0.3">
      <c r="B38" s="64">
        <f t="shared" si="0"/>
        <v>26</v>
      </c>
      <c r="C38" s="14"/>
      <c r="D38" s="14"/>
      <c r="E38" s="14"/>
      <c r="F38" s="14"/>
      <c r="G38" s="14"/>
      <c r="H38" s="14"/>
    </row>
    <row r="39" spans="2:8" ht="15.75" thickBot="1" x14ac:dyDescent="0.3">
      <c r="B39" s="55">
        <f t="shared" si="0"/>
        <v>27</v>
      </c>
      <c r="C39" s="35"/>
      <c r="D39" s="35"/>
      <c r="E39" s="35"/>
      <c r="F39" s="35"/>
      <c r="G39" s="35"/>
      <c r="H39" s="35"/>
    </row>
    <row r="40" spans="2:8" ht="15.75" thickBot="1" x14ac:dyDescent="0.3">
      <c r="B40" s="64">
        <f t="shared" si="0"/>
        <v>28</v>
      </c>
      <c r="C40" s="14"/>
      <c r="D40" s="14"/>
      <c r="E40" s="14"/>
      <c r="F40" s="14"/>
      <c r="G40" s="14"/>
      <c r="H40" s="14"/>
    </row>
    <row r="41" spans="2:8" ht="15.75" thickBot="1" x14ac:dyDescent="0.3">
      <c r="B41" s="55">
        <f t="shared" si="0"/>
        <v>29</v>
      </c>
      <c r="C41" s="35"/>
      <c r="D41" s="35"/>
      <c r="E41" s="35"/>
      <c r="F41" s="35"/>
      <c r="G41" s="35"/>
      <c r="H41" s="35"/>
    </row>
    <row r="42" spans="2:8" ht="15.75" thickBot="1" x14ac:dyDescent="0.3">
      <c r="B42" s="64">
        <f t="shared" si="0"/>
        <v>30</v>
      </c>
      <c r="C42" s="14"/>
      <c r="D42" s="14"/>
      <c r="E42" s="14"/>
      <c r="F42" s="14"/>
      <c r="G42" s="14"/>
      <c r="H42" s="14"/>
    </row>
    <row r="43" spans="2:8" ht="15.75" thickBot="1" x14ac:dyDescent="0.3">
      <c r="B43" s="55">
        <f t="shared" si="0"/>
        <v>31</v>
      </c>
      <c r="C43" s="35"/>
      <c r="D43" s="35"/>
      <c r="E43" s="35"/>
      <c r="F43" s="35"/>
      <c r="G43" s="35"/>
      <c r="H43" s="35"/>
    </row>
    <row r="44" spans="2:8" ht="15.75" thickBot="1" x14ac:dyDescent="0.3">
      <c r="B44" s="64">
        <f t="shared" si="0"/>
        <v>32</v>
      </c>
      <c r="C44" s="14"/>
      <c r="D44" s="14"/>
      <c r="E44" s="14"/>
      <c r="F44" s="14"/>
      <c r="G44" s="14"/>
      <c r="H44" s="14"/>
    </row>
    <row r="45" spans="2:8" ht="15.75" thickBot="1" x14ac:dyDescent="0.3">
      <c r="B45" s="55">
        <f t="shared" si="0"/>
        <v>33</v>
      </c>
      <c r="C45" s="24"/>
      <c r="D45" s="24"/>
      <c r="E45" s="24"/>
      <c r="F45" s="24"/>
      <c r="G45" s="24"/>
      <c r="H45" s="24"/>
    </row>
    <row r="46" spans="2:8" ht="15.75" thickBot="1" x14ac:dyDescent="0.3">
      <c r="B46" s="67">
        <f t="shared" si="0"/>
        <v>34</v>
      </c>
      <c r="C46" s="45"/>
      <c r="D46" s="45"/>
      <c r="E46" s="45"/>
      <c r="F46" s="45"/>
      <c r="G46" s="45"/>
      <c r="H46" s="45"/>
    </row>
    <row r="47" spans="2:8" ht="15.75" thickBot="1" x14ac:dyDescent="0.3">
      <c r="B47" s="73">
        <f t="shared" si="0"/>
        <v>35</v>
      </c>
      <c r="C47" s="24"/>
      <c r="D47" s="24"/>
      <c r="E47" s="24"/>
      <c r="F47" s="24"/>
      <c r="G47" s="24"/>
      <c r="H47" s="24"/>
    </row>
    <row r="48" spans="2:8" ht="15.75" thickBot="1" x14ac:dyDescent="0.3">
      <c r="B48" s="64">
        <f t="shared" si="0"/>
        <v>36</v>
      </c>
      <c r="C48" s="45"/>
      <c r="D48" s="45"/>
      <c r="E48" s="45"/>
      <c r="F48" s="45"/>
      <c r="G48" s="45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3000-000000000000}">
      <formula1>"PRODUTO, PACK VIRTUAL, "</formula1>
    </dataValidation>
    <dataValidation type="list" allowBlank="1" showInputMessage="1" showErrorMessage="1" sqref="C8" xr:uid="{00000000-0002-0000-30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104">
    <tabColor rgb="FF00B050"/>
  </sheetPr>
  <dimension ref="B3:H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52.42578125" bestFit="1" customWidth="1"/>
    <col min="5" max="5" width="20.85546875" bestFit="1" customWidth="1"/>
    <col min="6" max="6" width="14.5703125" customWidth="1"/>
    <col min="7" max="7" width="10.42578125" bestFit="1" customWidth="1"/>
    <col min="8" max="8" width="18.5703125" customWidth="1"/>
  </cols>
  <sheetData>
    <row r="3" spans="2:8" ht="15.75" thickBot="1" x14ac:dyDescent="0.3"/>
    <row r="4" spans="2: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8" ht="15" customHeight="1" x14ac:dyDescent="0.25">
      <c r="B5" s="4"/>
      <c r="C5" s="5"/>
      <c r="D5" s="5"/>
      <c r="E5" s="5"/>
      <c r="F5" s="5"/>
      <c r="G5" s="5"/>
      <c r="H5" s="6"/>
    </row>
    <row r="6" spans="2:8" ht="15" customHeight="1" thickBot="1" x14ac:dyDescent="0.3">
      <c r="B6" s="7"/>
      <c r="C6" s="8"/>
      <c r="D6" s="8"/>
      <c r="E6" s="8"/>
      <c r="F6" s="8"/>
      <c r="G6" s="8"/>
      <c r="H6" s="9"/>
    </row>
    <row r="7" spans="2: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8" ht="15.75" thickBot="1" x14ac:dyDescent="0.3">
      <c r="B8" s="13">
        <f>COUNTA(D13:D73)</f>
        <v>7</v>
      </c>
      <c r="C8" s="14" t="s">
        <v>7</v>
      </c>
      <c r="D8" s="15">
        <v>60</v>
      </c>
      <c r="E8" s="46">
        <v>7000</v>
      </c>
      <c r="F8" s="17" t="s">
        <v>8</v>
      </c>
      <c r="G8" s="205"/>
      <c r="H8" s="206"/>
    </row>
    <row r="9" spans="2:8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8" ht="15.75" customHeight="1" x14ac:dyDescent="0.25">
      <c r="B10" s="4"/>
      <c r="C10" s="5"/>
      <c r="D10" s="5"/>
      <c r="E10" s="5"/>
      <c r="F10" s="5"/>
      <c r="G10" s="5"/>
      <c r="H10" s="6"/>
    </row>
    <row r="11" spans="2:8" ht="15.75" customHeight="1" thickBot="1" x14ac:dyDescent="0.3">
      <c r="B11" s="7"/>
      <c r="C11" s="8"/>
      <c r="D11" s="8"/>
      <c r="E11" s="8"/>
      <c r="F11" s="8"/>
      <c r="G11" s="8"/>
      <c r="H11" s="9"/>
    </row>
    <row r="12" spans="2: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47" t="s">
        <v>15</v>
      </c>
    </row>
    <row r="13" spans="2:8" ht="15.75" thickBot="1" x14ac:dyDescent="0.3">
      <c r="B13" s="24" t="s">
        <v>19</v>
      </c>
      <c r="C13" s="25">
        <v>7899838886633</v>
      </c>
      <c r="D13" s="26" t="s">
        <v>1303</v>
      </c>
      <c r="E13" s="24" t="s">
        <v>7</v>
      </c>
      <c r="F13" s="25">
        <v>1</v>
      </c>
      <c r="G13" s="27">
        <v>20</v>
      </c>
      <c r="H13" s="35"/>
    </row>
    <row r="14" spans="2:8" ht="15.75" thickBot="1" x14ac:dyDescent="0.3">
      <c r="B14" s="14" t="s">
        <v>22</v>
      </c>
      <c r="C14" s="32">
        <v>7899838886626</v>
      </c>
      <c r="D14" s="33" t="s">
        <v>1304</v>
      </c>
      <c r="E14" s="14" t="s">
        <v>7</v>
      </c>
      <c r="F14" s="25">
        <v>1</v>
      </c>
      <c r="G14" s="15">
        <v>20</v>
      </c>
      <c r="H14" s="14"/>
    </row>
    <row r="15" spans="2:8" ht="15.75" thickBot="1" x14ac:dyDescent="0.3">
      <c r="B15" s="35" t="s">
        <v>25</v>
      </c>
      <c r="C15" s="36">
        <v>7899838886763</v>
      </c>
      <c r="D15" s="37" t="s">
        <v>1305</v>
      </c>
      <c r="E15" s="35" t="s">
        <v>7</v>
      </c>
      <c r="F15" s="25">
        <v>1</v>
      </c>
      <c r="G15" s="38">
        <v>20</v>
      </c>
      <c r="H15" s="35"/>
    </row>
    <row r="16" spans="2:8" ht="15.75" thickBot="1" x14ac:dyDescent="0.3">
      <c r="B16" s="14" t="s">
        <v>28</v>
      </c>
      <c r="C16" s="32">
        <v>7899838886756</v>
      </c>
      <c r="D16" s="33" t="s">
        <v>1306</v>
      </c>
      <c r="E16" s="14" t="s">
        <v>7</v>
      </c>
      <c r="F16" s="25">
        <v>1</v>
      </c>
      <c r="G16" s="15">
        <v>20</v>
      </c>
      <c r="H16" s="14"/>
    </row>
    <row r="17" spans="2:8" ht="15.75" thickBot="1" x14ac:dyDescent="0.3">
      <c r="B17" s="35" t="s">
        <v>31</v>
      </c>
      <c r="C17" s="36">
        <v>7898149184520</v>
      </c>
      <c r="D17" s="37" t="s">
        <v>1307</v>
      </c>
      <c r="E17" s="35" t="s">
        <v>7</v>
      </c>
      <c r="F17" s="25">
        <v>1</v>
      </c>
      <c r="G17" s="38">
        <v>20</v>
      </c>
      <c r="H17" s="35"/>
    </row>
    <row r="18" spans="2:8" ht="15.75" thickBot="1" x14ac:dyDescent="0.3">
      <c r="B18" s="14" t="s">
        <v>34</v>
      </c>
      <c r="C18" s="32">
        <v>7898149184537</v>
      </c>
      <c r="D18" s="33" t="s">
        <v>1308</v>
      </c>
      <c r="E18" s="14" t="s">
        <v>7</v>
      </c>
      <c r="F18" s="25">
        <v>1</v>
      </c>
      <c r="G18" s="15">
        <v>20</v>
      </c>
      <c r="H18" s="14"/>
    </row>
    <row r="19" spans="2:8" ht="15.75" thickBot="1" x14ac:dyDescent="0.3">
      <c r="B19" s="35" t="s">
        <v>37</v>
      </c>
      <c r="C19" s="36">
        <v>7899838817460</v>
      </c>
      <c r="D19" s="37" t="s">
        <v>1309</v>
      </c>
      <c r="E19" s="35" t="s">
        <v>7</v>
      </c>
      <c r="F19" s="25">
        <v>1</v>
      </c>
      <c r="G19" s="38">
        <v>20</v>
      </c>
      <c r="H19" s="35"/>
    </row>
    <row r="20" spans="2:8" ht="15.75" thickBot="1" x14ac:dyDescent="0.3">
      <c r="B20" s="14" t="s">
        <v>40</v>
      </c>
      <c r="C20" s="32"/>
      <c r="D20" s="33"/>
      <c r="E20" s="14"/>
      <c r="F20" s="32"/>
      <c r="G20" s="42"/>
      <c r="H20" s="14"/>
    </row>
    <row r="21" spans="2:8" ht="15.75" thickBot="1" x14ac:dyDescent="0.3">
      <c r="B21" s="35" t="s">
        <v>43</v>
      </c>
      <c r="C21" s="36"/>
      <c r="D21" s="37"/>
      <c r="E21" s="35"/>
      <c r="F21" s="36"/>
      <c r="G21" s="43"/>
      <c r="H21" s="35"/>
    </row>
    <row r="22" spans="2:8" ht="15.75" thickBot="1" x14ac:dyDescent="0.3">
      <c r="B22" s="14" t="s">
        <v>46</v>
      </c>
      <c r="C22" s="32"/>
      <c r="D22" s="33"/>
      <c r="E22" s="14"/>
      <c r="F22" s="32"/>
      <c r="G22" s="42"/>
      <c r="H22" s="14"/>
    </row>
    <row r="23" spans="2:8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8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8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8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8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conditionalFormatting sqref="C13:D19">
    <cfRule type="duplicateValues" dxfId="9" priority="1"/>
  </conditionalFormatting>
  <dataValidations count="2">
    <dataValidation type="list" allowBlank="1" showInputMessage="1" showErrorMessage="1" sqref="E13:E21" xr:uid="{00000000-0002-0000-0400-000000000000}">
      <formula1>"PRODUTO, PACK VIRTUAL, "</formula1>
    </dataValidation>
    <dataValidation type="list" allowBlank="1" showInputMessage="1" showErrorMessage="1" sqref="C8" xr:uid="{00000000-0002-0000-04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Planilha97">
    <tabColor rgb="FF00B050"/>
  </sheetPr>
  <dimension ref="B2:O112"/>
  <sheetViews>
    <sheetView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19.8554687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customWidth="1"/>
    <col min="10" max="10" width="23.5703125" bestFit="1" customWidth="1"/>
    <col min="11" max="11" width="20.85546875" bestFit="1" customWidth="1"/>
    <col min="12" max="12" width="14.42578125" customWidth="1"/>
    <col min="13" max="13" width="14.85546875" bestFit="1" customWidth="1"/>
  </cols>
  <sheetData>
    <row r="2" spans="2:15" x14ac:dyDescent="0.25">
      <c r="F2" s="133"/>
    </row>
    <row r="3" spans="2:15" ht="15.75" thickBot="1" x14ac:dyDescent="0.3"/>
    <row r="4" spans="2:15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5" ht="14.45" customHeight="1" x14ac:dyDescent="0.25">
      <c r="B5" s="4"/>
      <c r="C5" s="5"/>
      <c r="D5" s="5"/>
      <c r="E5" s="5"/>
      <c r="F5" s="5"/>
      <c r="G5" s="5"/>
      <c r="H5" s="6"/>
    </row>
    <row r="6" spans="2:15" ht="15" customHeight="1" thickBot="1" x14ac:dyDescent="0.3">
      <c r="B6" s="7"/>
      <c r="C6" s="8"/>
      <c r="D6" s="8"/>
      <c r="E6" s="8"/>
      <c r="F6" s="8"/>
      <c r="G6" s="8"/>
      <c r="H6" s="9"/>
    </row>
    <row r="7" spans="2:15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5" ht="15.75" thickBot="1" x14ac:dyDescent="0.3">
      <c r="B8" s="13">
        <f>COUNTA(D13:D55)</f>
        <v>1</v>
      </c>
      <c r="C8" s="14" t="s">
        <v>7</v>
      </c>
      <c r="D8" s="169">
        <v>21</v>
      </c>
      <c r="E8" s="16">
        <v>10000</v>
      </c>
      <c r="F8" s="17" t="s">
        <v>8</v>
      </c>
      <c r="G8" s="205"/>
      <c r="H8" s="206"/>
    </row>
    <row r="9" spans="2:15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5" ht="14.45" customHeight="1" x14ac:dyDescent="0.25">
      <c r="B10" s="4"/>
      <c r="C10" s="5"/>
      <c r="D10" s="5"/>
      <c r="E10" s="5"/>
      <c r="F10" s="5"/>
      <c r="G10" s="5"/>
      <c r="H10" s="6"/>
      <c r="M10" s="109"/>
    </row>
    <row r="11" spans="2:15" ht="15" customHeight="1" thickBot="1" x14ac:dyDescent="0.3">
      <c r="B11" s="7"/>
      <c r="C11" s="8"/>
      <c r="D11" s="8"/>
      <c r="E11" s="8"/>
      <c r="F11" s="8"/>
      <c r="G11" s="8"/>
      <c r="H11" s="9"/>
      <c r="M11" s="133"/>
    </row>
    <row r="12" spans="2:15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</row>
    <row r="13" spans="2:15" ht="15.75" thickBot="1" x14ac:dyDescent="0.3">
      <c r="B13" s="54">
        <v>1</v>
      </c>
      <c r="C13" s="25">
        <v>7896006420514</v>
      </c>
      <c r="D13" s="24" t="s">
        <v>1105</v>
      </c>
      <c r="E13" s="24" t="s">
        <v>7</v>
      </c>
      <c r="F13" s="25" t="s">
        <v>237</v>
      </c>
      <c r="G13" s="27">
        <v>7</v>
      </c>
      <c r="H13" s="24"/>
    </row>
    <row r="14" spans="2:15" ht="15.75" thickBot="1" x14ac:dyDescent="0.3">
      <c r="B14" s="14">
        <f>B13+1</f>
        <v>2</v>
      </c>
      <c r="C14" s="32"/>
      <c r="D14" s="170"/>
      <c r="E14" s="14"/>
      <c r="F14" s="32"/>
      <c r="G14" s="15"/>
      <c r="H14" s="14"/>
    </row>
    <row r="15" spans="2:15" ht="15.75" thickBot="1" x14ac:dyDescent="0.3">
      <c r="B15" s="63">
        <f t="shared" ref="B15:B78" si="0">B14+1</f>
        <v>3</v>
      </c>
      <c r="C15" s="36"/>
      <c r="D15" s="35"/>
      <c r="E15" s="35"/>
      <c r="F15" s="36"/>
      <c r="G15" s="38"/>
      <c r="H15" s="35"/>
    </row>
    <row r="16" spans="2:15" ht="15.75" thickBot="1" x14ac:dyDescent="0.3">
      <c r="B16" s="64">
        <f t="shared" si="0"/>
        <v>4</v>
      </c>
      <c r="C16" s="32"/>
      <c r="D16" s="170"/>
      <c r="E16" s="14"/>
      <c r="F16" s="32"/>
      <c r="G16" s="15"/>
      <c r="H16" s="14"/>
      <c r="O16" s="129"/>
    </row>
    <row r="17" spans="2:8" ht="15.75" thickBot="1" x14ac:dyDescent="0.3">
      <c r="B17" s="63">
        <f t="shared" si="0"/>
        <v>5</v>
      </c>
      <c r="C17" s="36"/>
      <c r="D17" s="35"/>
      <c r="E17" s="35"/>
      <c r="F17" s="36"/>
      <c r="G17" s="38"/>
      <c r="H17" s="35"/>
    </row>
    <row r="18" spans="2:8" ht="15.75" thickBot="1" x14ac:dyDescent="0.3">
      <c r="B18" s="64">
        <f t="shared" si="0"/>
        <v>6</v>
      </c>
      <c r="C18" s="32"/>
      <c r="D18" s="170"/>
      <c r="E18" s="14"/>
      <c r="F18" s="32"/>
      <c r="G18" s="15"/>
      <c r="H18" s="14"/>
    </row>
    <row r="19" spans="2:8" ht="15.75" thickBot="1" x14ac:dyDescent="0.3">
      <c r="B19" s="63">
        <f t="shared" si="0"/>
        <v>7</v>
      </c>
      <c r="C19" s="36"/>
      <c r="D19" s="35"/>
      <c r="E19" s="35"/>
      <c r="F19" s="36"/>
      <c r="G19" s="38"/>
      <c r="H19" s="35"/>
    </row>
    <row r="20" spans="2:8" ht="15.75" thickBot="1" x14ac:dyDescent="0.3">
      <c r="B20" s="64">
        <f t="shared" si="0"/>
        <v>8</v>
      </c>
      <c r="C20" s="32"/>
      <c r="D20" s="170"/>
      <c r="E20" s="14"/>
      <c r="F20" s="32"/>
      <c r="G20" s="15"/>
      <c r="H20" s="14"/>
    </row>
    <row r="21" spans="2:8" ht="15.75" thickBot="1" x14ac:dyDescent="0.3">
      <c r="B21" s="55">
        <f t="shared" si="0"/>
        <v>9</v>
      </c>
      <c r="C21" s="36"/>
      <c r="D21" s="35"/>
      <c r="E21" s="35"/>
      <c r="F21" s="36"/>
      <c r="G21" s="38"/>
      <c r="H21" s="35"/>
    </row>
    <row r="22" spans="2:8" ht="15.75" thickBot="1" x14ac:dyDescent="0.3">
      <c r="B22" s="64">
        <f t="shared" si="0"/>
        <v>10</v>
      </c>
      <c r="C22" s="32"/>
      <c r="D22" s="170"/>
      <c r="E22" s="14"/>
      <c r="F22" s="14"/>
      <c r="G22" s="15"/>
      <c r="H22" s="14"/>
    </row>
    <row r="23" spans="2:8" ht="15.75" thickBot="1" x14ac:dyDescent="0.3">
      <c r="B23" s="55">
        <f t="shared" si="0"/>
        <v>11</v>
      </c>
      <c r="C23" s="36"/>
      <c r="D23" s="35"/>
      <c r="E23" s="35"/>
      <c r="F23" s="35"/>
      <c r="G23" s="38"/>
      <c r="H23" s="35"/>
    </row>
    <row r="24" spans="2:8" ht="15.75" thickBot="1" x14ac:dyDescent="0.3">
      <c r="B24" s="64">
        <f t="shared" si="0"/>
        <v>12</v>
      </c>
      <c r="C24" s="32"/>
      <c r="D24" s="170"/>
      <c r="E24" s="14"/>
      <c r="F24" s="14"/>
      <c r="G24" s="15"/>
      <c r="H24" s="14"/>
    </row>
    <row r="25" spans="2:8" ht="15.75" thickBot="1" x14ac:dyDescent="0.3">
      <c r="B25" s="55">
        <f t="shared" si="0"/>
        <v>13</v>
      </c>
      <c r="C25" s="36"/>
      <c r="D25" s="35"/>
      <c r="E25" s="35"/>
      <c r="F25" s="35"/>
      <c r="G25" s="38"/>
      <c r="H25" s="35"/>
    </row>
    <row r="26" spans="2:8" ht="15.75" thickBot="1" x14ac:dyDescent="0.3">
      <c r="B26" s="64">
        <f t="shared" si="0"/>
        <v>14</v>
      </c>
      <c r="C26" s="32"/>
      <c r="D26" s="170"/>
      <c r="E26" s="14"/>
      <c r="F26" s="14"/>
      <c r="G26" s="15"/>
      <c r="H26" s="14"/>
    </row>
    <row r="27" spans="2:8" ht="15.75" thickBot="1" x14ac:dyDescent="0.3">
      <c r="B27" s="55">
        <f t="shared" si="0"/>
        <v>15</v>
      </c>
      <c r="C27" s="36"/>
      <c r="D27" s="35"/>
      <c r="E27" s="35"/>
      <c r="F27" s="35"/>
      <c r="G27" s="38"/>
      <c r="H27" s="35"/>
    </row>
    <row r="28" spans="2:8" ht="15.75" thickBot="1" x14ac:dyDescent="0.3">
      <c r="B28" s="64">
        <f t="shared" si="0"/>
        <v>16</v>
      </c>
      <c r="C28" s="32"/>
      <c r="D28" s="170"/>
      <c r="E28" s="14"/>
      <c r="F28" s="14"/>
      <c r="G28" s="15"/>
      <c r="H28" s="14"/>
    </row>
    <row r="29" spans="2:8" ht="15.75" thickBot="1" x14ac:dyDescent="0.3">
      <c r="B29" s="55">
        <f t="shared" si="0"/>
        <v>17</v>
      </c>
      <c r="C29" s="36"/>
      <c r="D29" s="35"/>
      <c r="E29" s="35"/>
      <c r="F29" s="35"/>
      <c r="G29" s="38"/>
      <c r="H29" s="35"/>
    </row>
    <row r="30" spans="2:8" ht="15.75" thickBot="1" x14ac:dyDescent="0.3">
      <c r="B30" s="64">
        <f t="shared" si="0"/>
        <v>18</v>
      </c>
      <c r="C30" s="32"/>
      <c r="D30" s="170"/>
      <c r="E30" s="14"/>
      <c r="F30" s="14"/>
      <c r="G30" s="15"/>
      <c r="H30" s="14"/>
    </row>
    <row r="31" spans="2:8" ht="15.75" thickBot="1" x14ac:dyDescent="0.3">
      <c r="B31" s="55">
        <f t="shared" si="0"/>
        <v>19</v>
      </c>
      <c r="C31" s="36"/>
      <c r="D31" s="35"/>
      <c r="E31" s="35"/>
      <c r="F31" s="35"/>
      <c r="G31" s="38"/>
      <c r="H31" s="35"/>
    </row>
    <row r="32" spans="2:8" ht="15.75" thickBot="1" x14ac:dyDescent="0.3">
      <c r="B32" s="64">
        <f t="shared" si="0"/>
        <v>20</v>
      </c>
      <c r="C32" s="32"/>
      <c r="D32" s="170"/>
      <c r="E32" s="14"/>
      <c r="F32" s="14"/>
      <c r="G32" s="15"/>
      <c r="H32" s="14"/>
    </row>
    <row r="33" spans="2:11" ht="15.75" thickBot="1" x14ac:dyDescent="0.3">
      <c r="B33" s="55">
        <f t="shared" si="0"/>
        <v>21</v>
      </c>
      <c r="C33" s="36"/>
      <c r="D33" s="35"/>
      <c r="E33" s="35"/>
      <c r="F33" s="35"/>
      <c r="G33" s="38"/>
      <c r="H33" s="35"/>
    </row>
    <row r="34" spans="2:11" ht="15.75" thickBot="1" x14ac:dyDescent="0.3">
      <c r="B34" s="64">
        <f t="shared" si="0"/>
        <v>22</v>
      </c>
      <c r="C34" s="32"/>
      <c r="D34" s="170"/>
      <c r="E34" s="14"/>
      <c r="F34" s="14"/>
      <c r="G34" s="15"/>
      <c r="H34" s="14"/>
      <c r="K34" s="171"/>
    </row>
    <row r="35" spans="2:11" ht="15.75" thickBot="1" x14ac:dyDescent="0.3">
      <c r="B35" s="55">
        <f t="shared" si="0"/>
        <v>23</v>
      </c>
      <c r="C35" s="36"/>
      <c r="D35" s="35"/>
      <c r="E35" s="35"/>
      <c r="F35" s="35"/>
      <c r="G35" s="38"/>
      <c r="H35" s="35"/>
    </row>
    <row r="36" spans="2:11" ht="15.75" thickBot="1" x14ac:dyDescent="0.3">
      <c r="B36" s="64">
        <f t="shared" si="0"/>
        <v>24</v>
      </c>
      <c r="C36" s="32"/>
      <c r="D36" s="170"/>
      <c r="E36" s="14"/>
      <c r="F36" s="14"/>
      <c r="G36" s="15"/>
      <c r="H36" s="14"/>
    </row>
    <row r="37" spans="2:11" ht="15.75" thickBot="1" x14ac:dyDescent="0.3">
      <c r="B37" s="55">
        <f t="shared" si="0"/>
        <v>25</v>
      </c>
      <c r="C37" s="36"/>
      <c r="D37" s="35"/>
      <c r="E37" s="35"/>
      <c r="F37" s="35"/>
      <c r="G37" s="38"/>
      <c r="H37" s="35"/>
    </row>
    <row r="38" spans="2:11" ht="15.75" thickBot="1" x14ac:dyDescent="0.3">
      <c r="B38" s="64">
        <f t="shared" si="0"/>
        <v>26</v>
      </c>
      <c r="C38" s="32"/>
      <c r="D38" s="170"/>
      <c r="E38" s="14"/>
      <c r="F38" s="14"/>
      <c r="G38" s="15"/>
      <c r="H38" s="14"/>
    </row>
    <row r="39" spans="2:11" ht="15.75" thickBot="1" x14ac:dyDescent="0.3">
      <c r="B39" s="55">
        <f t="shared" si="0"/>
        <v>27</v>
      </c>
      <c r="C39" s="36"/>
      <c r="D39" s="35"/>
      <c r="E39" s="35"/>
      <c r="F39" s="35"/>
      <c r="G39" s="38"/>
      <c r="H39" s="35"/>
    </row>
    <row r="40" spans="2:11" ht="15.75" thickBot="1" x14ac:dyDescent="0.3">
      <c r="B40" s="64">
        <f t="shared" si="0"/>
        <v>28</v>
      </c>
      <c r="C40" s="32"/>
      <c r="D40" s="170"/>
      <c r="E40" s="14"/>
      <c r="F40" s="14"/>
      <c r="G40" s="15"/>
      <c r="H40" s="14"/>
    </row>
    <row r="41" spans="2:11" ht="15.75" thickBot="1" x14ac:dyDescent="0.3">
      <c r="B41" s="55">
        <f t="shared" si="0"/>
        <v>29</v>
      </c>
      <c r="C41" s="36"/>
      <c r="D41" s="35"/>
      <c r="E41" s="35"/>
      <c r="F41" s="35"/>
      <c r="G41" s="38"/>
      <c r="H41" s="35"/>
    </row>
    <row r="42" spans="2:11" ht="15.75" thickBot="1" x14ac:dyDescent="0.3">
      <c r="B42" s="64">
        <f t="shared" si="0"/>
        <v>30</v>
      </c>
      <c r="C42" s="32"/>
      <c r="D42" s="170"/>
      <c r="E42" s="14"/>
      <c r="F42" s="14"/>
      <c r="G42" s="15"/>
      <c r="H42" s="14"/>
    </row>
    <row r="43" spans="2:11" ht="15.75" thickBot="1" x14ac:dyDescent="0.3">
      <c r="B43" s="55">
        <f t="shared" si="0"/>
        <v>31</v>
      </c>
      <c r="C43" s="36"/>
      <c r="D43" s="35"/>
      <c r="E43" s="35"/>
      <c r="F43" s="35"/>
      <c r="G43" s="38"/>
      <c r="H43" s="35"/>
    </row>
    <row r="44" spans="2:11" ht="15.75" thickBot="1" x14ac:dyDescent="0.3">
      <c r="B44" s="64">
        <f t="shared" si="0"/>
        <v>32</v>
      </c>
      <c r="C44" s="32"/>
      <c r="D44" s="170"/>
      <c r="E44" s="14"/>
      <c r="F44" s="14"/>
      <c r="G44" s="15"/>
      <c r="H44" s="14"/>
    </row>
    <row r="45" spans="2:11" ht="15.75" thickBot="1" x14ac:dyDescent="0.3">
      <c r="B45" s="55">
        <f t="shared" si="0"/>
        <v>33</v>
      </c>
      <c r="C45" s="25"/>
      <c r="D45" s="24"/>
      <c r="E45" s="24"/>
      <c r="F45" s="24"/>
      <c r="G45" s="27"/>
      <c r="H45" s="24"/>
    </row>
    <row r="46" spans="2:11" ht="15.75" thickBot="1" x14ac:dyDescent="0.3">
      <c r="B46" s="67">
        <f t="shared" si="0"/>
        <v>34</v>
      </c>
      <c r="C46" s="92"/>
      <c r="D46" s="45"/>
      <c r="E46" s="45"/>
      <c r="F46" s="45"/>
      <c r="G46" s="94"/>
      <c r="H46" s="45"/>
    </row>
    <row r="47" spans="2:11" ht="15.75" thickBot="1" x14ac:dyDescent="0.3">
      <c r="B47" s="73">
        <f t="shared" si="0"/>
        <v>35</v>
      </c>
      <c r="C47" s="25"/>
      <c r="D47" s="24"/>
      <c r="E47" s="24"/>
      <c r="F47" s="24"/>
      <c r="G47" s="27"/>
      <c r="H47" s="24"/>
    </row>
    <row r="48" spans="2:11" ht="15.75" thickBot="1" x14ac:dyDescent="0.3">
      <c r="B48" s="64">
        <f t="shared" si="0"/>
        <v>36</v>
      </c>
      <c r="C48" s="92"/>
      <c r="D48" s="45"/>
      <c r="E48" s="45"/>
      <c r="F48" s="45"/>
      <c r="G48" s="94"/>
      <c r="H48" s="45"/>
    </row>
    <row r="49" spans="2:8" ht="15.75" thickBot="1" x14ac:dyDescent="0.3">
      <c r="B49" s="63">
        <f t="shared" si="0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0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0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0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0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0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0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0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0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0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0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0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0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0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0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0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0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0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0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0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0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0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0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0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0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0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0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0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0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0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1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1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1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1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1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1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1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1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1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1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1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1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1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1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1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1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1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1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1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1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1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1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1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1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1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1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1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1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1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1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1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1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1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1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3100-000000000000}">
      <formula1>"PRODUTO, PACK VIRTUAL, "</formula1>
    </dataValidation>
    <dataValidation type="list" allowBlank="1" showInputMessage="1" showErrorMessage="1" sqref="C8" xr:uid="{00000000-0002-0000-31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Planilha94">
    <tabColor rgb="FF00B050"/>
  </sheetPr>
  <dimension ref="B3:V112"/>
  <sheetViews>
    <sheetView zoomScaleNormal="100" workbookViewId="0">
      <selection activeCell="C13" sqref="C13"/>
    </sheetView>
  </sheetViews>
  <sheetFormatPr defaultRowHeight="15" x14ac:dyDescent="0.25"/>
  <cols>
    <col min="2" max="2" width="5.140625" customWidth="1"/>
    <col min="3" max="3" width="18" customWidth="1"/>
    <col min="4" max="4" width="37.5703125" bestFit="1" customWidth="1"/>
    <col min="5" max="5" width="18.5703125" bestFit="1" customWidth="1"/>
    <col min="7" max="7" width="14.7109375" customWidth="1"/>
    <col min="8" max="8" width="16.28515625" customWidth="1"/>
    <col min="9" max="9" width="40.140625" customWidth="1"/>
    <col min="10" max="13" width="0" hidden="1" customWidth="1"/>
    <col min="14" max="14" width="14.7109375" hidden="1" customWidth="1"/>
    <col min="15" max="19" width="0" hidden="1" customWidth="1"/>
    <col min="20" max="20" width="12.28515625" hidden="1" customWidth="1"/>
    <col min="21" max="22" width="0" hidden="1" customWidth="1"/>
  </cols>
  <sheetData>
    <row r="3" spans="2:22" ht="15.75" thickBot="1" x14ac:dyDescent="0.3"/>
    <row r="4" spans="2:22" ht="15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2" ht="15" customHeight="1" x14ac:dyDescent="0.25">
      <c r="B5" s="4"/>
      <c r="C5" s="5"/>
      <c r="D5" s="5"/>
      <c r="E5" s="5"/>
      <c r="F5" s="5"/>
      <c r="G5" s="5"/>
      <c r="H5" s="5"/>
      <c r="I5" s="6"/>
    </row>
    <row r="6" spans="2:22" ht="15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2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22" ht="15.75" thickBot="1" x14ac:dyDescent="0.3">
      <c r="B8" s="212">
        <f>COUNTA(D13:D112)</f>
        <v>11</v>
      </c>
      <c r="C8" s="213"/>
      <c r="D8" s="49" t="s">
        <v>7</v>
      </c>
      <c r="E8" s="15">
        <v>25</v>
      </c>
      <c r="F8" s="269">
        <v>3500</v>
      </c>
      <c r="G8" s="270"/>
      <c r="H8" s="17" t="s">
        <v>8</v>
      </c>
      <c r="I8" s="51"/>
    </row>
    <row r="9" spans="2:22" ht="1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2" ht="1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2" ht="15" customHeight="1" thickBot="1" x14ac:dyDescent="0.3">
      <c r="B11" s="7"/>
      <c r="C11" s="8"/>
      <c r="D11" s="8"/>
      <c r="E11" s="8"/>
      <c r="F11" s="8"/>
      <c r="G11" s="8"/>
      <c r="H11" s="8"/>
      <c r="I11" s="9"/>
      <c r="V11">
        <v>0.2</v>
      </c>
    </row>
    <row r="12" spans="2:22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  <c r="J12" s="22" t="s">
        <v>16</v>
      </c>
      <c r="K12" s="22" t="s">
        <v>17</v>
      </c>
      <c r="L12" s="47" t="s">
        <v>470</v>
      </c>
      <c r="M12" s="47" t="s">
        <v>471</v>
      </c>
      <c r="N12" s="22" t="s">
        <v>18</v>
      </c>
      <c r="P12" s="22" t="s">
        <v>16</v>
      </c>
      <c r="Q12" s="22" t="s">
        <v>17</v>
      </c>
      <c r="R12" s="47" t="s">
        <v>470</v>
      </c>
      <c r="S12" s="47" t="s">
        <v>471</v>
      </c>
      <c r="T12" s="22" t="s">
        <v>18</v>
      </c>
    </row>
    <row r="13" spans="2:22" ht="15.75" thickBot="1" x14ac:dyDescent="0.3">
      <c r="B13" s="54">
        <v>1</v>
      </c>
      <c r="C13" s="190" t="s">
        <v>1282</v>
      </c>
      <c r="D13" s="108" t="s">
        <v>1361</v>
      </c>
      <c r="E13" s="56" t="s">
        <v>7</v>
      </c>
      <c r="F13" s="54">
        <v>1</v>
      </c>
      <c r="G13" s="27">
        <v>3.99</v>
      </c>
      <c r="H13" s="57" t="s">
        <v>1107</v>
      </c>
      <c r="I13" s="54"/>
      <c r="J13" s="30">
        <v>44284</v>
      </c>
      <c r="K13" s="30">
        <v>44290</v>
      </c>
      <c r="L13" s="30"/>
      <c r="M13" s="131"/>
      <c r="N13" s="222">
        <v>10000</v>
      </c>
      <c r="O13" s="109">
        <f>V13*$V$11</f>
        <v>1.5580000000000001</v>
      </c>
      <c r="P13" s="30">
        <v>44291</v>
      </c>
      <c r="Q13" s="30">
        <v>44297</v>
      </c>
      <c r="R13" s="30"/>
      <c r="S13" s="131"/>
      <c r="T13" s="222">
        <v>5000</v>
      </c>
      <c r="U13">
        <v>1.55</v>
      </c>
      <c r="V13">
        <v>7.79</v>
      </c>
    </row>
    <row r="14" spans="2:22" ht="15.75" thickBot="1" x14ac:dyDescent="0.3">
      <c r="B14" s="14">
        <f>B13+1</f>
        <v>2</v>
      </c>
      <c r="C14" s="191" t="s">
        <v>1283</v>
      </c>
      <c r="D14" s="110" t="s">
        <v>1106</v>
      </c>
      <c r="E14" s="59" t="s">
        <v>7</v>
      </c>
      <c r="F14" s="60">
        <v>1</v>
      </c>
      <c r="G14" s="61">
        <v>3.99</v>
      </c>
      <c r="H14" s="62" t="s">
        <v>1108</v>
      </c>
      <c r="I14" s="60"/>
      <c r="J14" s="30">
        <v>44284</v>
      </c>
      <c r="K14" s="30">
        <v>44290</v>
      </c>
      <c r="L14" s="30"/>
      <c r="M14" s="131"/>
      <c r="N14" s="223"/>
      <c r="P14" s="30">
        <v>44291</v>
      </c>
      <c r="Q14" s="30">
        <v>44297</v>
      </c>
      <c r="R14" s="30"/>
      <c r="S14" s="131"/>
      <c r="T14" s="223"/>
    </row>
    <row r="15" spans="2:22" ht="15.75" thickBot="1" x14ac:dyDescent="0.3">
      <c r="B15" s="63">
        <f t="shared" ref="B15:B78" si="0">B14+1</f>
        <v>3</v>
      </c>
      <c r="C15" s="190" t="s">
        <v>1284</v>
      </c>
      <c r="D15" s="108" t="s">
        <v>1109</v>
      </c>
      <c r="E15" s="56" t="s">
        <v>7</v>
      </c>
      <c r="F15" s="54">
        <v>1</v>
      </c>
      <c r="G15" s="27">
        <v>3.59</v>
      </c>
      <c r="H15" s="57" t="s">
        <v>1110</v>
      </c>
      <c r="I15" s="54"/>
      <c r="J15" s="30">
        <v>44284</v>
      </c>
      <c r="K15" s="30">
        <v>44290</v>
      </c>
      <c r="L15" s="30"/>
      <c r="M15" s="131"/>
      <c r="N15" s="223"/>
      <c r="O15" s="109">
        <f t="shared" ref="O15:O38" si="1">V15*$V$11</f>
        <v>1.6379999999999999</v>
      </c>
      <c r="P15" s="30">
        <v>44291</v>
      </c>
      <c r="Q15" s="30">
        <v>44297</v>
      </c>
      <c r="R15" s="30"/>
      <c r="S15" s="131"/>
      <c r="T15" s="223"/>
      <c r="U15">
        <v>1.65</v>
      </c>
      <c r="V15">
        <v>8.19</v>
      </c>
    </row>
    <row r="16" spans="2:22" ht="15.75" thickBot="1" x14ac:dyDescent="0.3">
      <c r="B16" s="64">
        <f t="shared" si="0"/>
        <v>4</v>
      </c>
      <c r="C16" s="192" t="s">
        <v>1285</v>
      </c>
      <c r="D16" s="110" t="s">
        <v>1111</v>
      </c>
      <c r="E16" s="59" t="s">
        <v>7</v>
      </c>
      <c r="F16" s="60">
        <v>1</v>
      </c>
      <c r="G16" s="61">
        <v>3.59</v>
      </c>
      <c r="H16" s="62" t="s">
        <v>1112</v>
      </c>
      <c r="I16" s="60"/>
      <c r="J16" s="30">
        <v>44284</v>
      </c>
      <c r="K16" s="30">
        <v>44290</v>
      </c>
      <c r="L16" s="30"/>
      <c r="M16" s="131"/>
      <c r="N16" s="223"/>
      <c r="O16" s="109">
        <f t="shared" si="1"/>
        <v>1.3780000000000001</v>
      </c>
      <c r="P16" s="30">
        <v>44291</v>
      </c>
      <c r="Q16" s="30">
        <v>44297</v>
      </c>
      <c r="R16" s="30"/>
      <c r="S16" s="131"/>
      <c r="T16" s="223"/>
      <c r="U16">
        <v>1.4</v>
      </c>
      <c r="V16">
        <v>6.89</v>
      </c>
    </row>
    <row r="17" spans="2:22" ht="15.75" thickBot="1" x14ac:dyDescent="0.3">
      <c r="B17" s="63">
        <f t="shared" si="0"/>
        <v>5</v>
      </c>
      <c r="C17" s="190" t="s">
        <v>1286</v>
      </c>
      <c r="D17" s="108" t="s">
        <v>1113</v>
      </c>
      <c r="E17" s="56" t="s">
        <v>7</v>
      </c>
      <c r="F17" s="54">
        <v>1</v>
      </c>
      <c r="G17" s="27">
        <v>3.59</v>
      </c>
      <c r="H17" s="57" t="s">
        <v>1114</v>
      </c>
      <c r="I17" s="54"/>
      <c r="J17" s="30">
        <v>44284</v>
      </c>
      <c r="K17" s="30">
        <v>44290</v>
      </c>
      <c r="L17" s="30"/>
      <c r="M17" s="131"/>
      <c r="N17" s="223"/>
      <c r="O17" s="109">
        <f t="shared" si="1"/>
        <v>1.3780000000000001</v>
      </c>
      <c r="P17" s="30">
        <v>44291</v>
      </c>
      <c r="Q17" s="30">
        <v>44297</v>
      </c>
      <c r="R17" s="30"/>
      <c r="S17" s="131"/>
      <c r="T17" s="223"/>
      <c r="U17">
        <v>1.4</v>
      </c>
      <c r="V17">
        <v>6.89</v>
      </c>
    </row>
    <row r="18" spans="2:22" ht="15.75" thickBot="1" x14ac:dyDescent="0.3">
      <c r="B18" s="64">
        <f t="shared" si="0"/>
        <v>6</v>
      </c>
      <c r="C18" s="192" t="s">
        <v>1287</v>
      </c>
      <c r="D18" s="110" t="s">
        <v>1115</v>
      </c>
      <c r="E18" s="59" t="s">
        <v>7</v>
      </c>
      <c r="F18" s="60">
        <v>1</v>
      </c>
      <c r="G18" s="61">
        <v>7.59</v>
      </c>
      <c r="H18" s="62" t="s">
        <v>1116</v>
      </c>
      <c r="I18" s="60"/>
      <c r="J18" s="30">
        <v>44284</v>
      </c>
      <c r="K18" s="30">
        <v>44290</v>
      </c>
      <c r="L18" s="30"/>
      <c r="M18" s="131"/>
      <c r="N18" s="223"/>
      <c r="O18" s="109">
        <f t="shared" si="1"/>
        <v>1.3780000000000001</v>
      </c>
      <c r="P18" s="30">
        <v>44291</v>
      </c>
      <c r="Q18" s="30">
        <v>44297</v>
      </c>
      <c r="R18" s="30"/>
      <c r="S18" s="131"/>
      <c r="T18" s="223"/>
      <c r="U18">
        <v>1.4</v>
      </c>
      <c r="V18">
        <v>6.89</v>
      </c>
    </row>
    <row r="19" spans="2:22" ht="15.75" thickBot="1" x14ac:dyDescent="0.3">
      <c r="B19" s="63">
        <f t="shared" si="0"/>
        <v>7</v>
      </c>
      <c r="C19" s="190" t="s">
        <v>1288</v>
      </c>
      <c r="D19" s="108" t="s">
        <v>1117</v>
      </c>
      <c r="E19" s="56" t="s">
        <v>7</v>
      </c>
      <c r="F19" s="54">
        <v>1</v>
      </c>
      <c r="G19" s="27">
        <v>3.15</v>
      </c>
      <c r="H19" s="57" t="s">
        <v>1118</v>
      </c>
      <c r="I19" s="54"/>
      <c r="J19" s="30">
        <v>44284</v>
      </c>
      <c r="K19" s="30">
        <v>44290</v>
      </c>
      <c r="L19" s="30"/>
      <c r="M19" s="131"/>
      <c r="N19" s="223"/>
      <c r="O19" s="109">
        <f t="shared" si="1"/>
        <v>1.3780000000000001</v>
      </c>
      <c r="P19" s="30">
        <v>44291</v>
      </c>
      <c r="Q19" s="30">
        <v>44297</v>
      </c>
      <c r="R19" s="30"/>
      <c r="S19" s="131"/>
      <c r="T19" s="223"/>
      <c r="U19">
        <v>1.4</v>
      </c>
      <c r="V19">
        <v>6.89</v>
      </c>
    </row>
    <row r="20" spans="2:22" ht="15.75" thickBot="1" x14ac:dyDescent="0.3">
      <c r="B20" s="64">
        <f t="shared" si="0"/>
        <v>8</v>
      </c>
      <c r="C20" s="192" t="s">
        <v>1289</v>
      </c>
      <c r="D20" s="110" t="s">
        <v>1119</v>
      </c>
      <c r="E20" s="59" t="s">
        <v>7</v>
      </c>
      <c r="F20" s="60">
        <v>1</v>
      </c>
      <c r="G20" s="61">
        <v>3.15</v>
      </c>
      <c r="H20" s="62" t="s">
        <v>1120</v>
      </c>
      <c r="I20" s="60"/>
      <c r="J20" s="30">
        <v>44284</v>
      </c>
      <c r="K20" s="30">
        <v>44290</v>
      </c>
      <c r="L20" s="30"/>
      <c r="M20" s="131"/>
      <c r="N20" s="223"/>
      <c r="O20" s="109">
        <f t="shared" si="1"/>
        <v>2.198</v>
      </c>
      <c r="P20" s="30">
        <v>44291</v>
      </c>
      <c r="Q20" s="30">
        <v>44297</v>
      </c>
      <c r="R20" s="30"/>
      <c r="S20" s="131"/>
      <c r="T20" s="223"/>
      <c r="U20">
        <v>2.2000000000000002</v>
      </c>
      <c r="V20">
        <v>10.99</v>
      </c>
    </row>
    <row r="21" spans="2:22" ht="15.75" thickBot="1" x14ac:dyDescent="0.3">
      <c r="B21" s="55">
        <f t="shared" si="0"/>
        <v>9</v>
      </c>
      <c r="C21" s="193" t="s">
        <v>1290</v>
      </c>
      <c r="D21" s="108" t="s">
        <v>1121</v>
      </c>
      <c r="E21" s="56" t="s">
        <v>7</v>
      </c>
      <c r="F21" s="54">
        <v>1</v>
      </c>
      <c r="G21" s="27">
        <v>5.59</v>
      </c>
      <c r="H21" s="57" t="s">
        <v>1122</v>
      </c>
      <c r="I21" s="54"/>
      <c r="J21" s="30">
        <v>44284</v>
      </c>
      <c r="K21" s="30">
        <v>44290</v>
      </c>
      <c r="L21" s="30"/>
      <c r="M21" s="131"/>
      <c r="N21" s="223"/>
      <c r="O21" s="109">
        <f t="shared" si="1"/>
        <v>1.1180000000000001</v>
      </c>
      <c r="P21" s="30">
        <v>44291</v>
      </c>
      <c r="Q21" s="30">
        <v>44297</v>
      </c>
      <c r="R21" s="30"/>
      <c r="S21" s="131"/>
      <c r="T21" s="223"/>
      <c r="U21">
        <v>1.1000000000000001</v>
      </c>
      <c r="V21">
        <v>5.59</v>
      </c>
    </row>
    <row r="22" spans="2:22" ht="15.75" thickBot="1" x14ac:dyDescent="0.3">
      <c r="B22" s="64">
        <f t="shared" si="0"/>
        <v>10</v>
      </c>
      <c r="C22" s="192" t="s">
        <v>1291</v>
      </c>
      <c r="D22" s="110" t="s">
        <v>1123</v>
      </c>
      <c r="E22" s="59" t="s">
        <v>7</v>
      </c>
      <c r="F22" s="60">
        <v>1</v>
      </c>
      <c r="G22" s="61">
        <v>5.59</v>
      </c>
      <c r="H22" s="62" t="s">
        <v>1124</v>
      </c>
      <c r="I22" s="60"/>
      <c r="J22" s="30">
        <v>44284</v>
      </c>
      <c r="K22" s="30">
        <v>44290</v>
      </c>
      <c r="L22" s="30"/>
      <c r="M22" s="131"/>
      <c r="N22" s="223"/>
      <c r="O22" s="109">
        <f t="shared" si="1"/>
        <v>1.1180000000000001</v>
      </c>
      <c r="P22" s="30">
        <v>44291</v>
      </c>
      <c r="Q22" s="30">
        <v>44297</v>
      </c>
      <c r="R22" s="30"/>
      <c r="S22" s="131"/>
      <c r="T22" s="223"/>
      <c r="U22">
        <v>1.1000000000000001</v>
      </c>
      <c r="V22">
        <v>5.59</v>
      </c>
    </row>
    <row r="23" spans="2:22" ht="15.75" thickBot="1" x14ac:dyDescent="0.3">
      <c r="B23" s="55">
        <f t="shared" si="0"/>
        <v>11</v>
      </c>
      <c r="C23" s="193" t="s">
        <v>1292</v>
      </c>
      <c r="D23" s="108" t="s">
        <v>1125</v>
      </c>
      <c r="E23" s="56" t="s">
        <v>7</v>
      </c>
      <c r="F23" s="54">
        <v>1</v>
      </c>
      <c r="G23" s="27">
        <v>24.59</v>
      </c>
      <c r="H23" s="57" t="s">
        <v>1126</v>
      </c>
      <c r="I23" s="54"/>
      <c r="J23" s="30">
        <v>44284</v>
      </c>
      <c r="K23" s="30">
        <v>44290</v>
      </c>
      <c r="L23" s="30"/>
      <c r="M23" s="131"/>
      <c r="N23" s="223"/>
      <c r="O23" s="109">
        <f t="shared" si="1"/>
        <v>2.198</v>
      </c>
      <c r="P23" s="30">
        <v>44291</v>
      </c>
      <c r="Q23" s="30">
        <v>44297</v>
      </c>
      <c r="R23" s="30"/>
      <c r="S23" s="131"/>
      <c r="T23" s="223"/>
      <c r="U23">
        <v>2.2000000000000002</v>
      </c>
      <c r="V23">
        <v>10.99</v>
      </c>
    </row>
    <row r="24" spans="2:22" ht="15.75" thickBot="1" x14ac:dyDescent="0.3">
      <c r="B24" s="64">
        <f t="shared" si="0"/>
        <v>12</v>
      </c>
      <c r="C24" s="65"/>
      <c r="D24" s="110"/>
      <c r="E24" s="59"/>
      <c r="F24" s="60"/>
      <c r="G24" s="61"/>
      <c r="H24" s="62"/>
      <c r="I24" s="60"/>
      <c r="J24" s="157">
        <v>44284</v>
      </c>
      <c r="K24" s="132">
        <v>44290</v>
      </c>
      <c r="L24" s="132"/>
      <c r="M24" s="172"/>
      <c r="N24" s="223"/>
      <c r="O24" s="109">
        <f t="shared" si="1"/>
        <v>1.3340000000000001</v>
      </c>
      <c r="P24" s="30">
        <v>44291</v>
      </c>
      <c r="Q24" s="30">
        <v>44297</v>
      </c>
      <c r="R24" s="132"/>
      <c r="S24" s="172"/>
      <c r="T24" s="223"/>
      <c r="U24">
        <v>1.35</v>
      </c>
      <c r="V24">
        <v>6.67</v>
      </c>
    </row>
    <row r="25" spans="2:22" ht="15.75" thickBot="1" x14ac:dyDescent="0.3">
      <c r="B25" s="55">
        <f t="shared" si="0"/>
        <v>13</v>
      </c>
      <c r="C25" s="66"/>
      <c r="D25" s="108"/>
      <c r="E25" s="56"/>
      <c r="F25" s="54"/>
      <c r="G25" s="27"/>
      <c r="H25" s="57"/>
      <c r="I25" s="54"/>
      <c r="J25" s="157">
        <v>44284</v>
      </c>
      <c r="K25" s="132">
        <v>44290</v>
      </c>
      <c r="L25" s="132"/>
      <c r="M25" s="172"/>
      <c r="N25" s="223"/>
      <c r="O25" s="109">
        <f t="shared" si="1"/>
        <v>1.2380000000000002</v>
      </c>
      <c r="P25" s="30">
        <v>44291</v>
      </c>
      <c r="Q25" s="30">
        <v>44297</v>
      </c>
      <c r="R25" s="132"/>
      <c r="S25" s="172"/>
      <c r="T25" s="223"/>
      <c r="U25">
        <v>1.25</v>
      </c>
      <c r="V25">
        <v>6.19</v>
      </c>
    </row>
    <row r="26" spans="2:22" ht="15.75" thickBot="1" x14ac:dyDescent="0.3">
      <c r="B26" s="64">
        <f t="shared" si="0"/>
        <v>14</v>
      </c>
      <c r="C26" s="65"/>
      <c r="D26" s="110"/>
      <c r="E26" s="59"/>
      <c r="F26" s="60"/>
      <c r="G26" s="61"/>
      <c r="H26" s="62"/>
      <c r="I26" s="60"/>
      <c r="J26" s="157">
        <v>44284</v>
      </c>
      <c r="K26" s="132">
        <v>44290</v>
      </c>
      <c r="L26" s="132"/>
      <c r="M26" s="172"/>
      <c r="N26" s="223"/>
      <c r="O26" s="109">
        <f t="shared" si="1"/>
        <v>1.278</v>
      </c>
      <c r="P26" s="30">
        <v>44291</v>
      </c>
      <c r="Q26" s="30">
        <v>44297</v>
      </c>
      <c r="R26" s="132"/>
      <c r="S26" s="172"/>
      <c r="T26" s="223"/>
      <c r="U26">
        <v>1.25</v>
      </c>
      <c r="V26">
        <v>6.39</v>
      </c>
    </row>
    <row r="27" spans="2:22" ht="15.75" thickBot="1" x14ac:dyDescent="0.3">
      <c r="B27" s="55">
        <f t="shared" si="0"/>
        <v>15</v>
      </c>
      <c r="C27" s="66"/>
      <c r="D27" s="108"/>
      <c r="E27" s="56"/>
      <c r="F27" s="54"/>
      <c r="G27" s="27"/>
      <c r="H27" s="57"/>
      <c r="I27" s="54"/>
      <c r="J27" s="157">
        <v>44284</v>
      </c>
      <c r="K27" s="132">
        <v>44290</v>
      </c>
      <c r="L27" s="132"/>
      <c r="M27" s="172"/>
      <c r="N27" s="223"/>
      <c r="O27" s="109">
        <f t="shared" si="1"/>
        <v>0.53</v>
      </c>
      <c r="P27" s="30">
        <v>44291</v>
      </c>
      <c r="Q27" s="30">
        <v>44297</v>
      </c>
      <c r="R27" s="132"/>
      <c r="S27" s="172"/>
      <c r="T27" s="223"/>
      <c r="U27">
        <v>0.55000000000000004</v>
      </c>
      <c r="V27">
        <v>2.65</v>
      </c>
    </row>
    <row r="28" spans="2:22" ht="15.75" thickBot="1" x14ac:dyDescent="0.3">
      <c r="B28" s="64">
        <f t="shared" si="0"/>
        <v>16</v>
      </c>
      <c r="C28" s="65"/>
      <c r="D28" s="110"/>
      <c r="E28" s="59"/>
      <c r="F28" s="60"/>
      <c r="G28" s="61"/>
      <c r="H28" s="62"/>
      <c r="I28" s="60"/>
      <c r="J28" s="157">
        <v>44284</v>
      </c>
      <c r="K28" s="132">
        <v>44290</v>
      </c>
      <c r="L28" s="132"/>
      <c r="M28" s="172"/>
      <c r="N28" s="223"/>
      <c r="O28" s="109">
        <f t="shared" si="1"/>
        <v>0.53</v>
      </c>
      <c r="P28" s="30">
        <v>44291</v>
      </c>
      <c r="Q28" s="30">
        <v>44297</v>
      </c>
      <c r="R28" s="132"/>
      <c r="S28" s="172"/>
      <c r="T28" s="223"/>
      <c r="U28">
        <v>0.55000000000000004</v>
      </c>
      <c r="V28">
        <v>2.65</v>
      </c>
    </row>
    <row r="29" spans="2:22" ht="15.75" thickBot="1" x14ac:dyDescent="0.3">
      <c r="B29" s="55">
        <f t="shared" si="0"/>
        <v>17</v>
      </c>
      <c r="C29" s="66"/>
      <c r="D29" s="108"/>
      <c r="E29" s="56"/>
      <c r="F29" s="54"/>
      <c r="G29" s="27"/>
      <c r="H29" s="57"/>
      <c r="I29" s="54"/>
      <c r="J29" s="157">
        <v>44284</v>
      </c>
      <c r="K29" s="132">
        <v>44290</v>
      </c>
      <c r="L29" s="132"/>
      <c r="M29" s="172"/>
      <c r="N29" s="223"/>
      <c r="O29" s="109">
        <f t="shared" si="1"/>
        <v>0.83400000000000007</v>
      </c>
      <c r="P29" s="30">
        <v>44291</v>
      </c>
      <c r="Q29" s="30">
        <v>44297</v>
      </c>
      <c r="R29" s="132"/>
      <c r="S29" s="172"/>
      <c r="T29" s="223"/>
      <c r="U29">
        <v>0.85</v>
      </c>
      <c r="V29">
        <v>4.17</v>
      </c>
    </row>
    <row r="30" spans="2:22" ht="15.75" thickBot="1" x14ac:dyDescent="0.3">
      <c r="B30" s="64">
        <f t="shared" si="0"/>
        <v>18</v>
      </c>
      <c r="C30" s="65"/>
      <c r="D30" s="110"/>
      <c r="E30" s="59"/>
      <c r="F30" s="60"/>
      <c r="G30" s="61"/>
      <c r="H30" s="62"/>
      <c r="I30" s="60"/>
      <c r="J30" s="157">
        <v>44284</v>
      </c>
      <c r="K30" s="132">
        <v>44290</v>
      </c>
      <c r="L30" s="132"/>
      <c r="M30" s="172"/>
      <c r="N30" s="223"/>
      <c r="O30" s="109">
        <f t="shared" si="1"/>
        <v>0.83400000000000007</v>
      </c>
      <c r="P30" s="30">
        <v>44291</v>
      </c>
      <c r="Q30" s="30">
        <v>44297</v>
      </c>
      <c r="R30" s="132"/>
      <c r="S30" s="172"/>
      <c r="T30" s="223"/>
      <c r="U30">
        <v>0.85</v>
      </c>
      <c r="V30">
        <v>4.17</v>
      </c>
    </row>
    <row r="31" spans="2:22" ht="15.75" thickBot="1" x14ac:dyDescent="0.3">
      <c r="B31" s="55">
        <f t="shared" si="0"/>
        <v>19</v>
      </c>
      <c r="C31" s="66"/>
      <c r="D31" s="108"/>
      <c r="E31" s="56"/>
      <c r="F31" s="54"/>
      <c r="G31" s="27"/>
      <c r="H31" s="57"/>
      <c r="I31" s="54"/>
      <c r="J31" s="157">
        <v>44284</v>
      </c>
      <c r="K31" s="132">
        <v>44290</v>
      </c>
      <c r="L31" s="132"/>
      <c r="M31" s="172"/>
      <c r="N31" s="223"/>
      <c r="O31" s="109">
        <f t="shared" si="1"/>
        <v>0.83400000000000007</v>
      </c>
      <c r="P31" s="30">
        <v>44291</v>
      </c>
      <c r="Q31" s="30">
        <v>44297</v>
      </c>
      <c r="R31" s="132"/>
      <c r="S31" s="172"/>
      <c r="T31" s="223"/>
      <c r="U31">
        <v>0.85</v>
      </c>
      <c r="V31">
        <v>4.17</v>
      </c>
    </row>
    <row r="32" spans="2:22" ht="15.75" thickBot="1" x14ac:dyDescent="0.3">
      <c r="B32" s="64">
        <f t="shared" si="0"/>
        <v>20</v>
      </c>
      <c r="C32" s="65"/>
      <c r="D32" s="110"/>
      <c r="E32" s="59"/>
      <c r="F32" s="60"/>
      <c r="G32" s="61"/>
      <c r="H32" s="62"/>
      <c r="I32" s="60"/>
      <c r="J32" s="157">
        <v>44284</v>
      </c>
      <c r="K32" s="132">
        <v>44290</v>
      </c>
      <c r="L32" s="132"/>
      <c r="M32" s="172"/>
      <c r="N32" s="223"/>
      <c r="O32" s="109">
        <f t="shared" si="1"/>
        <v>0.83400000000000007</v>
      </c>
      <c r="P32" s="30">
        <v>44291</v>
      </c>
      <c r="Q32" s="30">
        <v>44297</v>
      </c>
      <c r="R32" s="132"/>
      <c r="S32" s="172"/>
      <c r="T32" s="223"/>
      <c r="U32">
        <v>0.85</v>
      </c>
      <c r="V32">
        <v>4.17</v>
      </c>
    </row>
    <row r="33" spans="2:22" ht="15.75" thickBot="1" x14ac:dyDescent="0.3">
      <c r="B33" s="55">
        <f t="shared" si="0"/>
        <v>21</v>
      </c>
      <c r="C33" s="66"/>
      <c r="D33" s="108"/>
      <c r="E33" s="56"/>
      <c r="F33" s="54"/>
      <c r="G33" s="27"/>
      <c r="H33" s="57"/>
      <c r="I33" s="54"/>
      <c r="J33" s="157">
        <v>44284</v>
      </c>
      <c r="K33" s="132">
        <v>44290</v>
      </c>
      <c r="L33" s="132"/>
      <c r="M33" s="172"/>
      <c r="N33" s="223"/>
      <c r="O33" s="109">
        <f t="shared" si="1"/>
        <v>0.83400000000000007</v>
      </c>
      <c r="P33" s="30">
        <v>44291</v>
      </c>
      <c r="Q33" s="30">
        <v>44297</v>
      </c>
      <c r="R33" s="132"/>
      <c r="S33" s="172"/>
      <c r="T33" s="223"/>
      <c r="U33">
        <v>0.85</v>
      </c>
      <c r="V33">
        <v>4.17</v>
      </c>
    </row>
    <row r="34" spans="2:22" ht="15.75" thickBot="1" x14ac:dyDescent="0.3">
      <c r="B34" s="64">
        <f t="shared" si="0"/>
        <v>22</v>
      </c>
      <c r="C34" s="65"/>
      <c r="D34" s="110"/>
      <c r="E34" s="59"/>
      <c r="F34" s="60"/>
      <c r="G34" s="61"/>
      <c r="H34" s="62"/>
      <c r="I34" s="60"/>
      <c r="J34" s="157">
        <v>44284</v>
      </c>
      <c r="K34" s="132">
        <v>44290</v>
      </c>
      <c r="L34" s="132"/>
      <c r="M34" s="172"/>
      <c r="N34" s="223"/>
      <c r="O34" s="109">
        <f t="shared" si="1"/>
        <v>1.278</v>
      </c>
      <c r="P34" s="30">
        <v>44291</v>
      </c>
      <c r="Q34" s="30">
        <v>44297</v>
      </c>
      <c r="R34" s="132"/>
      <c r="S34" s="172"/>
      <c r="T34" s="223"/>
      <c r="U34">
        <v>1.3</v>
      </c>
      <c r="V34">
        <v>6.39</v>
      </c>
    </row>
    <row r="35" spans="2:22" ht="15.75" thickBot="1" x14ac:dyDescent="0.3">
      <c r="B35" s="55">
        <f t="shared" si="0"/>
        <v>23</v>
      </c>
      <c r="C35" s="66"/>
      <c r="D35" s="108"/>
      <c r="E35" s="56"/>
      <c r="F35" s="54"/>
      <c r="G35" s="27"/>
      <c r="H35" s="57"/>
      <c r="I35" s="54"/>
      <c r="J35" s="157">
        <v>44284</v>
      </c>
      <c r="K35" s="132">
        <v>44290</v>
      </c>
      <c r="L35" s="132"/>
      <c r="M35" s="172"/>
      <c r="N35" s="224"/>
      <c r="O35" s="109">
        <f t="shared" si="1"/>
        <v>1.278</v>
      </c>
      <c r="P35" s="30">
        <v>44291</v>
      </c>
      <c r="Q35" s="30">
        <v>44297</v>
      </c>
      <c r="R35" s="132"/>
      <c r="S35" s="172"/>
      <c r="T35" s="224"/>
      <c r="U35">
        <v>1.3</v>
      </c>
      <c r="V35">
        <v>6.39</v>
      </c>
    </row>
    <row r="36" spans="2:22" ht="15.75" thickBot="1" x14ac:dyDescent="0.3">
      <c r="B36" s="64">
        <f t="shared" si="0"/>
        <v>24</v>
      </c>
      <c r="C36" s="65"/>
      <c r="D36" s="110"/>
      <c r="E36" s="59"/>
      <c r="F36" s="60"/>
      <c r="G36" s="61"/>
      <c r="H36" s="62"/>
      <c r="I36" s="60"/>
      <c r="J36" s="120"/>
      <c r="K36" s="120"/>
      <c r="L36" s="120"/>
      <c r="M36" s="120"/>
      <c r="N36" s="121"/>
      <c r="O36" s="109">
        <f t="shared" si="1"/>
        <v>0.51</v>
      </c>
      <c r="U36">
        <v>0.5</v>
      </c>
      <c r="V36">
        <v>2.5499999999999998</v>
      </c>
    </row>
    <row r="37" spans="2:22" ht="15.75" thickBot="1" x14ac:dyDescent="0.3">
      <c r="B37" s="55">
        <f t="shared" si="0"/>
        <v>25</v>
      </c>
      <c r="C37" s="66"/>
      <c r="D37" s="108"/>
      <c r="E37" s="56"/>
      <c r="F37" s="54"/>
      <c r="G37" s="27"/>
      <c r="H37" s="57"/>
      <c r="I37" s="54"/>
      <c r="J37" s="120"/>
      <c r="K37" s="120"/>
      <c r="L37" s="120"/>
      <c r="M37" s="120"/>
      <c r="N37" s="121"/>
      <c r="O37" s="109">
        <f t="shared" si="1"/>
        <v>0.73799999999999999</v>
      </c>
      <c r="U37">
        <v>0.75</v>
      </c>
      <c r="V37">
        <v>3.69</v>
      </c>
    </row>
    <row r="38" spans="2:22" ht="15.75" thickBot="1" x14ac:dyDescent="0.3">
      <c r="B38" s="64">
        <f t="shared" si="0"/>
        <v>26</v>
      </c>
      <c r="C38" s="65"/>
      <c r="D38" s="110"/>
      <c r="E38" s="59"/>
      <c r="F38" s="60"/>
      <c r="G38" s="61"/>
      <c r="H38" s="62"/>
      <c r="I38" s="60"/>
      <c r="J38" s="120"/>
      <c r="K38" s="120"/>
      <c r="L38" s="120"/>
      <c r="M38" s="120"/>
      <c r="N38" s="121"/>
      <c r="O38" s="109">
        <f t="shared" si="1"/>
        <v>1.5300000000000002</v>
      </c>
      <c r="U38">
        <v>1.55</v>
      </c>
      <c r="V38">
        <v>7.65</v>
      </c>
    </row>
    <row r="39" spans="2:22" ht="15.75" thickBot="1" x14ac:dyDescent="0.3">
      <c r="B39" s="55">
        <f t="shared" si="0"/>
        <v>27</v>
      </c>
      <c r="C39" s="66"/>
      <c r="D39" s="108"/>
      <c r="E39" s="56"/>
      <c r="F39" s="54"/>
      <c r="G39" s="77"/>
      <c r="H39" s="57"/>
      <c r="I39" s="54"/>
      <c r="J39" s="120"/>
      <c r="K39" s="120"/>
      <c r="L39" s="120"/>
      <c r="M39" s="120"/>
      <c r="N39" s="121"/>
    </row>
    <row r="40" spans="2:22" ht="15.75" thickBot="1" x14ac:dyDescent="0.3">
      <c r="B40" s="64">
        <f t="shared" si="0"/>
        <v>28</v>
      </c>
      <c r="C40" s="65"/>
      <c r="D40" s="110"/>
      <c r="E40" s="59"/>
      <c r="F40" s="60"/>
      <c r="G40" s="79"/>
      <c r="H40" s="62"/>
      <c r="I40" s="60"/>
      <c r="J40" s="120"/>
      <c r="K40" s="120"/>
      <c r="L40" s="120"/>
      <c r="M40" s="120"/>
      <c r="N40" s="121"/>
    </row>
    <row r="41" spans="2:22" ht="15.75" thickBot="1" x14ac:dyDescent="0.3">
      <c r="B41" s="55">
        <f t="shared" si="0"/>
        <v>29</v>
      </c>
      <c r="C41" s="66"/>
      <c r="D41" s="108"/>
      <c r="E41" s="56"/>
      <c r="F41" s="54"/>
      <c r="G41" s="77"/>
      <c r="H41" s="57"/>
      <c r="I41" s="54"/>
      <c r="J41" s="120"/>
      <c r="K41" s="120"/>
      <c r="L41" s="120"/>
      <c r="M41" s="120"/>
      <c r="N41" s="121"/>
    </row>
    <row r="42" spans="2:22" ht="15.75" thickBot="1" x14ac:dyDescent="0.3">
      <c r="B42" s="64">
        <f t="shared" si="0"/>
        <v>30</v>
      </c>
      <c r="C42" s="65"/>
      <c r="D42" s="110"/>
      <c r="E42" s="59"/>
      <c r="F42" s="60"/>
      <c r="G42" s="79"/>
      <c r="H42" s="62"/>
      <c r="I42" s="60"/>
      <c r="J42" s="120"/>
      <c r="K42" s="120"/>
      <c r="L42" s="120"/>
      <c r="M42" s="120"/>
      <c r="N42" s="121"/>
    </row>
    <row r="43" spans="2:22" ht="15.75" thickBot="1" x14ac:dyDescent="0.3">
      <c r="B43" s="55">
        <f t="shared" si="0"/>
        <v>31</v>
      </c>
      <c r="C43" s="66"/>
      <c r="D43" s="108"/>
      <c r="E43" s="56"/>
      <c r="F43" s="54"/>
      <c r="G43" s="77"/>
      <c r="H43" s="57"/>
      <c r="I43" s="54"/>
      <c r="J43" s="120"/>
      <c r="K43" s="120"/>
      <c r="L43" s="120"/>
      <c r="M43" s="120"/>
      <c r="N43" s="121"/>
    </row>
    <row r="44" spans="2:22" ht="15.75" thickBot="1" x14ac:dyDescent="0.3">
      <c r="B44" s="64">
        <f t="shared" si="0"/>
        <v>32</v>
      </c>
      <c r="C44" s="65"/>
      <c r="D44" s="110"/>
      <c r="E44" s="59"/>
      <c r="F44" s="60"/>
      <c r="G44" s="79"/>
      <c r="H44" s="62"/>
      <c r="I44" s="60"/>
      <c r="J44" s="120"/>
      <c r="K44" s="120"/>
      <c r="L44" s="120"/>
      <c r="M44" s="120"/>
      <c r="N44" s="121"/>
    </row>
    <row r="45" spans="2:22" ht="15.75" thickBot="1" x14ac:dyDescent="0.3">
      <c r="B45" s="55">
        <f t="shared" si="0"/>
        <v>33</v>
      </c>
      <c r="C45" s="66"/>
      <c r="D45" s="108"/>
      <c r="E45" s="56"/>
      <c r="F45" s="54"/>
      <c r="G45" s="77"/>
      <c r="H45" s="57"/>
      <c r="I45" s="54"/>
      <c r="J45" s="120"/>
      <c r="K45" s="120"/>
      <c r="L45" s="120"/>
      <c r="M45" s="120"/>
      <c r="N45" s="121"/>
    </row>
    <row r="46" spans="2:22" ht="15.75" thickBot="1" x14ac:dyDescent="0.3">
      <c r="B46" s="67">
        <f t="shared" si="0"/>
        <v>34</v>
      </c>
      <c r="C46" s="68"/>
      <c r="D46" s="112"/>
      <c r="E46" s="69"/>
      <c r="F46" s="70"/>
      <c r="G46" s="126"/>
      <c r="H46" s="72"/>
      <c r="I46" s="70"/>
      <c r="J46" s="120"/>
      <c r="K46" s="120"/>
      <c r="L46" s="120"/>
      <c r="M46" s="120"/>
      <c r="N46" s="121"/>
    </row>
    <row r="47" spans="2:22" ht="15.75" thickBot="1" x14ac:dyDescent="0.3">
      <c r="B47" s="73">
        <f t="shared" si="0"/>
        <v>35</v>
      </c>
      <c r="C47" s="113"/>
      <c r="D47" s="114"/>
      <c r="E47" s="56"/>
      <c r="F47" s="75"/>
      <c r="G47" s="77"/>
      <c r="H47" s="75"/>
      <c r="I47" s="75"/>
      <c r="J47" s="120"/>
      <c r="K47" s="120"/>
      <c r="L47" s="120"/>
      <c r="M47" s="120"/>
      <c r="N47" s="121"/>
    </row>
    <row r="48" spans="2:22" ht="15.75" thickBot="1" x14ac:dyDescent="0.3">
      <c r="B48" s="64">
        <f t="shared" si="0"/>
        <v>36</v>
      </c>
      <c r="C48" s="65"/>
      <c r="D48" s="115"/>
      <c r="E48" s="64"/>
      <c r="F48" s="60"/>
      <c r="G48" s="79"/>
      <c r="H48" s="60"/>
      <c r="I48" s="60"/>
      <c r="J48" s="120"/>
      <c r="K48" s="120"/>
      <c r="L48" s="120"/>
      <c r="M48" s="120"/>
      <c r="N48" s="121"/>
    </row>
    <row r="49" spans="2:14" ht="15.75" thickBot="1" x14ac:dyDescent="0.3">
      <c r="B49" s="63">
        <f t="shared" si="0"/>
        <v>37</v>
      </c>
      <c r="C49" s="25"/>
      <c r="D49" s="116"/>
      <c r="E49" s="63"/>
      <c r="F49" s="56"/>
      <c r="G49" s="77"/>
      <c r="H49" s="77"/>
      <c r="I49" s="54"/>
      <c r="J49" s="120"/>
      <c r="K49" s="120"/>
      <c r="L49" s="120"/>
      <c r="M49" s="120"/>
      <c r="N49" s="121"/>
    </row>
    <row r="50" spans="2:14" ht="15.75" thickBot="1" x14ac:dyDescent="0.3">
      <c r="B50" s="64">
        <f t="shared" si="0"/>
        <v>38</v>
      </c>
      <c r="C50" s="65"/>
      <c r="D50" s="115"/>
      <c r="E50" s="64"/>
      <c r="F50" s="59"/>
      <c r="G50" s="79"/>
      <c r="H50" s="79"/>
      <c r="I50" s="60"/>
      <c r="J50" s="120"/>
      <c r="K50" s="120"/>
      <c r="L50" s="120"/>
      <c r="M50" s="120"/>
      <c r="N50" s="121"/>
    </row>
    <row r="51" spans="2:14" ht="15.75" thickBot="1" x14ac:dyDescent="0.3">
      <c r="B51" s="63">
        <f t="shared" si="0"/>
        <v>39</v>
      </c>
      <c r="C51" s="25"/>
      <c r="D51" s="116"/>
      <c r="E51" s="63"/>
      <c r="F51" s="56"/>
      <c r="G51" s="77"/>
      <c r="H51" s="77"/>
      <c r="I51" s="54"/>
      <c r="J51" s="120"/>
      <c r="K51" s="120"/>
      <c r="L51" s="120"/>
      <c r="M51" s="120"/>
      <c r="N51" s="121"/>
    </row>
    <row r="52" spans="2:14" ht="15.75" thickBot="1" x14ac:dyDescent="0.3">
      <c r="B52" s="64">
        <f t="shared" si="0"/>
        <v>40</v>
      </c>
      <c r="C52" s="65"/>
      <c r="D52" s="115"/>
      <c r="E52" s="64"/>
      <c r="F52" s="59"/>
      <c r="G52" s="79"/>
      <c r="H52" s="79"/>
      <c r="I52" s="60"/>
      <c r="J52" s="120"/>
      <c r="K52" s="120"/>
      <c r="L52" s="120"/>
      <c r="M52" s="120"/>
      <c r="N52" s="121"/>
    </row>
    <row r="53" spans="2:14" ht="15.75" thickBot="1" x14ac:dyDescent="0.3">
      <c r="B53" s="63">
        <f t="shared" si="0"/>
        <v>41</v>
      </c>
      <c r="C53" s="25"/>
      <c r="D53" s="116"/>
      <c r="E53" s="63"/>
      <c r="F53" s="56"/>
      <c r="G53" s="77"/>
      <c r="H53" s="77"/>
      <c r="I53" s="54"/>
      <c r="J53" s="120"/>
      <c r="K53" s="120"/>
      <c r="L53" s="120"/>
      <c r="M53" s="120"/>
      <c r="N53" s="121"/>
    </row>
    <row r="54" spans="2:14" ht="15.75" thickBot="1" x14ac:dyDescent="0.3">
      <c r="B54" s="64">
        <f t="shared" si="0"/>
        <v>42</v>
      </c>
      <c r="C54" s="65"/>
      <c r="D54" s="115"/>
      <c r="E54" s="64"/>
      <c r="F54" s="59"/>
      <c r="G54" s="79"/>
      <c r="H54" s="79"/>
      <c r="I54" s="60"/>
      <c r="J54" s="120"/>
      <c r="K54" s="120"/>
      <c r="L54" s="120"/>
      <c r="M54" s="120"/>
      <c r="N54" s="121"/>
    </row>
    <row r="55" spans="2:14" ht="15.75" thickBot="1" x14ac:dyDescent="0.3">
      <c r="B55" s="63">
        <f t="shared" si="0"/>
        <v>43</v>
      </c>
      <c r="C55" s="25"/>
      <c r="D55" s="116"/>
      <c r="E55" s="63"/>
      <c r="F55" s="56"/>
      <c r="G55" s="77"/>
      <c r="H55" s="77"/>
      <c r="I55" s="54"/>
      <c r="J55" s="120"/>
      <c r="K55" s="120"/>
      <c r="L55" s="120"/>
      <c r="M55" s="120"/>
      <c r="N55" s="121"/>
    </row>
    <row r="56" spans="2:14" ht="15.75" thickBot="1" x14ac:dyDescent="0.3">
      <c r="B56" s="64">
        <f t="shared" si="0"/>
        <v>44</v>
      </c>
      <c r="C56" s="65"/>
      <c r="D56" s="115"/>
      <c r="E56" s="64"/>
      <c r="F56" s="59"/>
      <c r="G56" s="79"/>
      <c r="H56" s="79"/>
      <c r="I56" s="76"/>
    </row>
    <row r="57" spans="2:14" ht="15.75" thickBot="1" x14ac:dyDescent="0.3">
      <c r="B57" s="63">
        <f t="shared" si="0"/>
        <v>45</v>
      </c>
      <c r="C57" s="25"/>
      <c r="D57" s="116"/>
      <c r="E57" s="63"/>
      <c r="F57" s="56"/>
      <c r="G57" s="77"/>
      <c r="H57" s="77"/>
      <c r="I57" s="78"/>
    </row>
    <row r="58" spans="2:14" ht="15.75" thickBot="1" x14ac:dyDescent="0.3">
      <c r="B58" s="64">
        <f t="shared" si="0"/>
        <v>46</v>
      </c>
      <c r="C58" s="65"/>
      <c r="D58" s="115"/>
      <c r="E58" s="64"/>
      <c r="F58" s="59"/>
      <c r="G58" s="79"/>
      <c r="H58" s="79"/>
      <c r="I58" s="76"/>
    </row>
    <row r="59" spans="2:14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14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14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14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14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14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35"/>
    <mergeCell ref="B7:C7"/>
    <mergeCell ref="F7:G7"/>
    <mergeCell ref="B8:C8"/>
    <mergeCell ref="F8:G8"/>
    <mergeCell ref="N13:N35"/>
  </mergeCells>
  <conditionalFormatting sqref="C13:D23">
    <cfRule type="duplicateValues" dxfId="0" priority="1"/>
  </conditionalFormatting>
  <dataValidations count="2">
    <dataValidation type="list" allowBlank="1" showInputMessage="1" showErrorMessage="1" sqref="D8" xr:uid="{00000000-0002-0000-3200-000000000000}">
      <formula1>"PRODUTO,PACK VIRTUAL,MISTO"</formula1>
    </dataValidation>
    <dataValidation type="list" allowBlank="1" showInputMessage="1" showErrorMessage="1" sqref="F49:F112 E13:E48" xr:uid="{00000000-0002-0000-32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  <ignoredErrors>
    <ignoredError sqref="C13:C23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Planilha98">
    <tabColor rgb="FF00B050"/>
  </sheetPr>
  <dimension ref="B3:U112"/>
  <sheetViews>
    <sheetView zoomScale="85" zoomScaleNormal="85" workbookViewId="0">
      <selection activeCell="C13" sqref="C13"/>
    </sheetView>
  </sheetViews>
  <sheetFormatPr defaultRowHeight="15" x14ac:dyDescent="0.25"/>
  <cols>
    <col min="2" max="2" width="4.5703125" customWidth="1"/>
    <col min="3" max="3" width="16.42578125" customWidth="1"/>
    <col min="4" max="4" width="44.85546875" bestFit="1" customWidth="1"/>
    <col min="5" max="5" width="18.5703125" bestFit="1" customWidth="1"/>
    <col min="7" max="7" width="12.42578125" customWidth="1"/>
    <col min="8" max="8" width="12.85546875" bestFit="1" customWidth="1"/>
    <col min="9" max="9" width="30.28515625" customWidth="1"/>
    <col min="10" max="13" width="0" hidden="1" customWidth="1"/>
    <col min="14" max="14" width="14.7109375" hidden="1" customWidth="1"/>
    <col min="15" max="15" width="10.7109375" hidden="1" customWidth="1"/>
    <col min="16" max="19" width="0" hidden="1" customWidth="1"/>
    <col min="20" max="20" width="12.28515625" hidden="1" customWidth="1"/>
    <col min="21" max="21" width="10.7109375" hidden="1" customWidth="1"/>
    <col min="23" max="23" width="10.7109375" bestFit="1" customWidth="1"/>
  </cols>
  <sheetData>
    <row r="3" spans="2:21" ht="15.75" thickBot="1" x14ac:dyDescent="0.3"/>
    <row r="4" spans="2:21" ht="16.14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1" ht="16.14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21" ht="16.14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1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21" ht="15.75" thickBot="1" x14ac:dyDescent="0.3">
      <c r="B8" s="212">
        <f>COUNTA(D13:D112)</f>
        <v>9</v>
      </c>
      <c r="C8" s="213"/>
      <c r="D8" s="49" t="s">
        <v>7</v>
      </c>
      <c r="E8" s="173">
        <v>150</v>
      </c>
      <c r="F8" s="214">
        <v>10000</v>
      </c>
      <c r="G8" s="215"/>
      <c r="H8" s="17" t="s">
        <v>8</v>
      </c>
      <c r="I8" s="51"/>
    </row>
    <row r="9" spans="2:21" ht="16.149999999999999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1" ht="16.149999999999999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1" ht="16.149999999999999" customHeight="1" thickBot="1" x14ac:dyDescent="0.3">
      <c r="B11" s="7"/>
      <c r="C11" s="8"/>
      <c r="D11" s="8"/>
      <c r="E11" s="8"/>
      <c r="F11" s="8"/>
      <c r="G11" s="8"/>
      <c r="H11" s="8"/>
      <c r="I11" s="9"/>
      <c r="U11" s="109">
        <v>150</v>
      </c>
    </row>
    <row r="12" spans="2:21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  <c r="J12" s="22" t="s">
        <v>16</v>
      </c>
      <c r="K12" s="22" t="s">
        <v>17</v>
      </c>
      <c r="L12" s="47" t="s">
        <v>470</v>
      </c>
      <c r="M12" s="47" t="s">
        <v>471</v>
      </c>
      <c r="N12" s="22" t="s">
        <v>18</v>
      </c>
      <c r="P12" s="22" t="s">
        <v>16</v>
      </c>
      <c r="Q12" s="22" t="s">
        <v>17</v>
      </c>
      <c r="R12" s="47" t="s">
        <v>470</v>
      </c>
      <c r="S12" s="47" t="s">
        <v>471</v>
      </c>
      <c r="T12" s="22" t="s">
        <v>18</v>
      </c>
      <c r="U12" s="174" t="s">
        <v>1127</v>
      </c>
    </row>
    <row r="13" spans="2:21" ht="15.75" thickBot="1" x14ac:dyDescent="0.3">
      <c r="B13" s="54">
        <v>1</v>
      </c>
      <c r="C13" s="25" t="s">
        <v>1128</v>
      </c>
      <c r="D13" s="108" t="s">
        <v>1129</v>
      </c>
      <c r="E13" s="56" t="s">
        <v>7</v>
      </c>
      <c r="F13" s="54">
        <v>1</v>
      </c>
      <c r="G13" s="27">
        <v>2</v>
      </c>
      <c r="H13" s="57"/>
      <c r="I13" s="54"/>
      <c r="J13" s="30">
        <v>44284</v>
      </c>
      <c r="K13" s="30">
        <v>44290</v>
      </c>
      <c r="L13" s="30"/>
      <c r="M13" s="30"/>
      <c r="N13" s="231">
        <v>10000</v>
      </c>
      <c r="O13" s="133"/>
      <c r="P13" s="30">
        <v>44291</v>
      </c>
      <c r="Q13" s="30">
        <v>44297</v>
      </c>
      <c r="R13" s="30"/>
      <c r="S13" s="30"/>
      <c r="T13" s="231">
        <v>5000</v>
      </c>
      <c r="U13" s="175">
        <f t="shared" ref="U13:U21" si="0">$U$11/G13</f>
        <v>75</v>
      </c>
    </row>
    <row r="14" spans="2:21" ht="15.75" thickBot="1" x14ac:dyDescent="0.3">
      <c r="B14" s="14">
        <f>B13+1</f>
        <v>2</v>
      </c>
      <c r="C14" s="32" t="s">
        <v>1130</v>
      </c>
      <c r="D14" s="110" t="s">
        <v>1131</v>
      </c>
      <c r="E14" s="59" t="s">
        <v>7</v>
      </c>
      <c r="F14" s="60">
        <v>1</v>
      </c>
      <c r="G14" s="61">
        <v>2</v>
      </c>
      <c r="H14" s="62"/>
      <c r="I14" s="60"/>
      <c r="J14" s="30">
        <v>44284</v>
      </c>
      <c r="K14" s="30">
        <v>44290</v>
      </c>
      <c r="L14" s="30"/>
      <c r="M14" s="30"/>
      <c r="N14" s="208"/>
      <c r="O14" s="133"/>
      <c r="P14" s="30">
        <v>44291</v>
      </c>
      <c r="Q14" s="30">
        <v>44297</v>
      </c>
      <c r="R14" s="30"/>
      <c r="S14" s="30"/>
      <c r="T14" s="208"/>
      <c r="U14" s="175">
        <f t="shared" si="0"/>
        <v>75</v>
      </c>
    </row>
    <row r="15" spans="2:21" ht="15.75" thickBot="1" x14ac:dyDescent="0.3">
      <c r="B15" s="63">
        <f t="shared" ref="B15:B78" si="1">B14+1</f>
        <v>3</v>
      </c>
      <c r="C15" s="25" t="s">
        <v>1132</v>
      </c>
      <c r="D15" s="108" t="s">
        <v>1133</v>
      </c>
      <c r="E15" s="56" t="s">
        <v>7</v>
      </c>
      <c r="F15" s="54">
        <v>1</v>
      </c>
      <c r="G15" s="27">
        <v>1.5</v>
      </c>
      <c r="H15" s="57"/>
      <c r="I15" s="54"/>
      <c r="J15" s="30">
        <v>44284</v>
      </c>
      <c r="K15" s="30">
        <v>44290</v>
      </c>
      <c r="L15" s="30"/>
      <c r="M15" s="30"/>
      <c r="N15" s="208"/>
      <c r="O15" s="133"/>
      <c r="P15" s="30">
        <v>44291</v>
      </c>
      <c r="Q15" s="30">
        <v>44297</v>
      </c>
      <c r="R15" s="30"/>
      <c r="S15" s="30"/>
      <c r="T15" s="208"/>
      <c r="U15" s="175">
        <f t="shared" si="0"/>
        <v>100</v>
      </c>
    </row>
    <row r="16" spans="2:21" ht="15.75" thickBot="1" x14ac:dyDescent="0.3">
      <c r="B16" s="64">
        <f t="shared" si="1"/>
        <v>4</v>
      </c>
      <c r="C16" s="65" t="s">
        <v>1134</v>
      </c>
      <c r="D16" s="110" t="s">
        <v>1135</v>
      </c>
      <c r="E16" s="59" t="s">
        <v>7</v>
      </c>
      <c r="F16" s="60">
        <v>1</v>
      </c>
      <c r="G16" s="61">
        <v>1</v>
      </c>
      <c r="H16" s="62"/>
      <c r="I16" s="60"/>
      <c r="J16" s="30">
        <v>44284</v>
      </c>
      <c r="K16" s="30">
        <v>44290</v>
      </c>
      <c r="L16" s="30"/>
      <c r="M16" s="30"/>
      <c r="N16" s="208"/>
      <c r="O16" s="133"/>
      <c r="P16" s="30">
        <v>44291</v>
      </c>
      <c r="Q16" s="30">
        <v>44297</v>
      </c>
      <c r="R16" s="30"/>
      <c r="S16" s="30"/>
      <c r="T16" s="208"/>
      <c r="U16" s="175">
        <f t="shared" si="0"/>
        <v>150</v>
      </c>
    </row>
    <row r="17" spans="2:21" ht="15.75" thickBot="1" x14ac:dyDescent="0.3">
      <c r="B17" s="63">
        <f t="shared" si="1"/>
        <v>5</v>
      </c>
      <c r="C17" s="25" t="s">
        <v>1136</v>
      </c>
      <c r="D17" s="108" t="s">
        <v>1137</v>
      </c>
      <c r="E17" s="56" t="s">
        <v>7</v>
      </c>
      <c r="F17" s="54">
        <v>1</v>
      </c>
      <c r="G17" s="27">
        <v>1</v>
      </c>
      <c r="H17" s="57"/>
      <c r="I17" s="54"/>
      <c r="J17" s="30">
        <v>44284</v>
      </c>
      <c r="K17" s="30">
        <v>44290</v>
      </c>
      <c r="L17" s="30"/>
      <c r="M17" s="30"/>
      <c r="N17" s="208"/>
      <c r="O17" s="133"/>
      <c r="P17" s="30">
        <v>44291</v>
      </c>
      <c r="Q17" s="30">
        <v>44297</v>
      </c>
      <c r="R17" s="30"/>
      <c r="S17" s="30"/>
      <c r="T17" s="208"/>
      <c r="U17" s="175">
        <f t="shared" si="0"/>
        <v>150</v>
      </c>
    </row>
    <row r="18" spans="2:21" ht="15.75" thickBot="1" x14ac:dyDescent="0.3">
      <c r="B18" s="64">
        <f t="shared" si="1"/>
        <v>6</v>
      </c>
      <c r="C18" s="65" t="s">
        <v>1138</v>
      </c>
      <c r="D18" s="110" t="s">
        <v>1139</v>
      </c>
      <c r="E18" s="59" t="s">
        <v>7</v>
      </c>
      <c r="F18" s="60">
        <v>1</v>
      </c>
      <c r="G18" s="61">
        <v>1</v>
      </c>
      <c r="H18" s="62"/>
      <c r="I18" s="60"/>
      <c r="J18" s="30">
        <v>44284</v>
      </c>
      <c r="K18" s="30">
        <v>44290</v>
      </c>
      <c r="L18" s="30"/>
      <c r="M18" s="30"/>
      <c r="N18" s="208"/>
      <c r="O18" s="133"/>
      <c r="P18" s="30">
        <v>44291</v>
      </c>
      <c r="Q18" s="30">
        <v>44297</v>
      </c>
      <c r="R18" s="30"/>
      <c r="S18" s="30"/>
      <c r="T18" s="208"/>
      <c r="U18" s="175">
        <f t="shared" si="0"/>
        <v>150</v>
      </c>
    </row>
    <row r="19" spans="2:21" ht="15.75" thickBot="1" x14ac:dyDescent="0.3">
      <c r="B19" s="63">
        <f t="shared" si="1"/>
        <v>7</v>
      </c>
      <c r="C19" s="25" t="s">
        <v>1140</v>
      </c>
      <c r="D19" s="108" t="s">
        <v>1141</v>
      </c>
      <c r="E19" s="56" t="s">
        <v>7</v>
      </c>
      <c r="F19" s="54">
        <v>1</v>
      </c>
      <c r="G19" s="27">
        <v>0.5</v>
      </c>
      <c r="H19" s="57"/>
      <c r="I19" s="54"/>
      <c r="J19" s="30">
        <v>44284</v>
      </c>
      <c r="K19" s="30">
        <v>44290</v>
      </c>
      <c r="L19" s="30"/>
      <c r="M19" s="30"/>
      <c r="N19" s="208"/>
      <c r="O19" s="133"/>
      <c r="P19" s="30">
        <v>44291</v>
      </c>
      <c r="Q19" s="30">
        <v>44297</v>
      </c>
      <c r="R19" s="30"/>
      <c r="S19" s="30"/>
      <c r="T19" s="208"/>
      <c r="U19" s="175">
        <f t="shared" si="0"/>
        <v>300</v>
      </c>
    </row>
    <row r="20" spans="2:21" ht="15.75" thickBot="1" x14ac:dyDescent="0.3">
      <c r="B20" s="64">
        <f t="shared" si="1"/>
        <v>8</v>
      </c>
      <c r="C20" s="65" t="s">
        <v>1142</v>
      </c>
      <c r="D20" s="110" t="s">
        <v>1143</v>
      </c>
      <c r="E20" s="59" t="s">
        <v>7</v>
      </c>
      <c r="F20" s="60">
        <v>1</v>
      </c>
      <c r="G20" s="61">
        <v>0.5</v>
      </c>
      <c r="H20" s="62"/>
      <c r="I20" s="60"/>
      <c r="J20" s="30">
        <v>44284</v>
      </c>
      <c r="K20" s="30">
        <v>44290</v>
      </c>
      <c r="L20" s="30"/>
      <c r="M20" s="30"/>
      <c r="N20" s="208"/>
      <c r="O20" s="133"/>
      <c r="P20" s="30">
        <v>44291</v>
      </c>
      <c r="Q20" s="30">
        <v>44297</v>
      </c>
      <c r="R20" s="30"/>
      <c r="S20" s="30"/>
      <c r="T20" s="208"/>
      <c r="U20" s="175">
        <f t="shared" si="0"/>
        <v>300</v>
      </c>
    </row>
    <row r="21" spans="2:21" ht="15.75" thickBot="1" x14ac:dyDescent="0.3">
      <c r="B21" s="55">
        <f t="shared" si="1"/>
        <v>9</v>
      </c>
      <c r="C21" s="66" t="s">
        <v>1144</v>
      </c>
      <c r="D21" s="108" t="s">
        <v>1145</v>
      </c>
      <c r="E21" s="56" t="s">
        <v>7</v>
      </c>
      <c r="F21" s="54">
        <v>1</v>
      </c>
      <c r="G21" s="27">
        <v>0.5</v>
      </c>
      <c r="H21" s="57"/>
      <c r="I21" s="54"/>
      <c r="J21" s="30">
        <v>44284</v>
      </c>
      <c r="K21" s="30">
        <v>44290</v>
      </c>
      <c r="L21" s="30"/>
      <c r="M21" s="30"/>
      <c r="N21" s="208"/>
      <c r="O21" s="133"/>
      <c r="P21" s="30">
        <v>44291</v>
      </c>
      <c r="Q21" s="30">
        <v>44297</v>
      </c>
      <c r="R21" s="30"/>
      <c r="S21" s="30"/>
      <c r="T21" s="208"/>
      <c r="U21" s="175">
        <f t="shared" si="0"/>
        <v>300</v>
      </c>
    </row>
    <row r="22" spans="2:21" ht="15.75" thickBot="1" x14ac:dyDescent="0.3">
      <c r="B22" s="64">
        <f t="shared" si="1"/>
        <v>10</v>
      </c>
      <c r="C22" s="65"/>
      <c r="D22" s="110"/>
      <c r="E22" s="59"/>
      <c r="F22" s="60"/>
      <c r="G22" s="79"/>
      <c r="H22" s="62"/>
      <c r="I22" s="60"/>
      <c r="J22" s="30">
        <v>44284</v>
      </c>
      <c r="K22" s="30">
        <v>44290</v>
      </c>
      <c r="L22" s="30"/>
      <c r="M22" s="30"/>
      <c r="N22" s="208"/>
      <c r="P22" s="30">
        <v>44291</v>
      </c>
      <c r="Q22" s="30">
        <v>44297</v>
      </c>
      <c r="R22" s="30"/>
      <c r="S22" s="30"/>
      <c r="T22" s="208"/>
    </row>
    <row r="23" spans="2:21" ht="15.75" thickBot="1" x14ac:dyDescent="0.3">
      <c r="B23" s="55">
        <f t="shared" si="1"/>
        <v>11</v>
      </c>
      <c r="C23" s="66"/>
      <c r="D23" s="108"/>
      <c r="E23" s="56"/>
      <c r="F23" s="54"/>
      <c r="G23" s="77"/>
      <c r="H23" s="57"/>
      <c r="I23" s="54"/>
      <c r="J23" s="30">
        <v>44284</v>
      </c>
      <c r="K23" s="30">
        <v>44290</v>
      </c>
      <c r="L23" s="30"/>
      <c r="M23" s="30"/>
      <c r="N23" s="208"/>
      <c r="P23" s="30">
        <v>44291</v>
      </c>
      <c r="Q23" s="30">
        <v>44297</v>
      </c>
      <c r="R23" s="30"/>
      <c r="S23" s="30"/>
      <c r="T23" s="208"/>
    </row>
    <row r="24" spans="2:21" ht="15.75" thickBot="1" x14ac:dyDescent="0.3">
      <c r="B24" s="64">
        <f t="shared" si="1"/>
        <v>12</v>
      </c>
      <c r="C24" s="65"/>
      <c r="D24" s="110"/>
      <c r="E24" s="59"/>
      <c r="F24" s="60"/>
      <c r="G24" s="79"/>
      <c r="H24" s="62"/>
      <c r="I24" s="60"/>
      <c r="J24" s="30">
        <v>44284</v>
      </c>
      <c r="K24" s="30">
        <v>44290</v>
      </c>
      <c r="L24" s="30"/>
      <c r="M24" s="30"/>
      <c r="N24" s="208"/>
      <c r="P24" s="30">
        <v>44291</v>
      </c>
      <c r="Q24" s="30">
        <v>44297</v>
      </c>
      <c r="R24" s="30"/>
      <c r="S24" s="30"/>
      <c r="T24" s="208"/>
    </row>
    <row r="25" spans="2:21" ht="15.75" thickBot="1" x14ac:dyDescent="0.3">
      <c r="B25" s="55">
        <f t="shared" si="1"/>
        <v>13</v>
      </c>
      <c r="C25" s="66"/>
      <c r="D25" s="108"/>
      <c r="E25" s="56"/>
      <c r="F25" s="54"/>
      <c r="G25" s="77"/>
      <c r="H25" s="57"/>
      <c r="I25" s="54"/>
      <c r="J25" s="30">
        <v>44284</v>
      </c>
      <c r="K25" s="30">
        <v>44290</v>
      </c>
      <c r="L25" s="30"/>
      <c r="M25" s="30"/>
      <c r="N25" s="208"/>
      <c r="P25" s="30">
        <v>44291</v>
      </c>
      <c r="Q25" s="30">
        <v>44297</v>
      </c>
      <c r="R25" s="30"/>
      <c r="S25" s="30"/>
      <c r="T25" s="208"/>
    </row>
    <row r="26" spans="2:21" ht="15.75" thickBot="1" x14ac:dyDescent="0.3">
      <c r="B26" s="64">
        <f t="shared" si="1"/>
        <v>14</v>
      </c>
      <c r="C26" s="65"/>
      <c r="D26" s="110"/>
      <c r="E26" s="59"/>
      <c r="F26" s="60"/>
      <c r="G26" s="79"/>
      <c r="H26" s="62"/>
      <c r="I26" s="60"/>
      <c r="J26" s="30">
        <v>44284</v>
      </c>
      <c r="K26" s="30">
        <v>44290</v>
      </c>
      <c r="L26" s="30"/>
      <c r="M26" s="30"/>
      <c r="N26" s="208"/>
      <c r="P26" s="30">
        <v>44291</v>
      </c>
      <c r="Q26" s="30">
        <v>44297</v>
      </c>
      <c r="R26" s="30"/>
      <c r="S26" s="30"/>
      <c r="T26" s="208"/>
    </row>
    <row r="27" spans="2:21" ht="15.75" thickBot="1" x14ac:dyDescent="0.3">
      <c r="B27" s="55">
        <f t="shared" si="1"/>
        <v>15</v>
      </c>
      <c r="C27" s="66"/>
      <c r="D27" s="108"/>
      <c r="E27" s="56"/>
      <c r="F27" s="54"/>
      <c r="G27" s="77"/>
      <c r="H27" s="57"/>
      <c r="I27" s="54"/>
      <c r="J27" s="30">
        <v>44284</v>
      </c>
      <c r="K27" s="30">
        <v>44290</v>
      </c>
      <c r="L27" s="30"/>
      <c r="M27" s="30"/>
      <c r="N27" s="208"/>
      <c r="P27" s="30">
        <v>44291</v>
      </c>
      <c r="Q27" s="30">
        <v>44297</v>
      </c>
      <c r="R27" s="30"/>
      <c r="S27" s="30"/>
      <c r="T27" s="208"/>
    </row>
    <row r="28" spans="2:21" ht="15.75" thickBot="1" x14ac:dyDescent="0.3">
      <c r="B28" s="64">
        <f t="shared" si="1"/>
        <v>16</v>
      </c>
      <c r="C28" s="65"/>
      <c r="D28" s="110"/>
      <c r="E28" s="59"/>
      <c r="F28" s="60"/>
      <c r="G28" s="79"/>
      <c r="H28" s="62"/>
      <c r="I28" s="60"/>
      <c r="J28" s="30">
        <v>44284</v>
      </c>
      <c r="K28" s="30">
        <v>44290</v>
      </c>
      <c r="L28" s="30"/>
      <c r="M28" s="30"/>
      <c r="N28" s="208"/>
      <c r="P28" s="30">
        <v>44291</v>
      </c>
      <c r="Q28" s="30">
        <v>44297</v>
      </c>
      <c r="R28" s="30"/>
      <c r="S28" s="30"/>
      <c r="T28" s="208"/>
    </row>
    <row r="29" spans="2:21" ht="15.75" thickBot="1" x14ac:dyDescent="0.3">
      <c r="B29" s="55">
        <f t="shared" si="1"/>
        <v>17</v>
      </c>
      <c r="C29" s="66"/>
      <c r="D29" s="108"/>
      <c r="E29" s="56"/>
      <c r="F29" s="54"/>
      <c r="G29" s="77"/>
      <c r="H29" s="57"/>
      <c r="I29" s="54"/>
      <c r="J29" s="30">
        <v>44284</v>
      </c>
      <c r="K29" s="30">
        <v>44290</v>
      </c>
      <c r="L29" s="30"/>
      <c r="M29" s="30"/>
      <c r="N29" s="208"/>
      <c r="P29" s="30">
        <v>44291</v>
      </c>
      <c r="Q29" s="30">
        <v>44297</v>
      </c>
      <c r="R29" s="30"/>
      <c r="S29" s="30"/>
      <c r="T29" s="208"/>
    </row>
    <row r="30" spans="2:21" ht="15.75" thickBot="1" x14ac:dyDescent="0.3">
      <c r="B30" s="64">
        <f t="shared" si="1"/>
        <v>18</v>
      </c>
      <c r="C30" s="65"/>
      <c r="D30" s="110"/>
      <c r="E30" s="59"/>
      <c r="F30" s="60"/>
      <c r="G30" s="79"/>
      <c r="H30" s="62"/>
      <c r="I30" s="60"/>
      <c r="J30" s="30">
        <v>44284</v>
      </c>
      <c r="K30" s="30">
        <v>44290</v>
      </c>
      <c r="L30" s="30"/>
      <c r="M30" s="30"/>
      <c r="N30" s="208"/>
      <c r="P30" s="30">
        <v>44291</v>
      </c>
      <c r="Q30" s="30">
        <v>44297</v>
      </c>
      <c r="R30" s="30"/>
      <c r="S30" s="30"/>
      <c r="T30" s="208"/>
    </row>
    <row r="31" spans="2:21" ht="15.75" thickBot="1" x14ac:dyDescent="0.3">
      <c r="B31" s="55">
        <f t="shared" si="1"/>
        <v>19</v>
      </c>
      <c r="C31" s="66"/>
      <c r="D31" s="108"/>
      <c r="E31" s="56"/>
      <c r="F31" s="54"/>
      <c r="G31" s="77"/>
      <c r="H31" s="57"/>
      <c r="I31" s="54"/>
      <c r="J31" s="30">
        <v>44284</v>
      </c>
      <c r="K31" s="30">
        <v>44290</v>
      </c>
      <c r="L31" s="30"/>
      <c r="M31" s="30"/>
      <c r="N31" s="208"/>
      <c r="P31" s="30">
        <v>44291</v>
      </c>
      <c r="Q31" s="30">
        <v>44297</v>
      </c>
      <c r="R31" s="30"/>
      <c r="S31" s="30"/>
      <c r="T31" s="208"/>
    </row>
    <row r="32" spans="2:21" ht="15.75" thickBot="1" x14ac:dyDescent="0.3">
      <c r="B32" s="64">
        <f t="shared" si="1"/>
        <v>20</v>
      </c>
      <c r="C32" s="65"/>
      <c r="D32" s="110"/>
      <c r="E32" s="59"/>
      <c r="F32" s="60"/>
      <c r="G32" s="79"/>
      <c r="H32" s="62"/>
      <c r="I32" s="60"/>
      <c r="J32" s="30">
        <v>44284</v>
      </c>
      <c r="K32" s="30">
        <v>44290</v>
      </c>
      <c r="L32" s="30"/>
      <c r="M32" s="30"/>
      <c r="N32" s="208"/>
      <c r="P32" s="30">
        <v>44291</v>
      </c>
      <c r="Q32" s="30">
        <v>44297</v>
      </c>
      <c r="R32" s="30"/>
      <c r="S32" s="30"/>
      <c r="T32" s="208"/>
    </row>
    <row r="33" spans="2:20" ht="15.75" thickBot="1" x14ac:dyDescent="0.3">
      <c r="B33" s="55">
        <f t="shared" si="1"/>
        <v>21</v>
      </c>
      <c r="C33" s="66"/>
      <c r="D33" s="108"/>
      <c r="E33" s="56"/>
      <c r="F33" s="54"/>
      <c r="G33" s="77"/>
      <c r="H33" s="57"/>
      <c r="I33" s="54"/>
      <c r="J33" s="30">
        <v>44284</v>
      </c>
      <c r="K33" s="30">
        <v>44290</v>
      </c>
      <c r="L33" s="30"/>
      <c r="M33" s="30"/>
      <c r="N33" s="208"/>
      <c r="P33" s="30">
        <v>44291</v>
      </c>
      <c r="Q33" s="30">
        <v>44297</v>
      </c>
      <c r="R33" s="30"/>
      <c r="S33" s="30"/>
      <c r="T33" s="208"/>
    </row>
    <row r="34" spans="2:20" ht="15.75" thickBot="1" x14ac:dyDescent="0.3">
      <c r="B34" s="64">
        <f t="shared" si="1"/>
        <v>22</v>
      </c>
      <c r="C34" s="65"/>
      <c r="D34" s="110"/>
      <c r="E34" s="59"/>
      <c r="F34" s="60"/>
      <c r="G34" s="79"/>
      <c r="H34" s="62"/>
      <c r="I34" s="60"/>
      <c r="J34" s="30">
        <v>44284</v>
      </c>
      <c r="K34" s="30">
        <v>44290</v>
      </c>
      <c r="L34" s="30"/>
      <c r="M34" s="30"/>
      <c r="N34" s="208"/>
      <c r="P34" s="30">
        <v>44291</v>
      </c>
      <c r="Q34" s="30">
        <v>44297</v>
      </c>
      <c r="R34" s="30"/>
      <c r="S34" s="30"/>
      <c r="T34" s="208"/>
    </row>
    <row r="35" spans="2:20" ht="15.75" thickBot="1" x14ac:dyDescent="0.3">
      <c r="B35" s="55">
        <f t="shared" si="1"/>
        <v>23</v>
      </c>
      <c r="C35" s="66"/>
      <c r="D35" s="108"/>
      <c r="E35" s="56"/>
      <c r="F35" s="54"/>
      <c r="G35" s="77"/>
      <c r="H35" s="57"/>
      <c r="I35" s="54"/>
      <c r="J35" s="30">
        <v>44284</v>
      </c>
      <c r="K35" s="30">
        <v>44290</v>
      </c>
      <c r="L35" s="30"/>
      <c r="M35" s="30"/>
      <c r="N35" s="208"/>
      <c r="P35" s="30">
        <v>44291</v>
      </c>
      <c r="Q35" s="30">
        <v>44297</v>
      </c>
      <c r="R35" s="30"/>
      <c r="S35" s="30"/>
      <c r="T35" s="208"/>
    </row>
    <row r="36" spans="2:20" ht="15.75" thickBot="1" x14ac:dyDescent="0.3">
      <c r="B36" s="64">
        <f t="shared" si="1"/>
        <v>24</v>
      </c>
      <c r="C36" s="65"/>
      <c r="D36" s="110"/>
      <c r="E36" s="59"/>
      <c r="F36" s="60"/>
      <c r="G36" s="79"/>
      <c r="H36" s="62"/>
      <c r="I36" s="60"/>
      <c r="J36" s="30">
        <v>44284</v>
      </c>
      <c r="K36" s="30">
        <v>44290</v>
      </c>
      <c r="L36" s="30"/>
      <c r="M36" s="30"/>
      <c r="N36" s="208"/>
      <c r="P36" s="30">
        <v>44291</v>
      </c>
      <c r="Q36" s="30">
        <v>44297</v>
      </c>
      <c r="R36" s="30"/>
      <c r="S36" s="30"/>
      <c r="T36" s="208"/>
    </row>
    <row r="37" spans="2:20" ht="15.75" thickBot="1" x14ac:dyDescent="0.3">
      <c r="B37" s="55">
        <f t="shared" si="1"/>
        <v>25</v>
      </c>
      <c r="C37" s="66"/>
      <c r="D37" s="108"/>
      <c r="E37" s="56"/>
      <c r="F37" s="54"/>
      <c r="G37" s="77"/>
      <c r="H37" s="57"/>
      <c r="I37" s="54"/>
      <c r="J37" s="30">
        <v>44284</v>
      </c>
      <c r="K37" s="30">
        <v>44290</v>
      </c>
      <c r="L37" s="30"/>
      <c r="M37" s="30"/>
      <c r="N37" s="208"/>
      <c r="P37" s="30">
        <v>44291</v>
      </c>
      <c r="Q37" s="30">
        <v>44297</v>
      </c>
      <c r="R37" s="30"/>
      <c r="S37" s="30"/>
      <c r="T37" s="208"/>
    </row>
    <row r="38" spans="2:20" ht="15.75" thickBot="1" x14ac:dyDescent="0.3">
      <c r="B38" s="64">
        <f t="shared" si="1"/>
        <v>26</v>
      </c>
      <c r="C38" s="65"/>
      <c r="D38" s="110"/>
      <c r="E38" s="59"/>
      <c r="F38" s="60"/>
      <c r="G38" s="79"/>
      <c r="H38" s="62"/>
      <c r="I38" s="60"/>
      <c r="J38" s="30">
        <v>44284</v>
      </c>
      <c r="K38" s="30">
        <v>44290</v>
      </c>
      <c r="L38" s="30"/>
      <c r="M38" s="30"/>
      <c r="N38" s="208"/>
      <c r="P38" s="30">
        <v>44291</v>
      </c>
      <c r="Q38" s="30">
        <v>44297</v>
      </c>
      <c r="R38" s="30"/>
      <c r="S38" s="30"/>
      <c r="T38" s="208"/>
    </row>
    <row r="39" spans="2:20" ht="15.75" thickBot="1" x14ac:dyDescent="0.3">
      <c r="B39" s="55">
        <f t="shared" si="1"/>
        <v>27</v>
      </c>
      <c r="C39" s="66"/>
      <c r="D39" s="108"/>
      <c r="E39" s="56"/>
      <c r="F39" s="54"/>
      <c r="G39" s="77"/>
      <c r="H39" s="57"/>
      <c r="I39" s="54"/>
      <c r="J39" s="30">
        <v>44284</v>
      </c>
      <c r="K39" s="30">
        <v>44290</v>
      </c>
      <c r="L39" s="30"/>
      <c r="M39" s="30"/>
      <c r="N39" s="208"/>
      <c r="P39" s="30">
        <v>44291</v>
      </c>
      <c r="Q39" s="30">
        <v>44297</v>
      </c>
      <c r="R39" s="30"/>
      <c r="S39" s="30"/>
      <c r="T39" s="208"/>
    </row>
    <row r="40" spans="2:20" ht="15.75" thickBot="1" x14ac:dyDescent="0.3">
      <c r="B40" s="64">
        <f t="shared" si="1"/>
        <v>28</v>
      </c>
      <c r="C40" s="65"/>
      <c r="D40" s="110"/>
      <c r="E40" s="59"/>
      <c r="F40" s="60"/>
      <c r="G40" s="79"/>
      <c r="H40" s="62"/>
      <c r="I40" s="60"/>
      <c r="J40" s="30">
        <v>44284</v>
      </c>
      <c r="K40" s="30">
        <v>44290</v>
      </c>
      <c r="L40" s="30"/>
      <c r="M40" s="30"/>
      <c r="N40" s="208"/>
      <c r="P40" s="30">
        <v>44291</v>
      </c>
      <c r="Q40" s="30">
        <v>44297</v>
      </c>
      <c r="R40" s="30"/>
      <c r="S40" s="30"/>
      <c r="T40" s="208"/>
    </row>
    <row r="41" spans="2:20" ht="15.75" thickBot="1" x14ac:dyDescent="0.3">
      <c r="B41" s="55">
        <f t="shared" si="1"/>
        <v>29</v>
      </c>
      <c r="C41" s="66"/>
      <c r="D41" s="108"/>
      <c r="E41" s="56"/>
      <c r="F41" s="54"/>
      <c r="G41" s="77"/>
      <c r="H41" s="57"/>
      <c r="I41" s="54"/>
      <c r="J41" s="30">
        <v>44284</v>
      </c>
      <c r="K41" s="30">
        <v>44290</v>
      </c>
      <c r="L41" s="30"/>
      <c r="M41" s="30"/>
      <c r="N41" s="208"/>
      <c r="P41" s="30">
        <v>44291</v>
      </c>
      <c r="Q41" s="30">
        <v>44297</v>
      </c>
      <c r="R41" s="30"/>
      <c r="S41" s="30"/>
      <c r="T41" s="208"/>
    </row>
    <row r="42" spans="2:20" ht="15.75" thickBot="1" x14ac:dyDescent="0.3">
      <c r="B42" s="64">
        <f t="shared" si="1"/>
        <v>30</v>
      </c>
      <c r="C42" s="65"/>
      <c r="D42" s="110"/>
      <c r="E42" s="59"/>
      <c r="F42" s="60"/>
      <c r="G42" s="79"/>
      <c r="H42" s="62"/>
      <c r="I42" s="60"/>
      <c r="J42" s="30">
        <v>44284</v>
      </c>
      <c r="K42" s="30">
        <v>44290</v>
      </c>
      <c r="L42" s="30"/>
      <c r="M42" s="30"/>
      <c r="N42" s="208"/>
      <c r="P42" s="30">
        <v>44291</v>
      </c>
      <c r="Q42" s="30">
        <v>44297</v>
      </c>
      <c r="R42" s="30"/>
      <c r="S42" s="30"/>
      <c r="T42" s="208"/>
    </row>
    <row r="43" spans="2:20" ht="15.75" thickBot="1" x14ac:dyDescent="0.3">
      <c r="B43" s="55">
        <f t="shared" si="1"/>
        <v>31</v>
      </c>
      <c r="C43" s="66"/>
      <c r="D43" s="108"/>
      <c r="E43" s="56"/>
      <c r="F43" s="54"/>
      <c r="G43" s="77"/>
      <c r="H43" s="57"/>
      <c r="I43" s="54"/>
      <c r="J43" s="30">
        <v>44284</v>
      </c>
      <c r="K43" s="30">
        <v>44290</v>
      </c>
      <c r="L43" s="30"/>
      <c r="M43" s="30"/>
      <c r="N43" s="208"/>
      <c r="P43" s="30">
        <v>44291</v>
      </c>
      <c r="Q43" s="30">
        <v>44297</v>
      </c>
      <c r="R43" s="30"/>
      <c r="S43" s="30"/>
      <c r="T43" s="208"/>
    </row>
    <row r="44" spans="2:20" ht="15.75" thickBot="1" x14ac:dyDescent="0.3">
      <c r="B44" s="64">
        <f t="shared" si="1"/>
        <v>32</v>
      </c>
      <c r="C44" s="65"/>
      <c r="D44" s="110"/>
      <c r="E44" s="59"/>
      <c r="F44" s="60"/>
      <c r="G44" s="79"/>
      <c r="H44" s="62"/>
      <c r="I44" s="60"/>
      <c r="J44" s="30">
        <v>44284</v>
      </c>
      <c r="K44" s="30">
        <v>44290</v>
      </c>
      <c r="L44" s="30"/>
      <c r="M44" s="30"/>
      <c r="N44" s="208"/>
      <c r="P44" s="30">
        <v>44291</v>
      </c>
      <c r="Q44" s="30">
        <v>44297</v>
      </c>
      <c r="R44" s="30"/>
      <c r="S44" s="30"/>
      <c r="T44" s="208"/>
    </row>
    <row r="45" spans="2:20" ht="15.75" thickBot="1" x14ac:dyDescent="0.3">
      <c r="B45" s="55">
        <f t="shared" si="1"/>
        <v>33</v>
      </c>
      <c r="C45" s="66"/>
      <c r="D45" s="108"/>
      <c r="E45" s="56"/>
      <c r="F45" s="54"/>
      <c r="G45" s="77"/>
      <c r="H45" s="57"/>
      <c r="I45" s="54"/>
      <c r="J45" s="30">
        <v>44284</v>
      </c>
      <c r="K45" s="30">
        <v>44290</v>
      </c>
      <c r="L45" s="30"/>
      <c r="M45" s="30"/>
      <c r="N45" s="208"/>
      <c r="P45" s="30">
        <v>44291</v>
      </c>
      <c r="Q45" s="30">
        <v>44297</v>
      </c>
      <c r="R45" s="30"/>
      <c r="S45" s="30"/>
      <c r="T45" s="208"/>
    </row>
    <row r="46" spans="2:20" ht="15.75" thickBot="1" x14ac:dyDescent="0.3">
      <c r="B46" s="67">
        <f t="shared" si="1"/>
        <v>34</v>
      </c>
      <c r="C46" s="68"/>
      <c r="D46" s="112"/>
      <c r="E46" s="69"/>
      <c r="F46" s="70"/>
      <c r="G46" s="126"/>
      <c r="H46" s="72"/>
      <c r="I46" s="70"/>
      <c r="J46" s="30">
        <v>44284</v>
      </c>
      <c r="K46" s="30">
        <v>44290</v>
      </c>
      <c r="L46" s="30"/>
      <c r="M46" s="30"/>
      <c r="N46" s="208"/>
      <c r="P46" s="30">
        <v>44291</v>
      </c>
      <c r="Q46" s="30">
        <v>44297</v>
      </c>
      <c r="R46" s="30"/>
      <c r="S46" s="30"/>
      <c r="T46" s="208"/>
    </row>
    <row r="47" spans="2:20" ht="15.75" thickBot="1" x14ac:dyDescent="0.3">
      <c r="B47" s="73">
        <f t="shared" si="1"/>
        <v>35</v>
      </c>
      <c r="C47" s="113"/>
      <c r="D47" s="114"/>
      <c r="E47" s="56"/>
      <c r="F47" s="75"/>
      <c r="G47" s="77"/>
      <c r="H47" s="75"/>
      <c r="I47" s="75"/>
      <c r="J47" s="30">
        <v>44284</v>
      </c>
      <c r="K47" s="30">
        <v>44290</v>
      </c>
      <c r="L47" s="30"/>
      <c r="M47" s="30"/>
      <c r="N47" s="208"/>
      <c r="P47" s="30">
        <v>44291</v>
      </c>
      <c r="Q47" s="30">
        <v>44297</v>
      </c>
      <c r="R47" s="30"/>
      <c r="S47" s="30"/>
      <c r="T47" s="208"/>
    </row>
    <row r="48" spans="2:20" ht="15.75" thickBot="1" x14ac:dyDescent="0.3">
      <c r="B48" s="64">
        <f t="shared" si="1"/>
        <v>36</v>
      </c>
      <c r="C48" s="65"/>
      <c r="D48" s="115"/>
      <c r="E48" s="64"/>
      <c r="F48" s="60"/>
      <c r="G48" s="79"/>
      <c r="H48" s="60"/>
      <c r="I48" s="76"/>
      <c r="J48" s="30">
        <v>44284</v>
      </c>
      <c r="K48" s="30">
        <v>44290</v>
      </c>
      <c r="L48" s="30"/>
      <c r="M48" s="30"/>
      <c r="N48" s="208"/>
      <c r="P48" s="30">
        <v>44291</v>
      </c>
      <c r="Q48" s="30">
        <v>44297</v>
      </c>
      <c r="R48" s="30"/>
      <c r="S48" s="30"/>
      <c r="T48" s="208"/>
    </row>
    <row r="49" spans="2:20" ht="15.75" thickBot="1" x14ac:dyDescent="0.3">
      <c r="B49" s="63">
        <f t="shared" si="1"/>
        <v>37</v>
      </c>
      <c r="C49" s="25"/>
      <c r="D49" s="116"/>
      <c r="E49" s="63"/>
      <c r="F49" s="56"/>
      <c r="G49" s="77"/>
      <c r="H49" s="77"/>
      <c r="I49" s="78"/>
      <c r="J49" s="30">
        <v>44284</v>
      </c>
      <c r="K49" s="30">
        <v>44290</v>
      </c>
      <c r="L49" s="30"/>
      <c r="M49" s="30"/>
      <c r="N49" s="208"/>
      <c r="P49" s="30">
        <v>44291</v>
      </c>
      <c r="Q49" s="30">
        <v>44297</v>
      </c>
      <c r="R49" s="30"/>
      <c r="S49" s="30"/>
      <c r="T49" s="208"/>
    </row>
    <row r="50" spans="2:20" ht="15.75" thickBot="1" x14ac:dyDescent="0.3">
      <c r="B50" s="64">
        <f t="shared" si="1"/>
        <v>38</v>
      </c>
      <c r="C50" s="65"/>
      <c r="D50" s="115"/>
      <c r="E50" s="64"/>
      <c r="F50" s="59"/>
      <c r="G50" s="79"/>
      <c r="H50" s="79"/>
      <c r="I50" s="76"/>
      <c r="J50" s="30">
        <v>44284</v>
      </c>
      <c r="K50" s="30">
        <v>44290</v>
      </c>
      <c r="L50" s="30"/>
      <c r="M50" s="30"/>
      <c r="N50" s="208"/>
      <c r="P50" s="30">
        <v>44291</v>
      </c>
      <c r="Q50" s="30">
        <v>44297</v>
      </c>
      <c r="R50" s="30"/>
      <c r="S50" s="30"/>
      <c r="T50" s="208"/>
    </row>
    <row r="51" spans="2:20" ht="15.75" thickBot="1" x14ac:dyDescent="0.3">
      <c r="B51" s="63">
        <f t="shared" si="1"/>
        <v>39</v>
      </c>
      <c r="C51" s="25"/>
      <c r="D51" s="116"/>
      <c r="E51" s="63"/>
      <c r="F51" s="56"/>
      <c r="G51" s="77"/>
      <c r="H51" s="77"/>
      <c r="I51" s="78"/>
      <c r="J51" s="30">
        <v>44284</v>
      </c>
      <c r="K51" s="30">
        <v>44290</v>
      </c>
      <c r="L51" s="30"/>
      <c r="M51" s="30"/>
      <c r="N51" s="208"/>
      <c r="P51" s="30">
        <v>44291</v>
      </c>
      <c r="Q51" s="30">
        <v>44297</v>
      </c>
      <c r="R51" s="30"/>
      <c r="S51" s="30"/>
      <c r="T51" s="208"/>
    </row>
    <row r="52" spans="2:20" ht="15.75" thickBot="1" x14ac:dyDescent="0.3">
      <c r="B52" s="64">
        <f t="shared" si="1"/>
        <v>40</v>
      </c>
      <c r="C52" s="65"/>
      <c r="D52" s="115"/>
      <c r="E52" s="64"/>
      <c r="F52" s="59"/>
      <c r="G52" s="79"/>
      <c r="H52" s="79"/>
      <c r="I52" s="76"/>
      <c r="J52" s="30">
        <v>44284</v>
      </c>
      <c r="K52" s="30">
        <v>44290</v>
      </c>
      <c r="L52" s="30"/>
      <c r="M52" s="30"/>
      <c r="N52" s="208"/>
      <c r="P52" s="30">
        <v>44291</v>
      </c>
      <c r="Q52" s="30">
        <v>44297</v>
      </c>
      <c r="R52" s="30"/>
      <c r="S52" s="30"/>
      <c r="T52" s="208"/>
    </row>
    <row r="53" spans="2:20" ht="15.75" thickBot="1" x14ac:dyDescent="0.3">
      <c r="B53" s="63">
        <f t="shared" si="1"/>
        <v>41</v>
      </c>
      <c r="C53" s="25"/>
      <c r="D53" s="116"/>
      <c r="E53" s="63"/>
      <c r="F53" s="56"/>
      <c r="G53" s="77"/>
      <c r="H53" s="77"/>
      <c r="I53" s="78"/>
      <c r="J53" s="30">
        <v>44284</v>
      </c>
      <c r="K53" s="30">
        <v>44290</v>
      </c>
      <c r="L53" s="30"/>
      <c r="M53" s="30"/>
      <c r="N53" s="208"/>
      <c r="P53" s="30">
        <v>44291</v>
      </c>
      <c r="Q53" s="30">
        <v>44297</v>
      </c>
      <c r="R53" s="30"/>
      <c r="S53" s="30"/>
      <c r="T53" s="208"/>
    </row>
    <row r="54" spans="2:20" ht="15.75" thickBot="1" x14ac:dyDescent="0.3">
      <c r="B54" s="64">
        <f t="shared" si="1"/>
        <v>42</v>
      </c>
      <c r="C54" s="65"/>
      <c r="D54" s="115"/>
      <c r="E54" s="64"/>
      <c r="F54" s="59"/>
      <c r="G54" s="79"/>
      <c r="H54" s="79"/>
      <c r="I54" s="76"/>
      <c r="J54" s="30">
        <v>44284</v>
      </c>
      <c r="K54" s="30">
        <v>44290</v>
      </c>
      <c r="L54" s="30"/>
      <c r="M54" s="30"/>
      <c r="N54" s="208"/>
      <c r="P54" s="30">
        <v>44291</v>
      </c>
      <c r="Q54" s="30">
        <v>44297</v>
      </c>
      <c r="R54" s="30"/>
      <c r="S54" s="30"/>
      <c r="T54" s="208"/>
    </row>
    <row r="55" spans="2:20" ht="15.75" thickBot="1" x14ac:dyDescent="0.3">
      <c r="B55" s="63">
        <f t="shared" si="1"/>
        <v>43</v>
      </c>
      <c r="C55" s="25"/>
      <c r="D55" s="116"/>
      <c r="E55" s="63"/>
      <c r="F55" s="56"/>
      <c r="G55" s="77"/>
      <c r="H55" s="77"/>
      <c r="I55" s="78"/>
      <c r="J55" s="30">
        <v>44284</v>
      </c>
      <c r="K55" s="30">
        <v>44290</v>
      </c>
      <c r="L55" s="30"/>
      <c r="M55" s="30"/>
      <c r="N55" s="209"/>
      <c r="P55" s="30">
        <v>44291</v>
      </c>
      <c r="Q55" s="30">
        <v>44297</v>
      </c>
      <c r="R55" s="30"/>
      <c r="S55" s="30"/>
      <c r="T55" s="209"/>
    </row>
    <row r="56" spans="2:20" ht="15.75" thickBot="1" x14ac:dyDescent="0.3">
      <c r="B56" s="64">
        <f t="shared" si="1"/>
        <v>44</v>
      </c>
      <c r="C56" s="65"/>
      <c r="D56" s="115"/>
      <c r="E56" s="64"/>
      <c r="F56" s="59"/>
      <c r="G56" s="79"/>
      <c r="H56" s="79"/>
      <c r="I56" s="76"/>
    </row>
    <row r="57" spans="2:20" ht="15.75" thickBot="1" x14ac:dyDescent="0.3">
      <c r="B57" s="63">
        <f t="shared" si="1"/>
        <v>45</v>
      </c>
      <c r="C57" s="25"/>
      <c r="D57" s="116"/>
      <c r="E57" s="63"/>
      <c r="F57" s="56"/>
      <c r="G57" s="77"/>
      <c r="H57" s="77"/>
      <c r="I57" s="78"/>
    </row>
    <row r="58" spans="2:20" ht="15.75" thickBot="1" x14ac:dyDescent="0.3">
      <c r="B58" s="64">
        <f t="shared" si="1"/>
        <v>46</v>
      </c>
      <c r="C58" s="65"/>
      <c r="D58" s="115"/>
      <c r="E58" s="64"/>
      <c r="F58" s="59"/>
      <c r="G58" s="79"/>
      <c r="H58" s="79"/>
      <c r="I58" s="76"/>
    </row>
    <row r="59" spans="2:20" ht="15.75" thickBot="1" x14ac:dyDescent="0.3">
      <c r="B59" s="63">
        <f t="shared" si="1"/>
        <v>47</v>
      </c>
      <c r="C59" s="63"/>
      <c r="D59" s="63"/>
      <c r="E59" s="63"/>
      <c r="F59" s="56"/>
      <c r="G59" s="54"/>
      <c r="H59" s="77"/>
      <c r="I59" s="78"/>
    </row>
    <row r="60" spans="2:20" ht="15.75" thickBot="1" x14ac:dyDescent="0.3">
      <c r="B60" s="64">
        <f t="shared" si="1"/>
        <v>48</v>
      </c>
      <c r="C60" s="64"/>
      <c r="D60" s="64"/>
      <c r="E60" s="64"/>
      <c r="F60" s="59"/>
      <c r="G60" s="60"/>
      <c r="H60" s="79"/>
      <c r="I60" s="76"/>
    </row>
    <row r="61" spans="2:20" ht="15.75" thickBot="1" x14ac:dyDescent="0.3">
      <c r="B61" s="63">
        <f t="shared" si="1"/>
        <v>49</v>
      </c>
      <c r="C61" s="63"/>
      <c r="D61" s="63"/>
      <c r="E61" s="63"/>
      <c r="F61" s="56"/>
      <c r="G61" s="54"/>
      <c r="H61" s="77"/>
      <c r="I61" s="78"/>
    </row>
    <row r="62" spans="2:20" ht="15.75" thickBot="1" x14ac:dyDescent="0.3">
      <c r="B62" s="64">
        <f t="shared" si="1"/>
        <v>50</v>
      </c>
      <c r="C62" s="64"/>
      <c r="D62" s="64"/>
      <c r="E62" s="64"/>
      <c r="F62" s="59"/>
      <c r="G62" s="60"/>
      <c r="H62" s="79"/>
      <c r="I62" s="76"/>
    </row>
    <row r="63" spans="2:20" ht="15.75" thickBot="1" x14ac:dyDescent="0.3">
      <c r="B63" s="63">
        <f t="shared" si="1"/>
        <v>51</v>
      </c>
      <c r="C63" s="63"/>
      <c r="D63" s="63"/>
      <c r="E63" s="63"/>
      <c r="F63" s="56"/>
      <c r="G63" s="54"/>
      <c r="H63" s="77"/>
      <c r="I63" s="78"/>
    </row>
    <row r="64" spans="2:20" ht="15.75" thickBot="1" x14ac:dyDescent="0.3">
      <c r="B64" s="64">
        <f t="shared" si="1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1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1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1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1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1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1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1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1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1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1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1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1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1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1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55"/>
    <mergeCell ref="B7:C7"/>
    <mergeCell ref="F7:G7"/>
    <mergeCell ref="B8:C8"/>
    <mergeCell ref="F8:G8"/>
    <mergeCell ref="N13:N55"/>
  </mergeCells>
  <dataValidations count="2">
    <dataValidation type="list" allowBlank="1" showInputMessage="1" showErrorMessage="1" sqref="F49:F112 E13:E48" xr:uid="{00000000-0002-0000-3300-000000000000}">
      <formula1>"PRODUTO, PACK VIRTUAL, "</formula1>
    </dataValidation>
    <dataValidation type="list" allowBlank="1" showInputMessage="1" showErrorMessage="1" sqref="D8" xr:uid="{00000000-0002-0000-33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Planilha99">
    <tabColor rgb="FF00B050"/>
  </sheetPr>
  <dimension ref="B3:L112"/>
  <sheetViews>
    <sheetView topLeftCell="D1" workbookViewId="0">
      <selection activeCell="C13" sqref="C13"/>
    </sheetView>
  </sheetViews>
  <sheetFormatPr defaultRowHeight="15" x14ac:dyDescent="0.25"/>
  <cols>
    <col min="2" max="2" width="20.7109375" bestFit="1" customWidth="1"/>
    <col min="3" max="3" width="20.85546875" bestFit="1" customWidth="1"/>
    <col min="4" max="4" width="40.5703125" bestFit="1" customWidth="1"/>
    <col min="5" max="5" width="20.28515625" bestFit="1" customWidth="1"/>
    <col min="6" max="6" width="12.5703125" bestFit="1" customWidth="1"/>
    <col min="7" max="7" width="10.140625" bestFit="1" customWidth="1"/>
    <col min="8" max="8" width="18.140625" customWidth="1"/>
    <col min="9" max="9" width="9.140625" hidden="1" customWidth="1"/>
    <col min="10" max="11" width="0" hidden="1" customWidth="1"/>
    <col min="14" max="14" width="9.140625" customWidth="1"/>
  </cols>
  <sheetData>
    <row r="3" spans="2:11" ht="15.75" thickBot="1" x14ac:dyDescent="0.3"/>
    <row r="4" spans="2:11" ht="14.4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1" ht="14.45" customHeight="1" x14ac:dyDescent="0.25">
      <c r="B5" s="4"/>
      <c r="C5" s="5"/>
      <c r="D5" s="5"/>
      <c r="E5" s="5"/>
      <c r="F5" s="5"/>
      <c r="G5" s="5"/>
      <c r="H5" s="6"/>
    </row>
    <row r="6" spans="2:11" ht="15" customHeight="1" thickBot="1" x14ac:dyDescent="0.3">
      <c r="B6" s="7"/>
      <c r="C6" s="8"/>
      <c r="D6" s="8"/>
      <c r="E6" s="8"/>
      <c r="F6" s="8"/>
      <c r="G6" s="8"/>
      <c r="H6" s="9"/>
    </row>
    <row r="7" spans="2:11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1" ht="15.75" thickBot="1" x14ac:dyDescent="0.3">
      <c r="B8" s="13">
        <f>COUNTA(D13:D55)</f>
        <v>28</v>
      </c>
      <c r="C8" s="14" t="s">
        <v>7</v>
      </c>
      <c r="D8" s="169">
        <v>25</v>
      </c>
      <c r="E8" s="16">
        <v>18000</v>
      </c>
      <c r="F8" s="17" t="s">
        <v>8</v>
      </c>
      <c r="G8" s="205"/>
      <c r="H8" s="206"/>
    </row>
    <row r="9" spans="2:11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1" ht="14.45" customHeight="1" x14ac:dyDescent="0.25">
      <c r="B10" s="4"/>
      <c r="C10" s="5"/>
      <c r="D10" s="5"/>
      <c r="E10" s="5"/>
      <c r="F10" s="5"/>
      <c r="G10" s="5"/>
      <c r="H10" s="6"/>
    </row>
    <row r="11" spans="2:11" ht="15" customHeight="1" thickBot="1" x14ac:dyDescent="0.3">
      <c r="B11" s="7"/>
      <c r="C11" s="8"/>
      <c r="D11" s="8"/>
      <c r="E11" s="8"/>
      <c r="F11" s="8"/>
      <c r="G11" s="8"/>
      <c r="H11" s="9"/>
    </row>
    <row r="12" spans="2:11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K12">
        <v>0.25</v>
      </c>
    </row>
    <row r="13" spans="2:11" ht="15.75" thickBot="1" x14ac:dyDescent="0.3">
      <c r="B13" s="54">
        <v>1</v>
      </c>
      <c r="C13" s="25">
        <v>7891022638004</v>
      </c>
      <c r="D13" s="24" t="s">
        <v>1146</v>
      </c>
      <c r="E13" s="24" t="s">
        <v>7</v>
      </c>
      <c r="F13" s="176">
        <v>1</v>
      </c>
      <c r="G13" s="27">
        <v>0.6</v>
      </c>
      <c r="H13" s="24"/>
      <c r="I13">
        <v>2.19</v>
      </c>
      <c r="J13" s="129">
        <f>I13*$K$12</f>
        <v>0.54749999999999999</v>
      </c>
      <c r="K13" s="129">
        <v>0.55000000000000004</v>
      </c>
    </row>
    <row r="14" spans="2:11" ht="15.75" thickBot="1" x14ac:dyDescent="0.3">
      <c r="B14" s="14">
        <f>B13+1</f>
        <v>2</v>
      </c>
      <c r="C14" s="32">
        <v>7891022640007</v>
      </c>
      <c r="D14" s="170" t="s">
        <v>1147</v>
      </c>
      <c r="E14" s="14" t="s">
        <v>7</v>
      </c>
      <c r="F14" s="177">
        <v>1</v>
      </c>
      <c r="G14" s="15">
        <v>0.6</v>
      </c>
      <c r="H14" s="14"/>
      <c r="I14">
        <v>2.19</v>
      </c>
      <c r="J14" s="129">
        <f t="shared" ref="J14:J40" si="0">I14*$K$12</f>
        <v>0.54749999999999999</v>
      </c>
      <c r="K14" s="129">
        <v>0.55000000000000004</v>
      </c>
    </row>
    <row r="15" spans="2:11" ht="15.75" thickBot="1" x14ac:dyDescent="0.3">
      <c r="B15" s="63">
        <f t="shared" ref="B15:B78" si="1">B14+1</f>
        <v>3</v>
      </c>
      <c r="C15" s="36">
        <v>7891022639001</v>
      </c>
      <c r="D15" s="35" t="s">
        <v>1148</v>
      </c>
      <c r="E15" s="35" t="s">
        <v>7</v>
      </c>
      <c r="F15" s="178">
        <v>1</v>
      </c>
      <c r="G15" s="38">
        <v>0.6</v>
      </c>
      <c r="H15" s="35"/>
      <c r="I15">
        <v>2.19</v>
      </c>
      <c r="J15" s="129">
        <f t="shared" si="0"/>
        <v>0.54749999999999999</v>
      </c>
      <c r="K15" s="129">
        <v>0.55000000000000004</v>
      </c>
    </row>
    <row r="16" spans="2:11" ht="15.75" thickBot="1" x14ac:dyDescent="0.3">
      <c r="B16" s="64">
        <f t="shared" si="1"/>
        <v>4</v>
      </c>
      <c r="C16" s="32">
        <v>7891022637007</v>
      </c>
      <c r="D16" s="170" t="s">
        <v>1149</v>
      </c>
      <c r="E16" s="14" t="s">
        <v>7</v>
      </c>
      <c r="F16" s="177">
        <v>1</v>
      </c>
      <c r="G16" s="15">
        <v>0.6</v>
      </c>
      <c r="H16" s="14"/>
      <c r="I16">
        <v>2.19</v>
      </c>
      <c r="J16" s="129">
        <f t="shared" si="0"/>
        <v>0.54749999999999999</v>
      </c>
      <c r="K16" s="129">
        <v>0.55000000000000004</v>
      </c>
    </row>
    <row r="17" spans="2:12" ht="15.75" thickBot="1" x14ac:dyDescent="0.3">
      <c r="B17" s="63">
        <f t="shared" si="1"/>
        <v>5</v>
      </c>
      <c r="C17" s="36">
        <v>7891022100372</v>
      </c>
      <c r="D17" s="35" t="s">
        <v>1150</v>
      </c>
      <c r="E17" s="35" t="s">
        <v>7</v>
      </c>
      <c r="F17" s="178">
        <v>1</v>
      </c>
      <c r="G17" s="38">
        <v>0.6</v>
      </c>
      <c r="H17" s="35"/>
      <c r="I17">
        <v>2.19</v>
      </c>
      <c r="J17" s="129">
        <f t="shared" si="0"/>
        <v>0.54749999999999999</v>
      </c>
      <c r="K17" s="129">
        <v>0.55000000000000004</v>
      </c>
    </row>
    <row r="18" spans="2:12" ht="15.75" thickBot="1" x14ac:dyDescent="0.3">
      <c r="B18" s="64">
        <f t="shared" si="1"/>
        <v>6</v>
      </c>
      <c r="C18" s="32">
        <v>7891022860955</v>
      </c>
      <c r="D18" s="170" t="s">
        <v>1151</v>
      </c>
      <c r="E18" s="14" t="s">
        <v>7</v>
      </c>
      <c r="F18" s="177">
        <v>1</v>
      </c>
      <c r="G18" s="15">
        <v>0.6</v>
      </c>
      <c r="H18" s="14"/>
      <c r="I18">
        <v>2.19</v>
      </c>
      <c r="J18" s="129">
        <f t="shared" si="0"/>
        <v>0.54749999999999999</v>
      </c>
      <c r="K18" s="129">
        <v>0.55000000000000004</v>
      </c>
    </row>
    <row r="19" spans="2:12" ht="15.75" thickBot="1" x14ac:dyDescent="0.3">
      <c r="B19" s="63">
        <f t="shared" si="1"/>
        <v>7</v>
      </c>
      <c r="C19" s="36">
        <v>7891022848083</v>
      </c>
      <c r="D19" s="35" t="s">
        <v>1152</v>
      </c>
      <c r="E19" s="35" t="s">
        <v>7</v>
      </c>
      <c r="F19" s="178">
        <v>1</v>
      </c>
      <c r="G19" s="38">
        <v>1.5</v>
      </c>
      <c r="H19" s="35"/>
      <c r="I19">
        <v>6.02</v>
      </c>
      <c r="J19" s="129">
        <f t="shared" si="0"/>
        <v>1.5049999999999999</v>
      </c>
      <c r="K19" s="129">
        <v>1.5</v>
      </c>
      <c r="L19" s="129"/>
    </row>
    <row r="20" spans="2:12" ht="15.75" thickBot="1" x14ac:dyDescent="0.3">
      <c r="B20" s="64">
        <f t="shared" si="1"/>
        <v>8</v>
      </c>
      <c r="C20" s="32">
        <v>7891022848076</v>
      </c>
      <c r="D20" s="170" t="s">
        <v>1153</v>
      </c>
      <c r="E20" s="14" t="s">
        <v>7</v>
      </c>
      <c r="F20" s="177">
        <v>1</v>
      </c>
      <c r="G20" s="15">
        <v>1.5</v>
      </c>
      <c r="H20" s="14"/>
      <c r="I20">
        <v>6.02</v>
      </c>
      <c r="J20" s="129">
        <f t="shared" si="0"/>
        <v>1.5049999999999999</v>
      </c>
      <c r="K20" s="129">
        <v>1.5</v>
      </c>
      <c r="L20" s="129"/>
    </row>
    <row r="21" spans="2:12" ht="15.75" thickBot="1" x14ac:dyDescent="0.3">
      <c r="B21" s="55">
        <f t="shared" si="1"/>
        <v>9</v>
      </c>
      <c r="C21" s="36">
        <v>7891022101294</v>
      </c>
      <c r="D21" s="35" t="s">
        <v>1154</v>
      </c>
      <c r="E21" s="35" t="s">
        <v>7</v>
      </c>
      <c r="F21" s="178">
        <v>1</v>
      </c>
      <c r="G21" s="38">
        <v>1.5</v>
      </c>
      <c r="H21" s="35"/>
      <c r="I21">
        <v>6.02</v>
      </c>
      <c r="J21" s="129">
        <f t="shared" si="0"/>
        <v>1.5049999999999999</v>
      </c>
      <c r="K21" s="129">
        <v>1.5</v>
      </c>
      <c r="L21" s="129"/>
    </row>
    <row r="22" spans="2:12" ht="15.75" thickBot="1" x14ac:dyDescent="0.3">
      <c r="B22" s="64">
        <f t="shared" si="1"/>
        <v>10</v>
      </c>
      <c r="C22" s="32">
        <v>7891022101287</v>
      </c>
      <c r="D22" s="170" t="s">
        <v>1155</v>
      </c>
      <c r="E22" s="14" t="s">
        <v>7</v>
      </c>
      <c r="F22" s="177">
        <v>1</v>
      </c>
      <c r="G22" s="15">
        <v>1.5</v>
      </c>
      <c r="H22" s="14"/>
      <c r="I22">
        <v>6.02</v>
      </c>
      <c r="J22" s="129">
        <f t="shared" si="0"/>
        <v>1.5049999999999999</v>
      </c>
      <c r="K22" s="129">
        <v>1.5</v>
      </c>
      <c r="L22" s="129"/>
    </row>
    <row r="23" spans="2:12" ht="15.75" thickBot="1" x14ac:dyDescent="0.3">
      <c r="B23" s="55">
        <f t="shared" si="1"/>
        <v>11</v>
      </c>
      <c r="C23" s="36">
        <v>7891022860597</v>
      </c>
      <c r="D23" s="35" t="s">
        <v>1156</v>
      </c>
      <c r="E23" s="35" t="s">
        <v>7</v>
      </c>
      <c r="F23" s="178">
        <v>1</v>
      </c>
      <c r="G23" s="38">
        <v>0.9</v>
      </c>
      <c r="H23" s="35"/>
      <c r="I23">
        <v>3.69</v>
      </c>
      <c r="J23" s="129">
        <f t="shared" si="0"/>
        <v>0.92249999999999999</v>
      </c>
      <c r="K23" s="129">
        <v>0.9</v>
      </c>
      <c r="L23" s="129"/>
    </row>
    <row r="24" spans="2:12" ht="15.75" thickBot="1" x14ac:dyDescent="0.3">
      <c r="B24" s="64">
        <f t="shared" si="1"/>
        <v>12</v>
      </c>
      <c r="C24" s="32">
        <v>7891022860504</v>
      </c>
      <c r="D24" s="170" t="s">
        <v>1157</v>
      </c>
      <c r="E24" s="14" t="s">
        <v>7</v>
      </c>
      <c r="F24" s="177">
        <v>1</v>
      </c>
      <c r="G24" s="15">
        <v>0.9</v>
      </c>
      <c r="H24" s="14"/>
      <c r="I24">
        <v>3.69</v>
      </c>
      <c r="J24" s="129">
        <f t="shared" si="0"/>
        <v>0.92249999999999999</v>
      </c>
      <c r="K24" s="129">
        <v>0.9</v>
      </c>
      <c r="L24" s="129"/>
    </row>
    <row r="25" spans="2:12" ht="15.75" thickBot="1" x14ac:dyDescent="0.3">
      <c r="B25" s="55">
        <f t="shared" si="1"/>
        <v>13</v>
      </c>
      <c r="C25" s="36">
        <v>7891022860610</v>
      </c>
      <c r="D25" s="35" t="s">
        <v>1158</v>
      </c>
      <c r="E25" s="35" t="s">
        <v>7</v>
      </c>
      <c r="F25" s="178">
        <v>1</v>
      </c>
      <c r="G25" s="38">
        <v>0.9</v>
      </c>
      <c r="H25" s="35"/>
      <c r="I25">
        <v>3.69</v>
      </c>
      <c r="J25" s="129">
        <f t="shared" si="0"/>
        <v>0.92249999999999999</v>
      </c>
      <c r="K25" s="129">
        <v>0.9</v>
      </c>
    </row>
    <row r="26" spans="2:12" ht="15.75" thickBot="1" x14ac:dyDescent="0.3">
      <c r="B26" s="64">
        <f t="shared" si="1"/>
        <v>14</v>
      </c>
      <c r="C26" s="32">
        <v>7891022860580</v>
      </c>
      <c r="D26" s="170" t="s">
        <v>1159</v>
      </c>
      <c r="E26" s="14" t="s">
        <v>7</v>
      </c>
      <c r="F26" s="177">
        <v>1</v>
      </c>
      <c r="G26" s="15">
        <v>0.9</v>
      </c>
      <c r="H26" s="14"/>
      <c r="I26">
        <v>3.69</v>
      </c>
      <c r="J26" s="129">
        <f t="shared" si="0"/>
        <v>0.92249999999999999</v>
      </c>
      <c r="K26" s="129">
        <v>0.9</v>
      </c>
    </row>
    <row r="27" spans="2:12" ht="15.75" thickBot="1" x14ac:dyDescent="0.3">
      <c r="B27" s="55">
        <f t="shared" si="1"/>
        <v>15</v>
      </c>
      <c r="C27" s="36">
        <v>7891022860627</v>
      </c>
      <c r="D27" s="35" t="s">
        <v>1160</v>
      </c>
      <c r="E27" s="35" t="s">
        <v>7</v>
      </c>
      <c r="F27" s="178">
        <v>1</v>
      </c>
      <c r="G27" s="38">
        <v>0.9</v>
      </c>
      <c r="H27" s="35"/>
      <c r="I27">
        <v>3.69</v>
      </c>
      <c r="J27" s="129">
        <f t="shared" si="0"/>
        <v>0.92249999999999999</v>
      </c>
      <c r="K27" s="129">
        <v>0.9</v>
      </c>
    </row>
    <row r="28" spans="2:12" ht="15.75" thickBot="1" x14ac:dyDescent="0.3">
      <c r="B28" s="64">
        <f t="shared" si="1"/>
        <v>16</v>
      </c>
      <c r="C28" s="32">
        <v>7891022100990</v>
      </c>
      <c r="D28" s="170" t="s">
        <v>1161</v>
      </c>
      <c r="E28" s="14" t="s">
        <v>7</v>
      </c>
      <c r="F28" s="177">
        <v>1</v>
      </c>
      <c r="G28" s="15">
        <v>0.75</v>
      </c>
      <c r="H28" s="14"/>
      <c r="I28">
        <v>2.99</v>
      </c>
      <c r="J28" s="129">
        <f t="shared" si="0"/>
        <v>0.74750000000000005</v>
      </c>
      <c r="K28" s="129">
        <v>0.75</v>
      </c>
    </row>
    <row r="29" spans="2:12" ht="15.75" thickBot="1" x14ac:dyDescent="0.3">
      <c r="B29" s="55">
        <f t="shared" si="1"/>
        <v>17</v>
      </c>
      <c r="C29" s="36">
        <v>7891022080025</v>
      </c>
      <c r="D29" s="35" t="s">
        <v>1162</v>
      </c>
      <c r="E29" s="35" t="s">
        <v>7</v>
      </c>
      <c r="F29" s="178">
        <v>1</v>
      </c>
      <c r="G29" s="38">
        <v>0.75</v>
      </c>
      <c r="H29" s="35"/>
      <c r="I29">
        <v>2.99</v>
      </c>
      <c r="J29" s="129">
        <f t="shared" si="0"/>
        <v>0.74750000000000005</v>
      </c>
      <c r="K29" s="129">
        <v>0.75</v>
      </c>
    </row>
    <row r="30" spans="2:12" ht="15.75" thickBot="1" x14ac:dyDescent="0.3">
      <c r="B30" s="64">
        <f t="shared" si="1"/>
        <v>18</v>
      </c>
      <c r="C30" s="32">
        <v>7891022100280</v>
      </c>
      <c r="D30" s="170" t="s">
        <v>1163</v>
      </c>
      <c r="E30" s="14" t="s">
        <v>7</v>
      </c>
      <c r="F30" s="177">
        <v>1</v>
      </c>
      <c r="G30" s="15">
        <v>0.75</v>
      </c>
      <c r="H30" s="14"/>
      <c r="I30">
        <v>2.99</v>
      </c>
      <c r="J30" s="129">
        <f t="shared" si="0"/>
        <v>0.74750000000000005</v>
      </c>
      <c r="K30" s="129">
        <v>0.75</v>
      </c>
    </row>
    <row r="31" spans="2:12" ht="15.75" thickBot="1" x14ac:dyDescent="0.3">
      <c r="B31" s="55">
        <f t="shared" si="1"/>
        <v>19</v>
      </c>
      <c r="C31" s="36">
        <v>7891022101492</v>
      </c>
      <c r="D31" s="35" t="s">
        <v>1164</v>
      </c>
      <c r="E31" s="35" t="s">
        <v>7</v>
      </c>
      <c r="F31" s="178">
        <v>1</v>
      </c>
      <c r="G31" s="38">
        <v>0.75</v>
      </c>
      <c r="H31" s="35"/>
      <c r="I31">
        <v>2.99</v>
      </c>
      <c r="J31" s="129">
        <f t="shared" si="0"/>
        <v>0.74750000000000005</v>
      </c>
      <c r="K31" s="129">
        <v>0.75</v>
      </c>
    </row>
    <row r="32" spans="2:12" ht="15.75" thickBot="1" x14ac:dyDescent="0.3">
      <c r="B32" s="64">
        <f t="shared" si="1"/>
        <v>20</v>
      </c>
      <c r="C32" s="32">
        <v>7891022101478</v>
      </c>
      <c r="D32" s="170" t="s">
        <v>1165</v>
      </c>
      <c r="E32" s="14" t="s">
        <v>7</v>
      </c>
      <c r="F32" s="177">
        <v>1</v>
      </c>
      <c r="G32" s="15">
        <v>1.35</v>
      </c>
      <c r="H32" s="14"/>
      <c r="I32">
        <v>5.39</v>
      </c>
      <c r="J32" s="129">
        <f t="shared" si="0"/>
        <v>1.3474999999999999</v>
      </c>
      <c r="K32" s="129">
        <v>1.35</v>
      </c>
    </row>
    <row r="33" spans="2:11" ht="15.75" thickBot="1" x14ac:dyDescent="0.3">
      <c r="B33" s="55">
        <f t="shared" si="1"/>
        <v>21</v>
      </c>
      <c r="C33" s="36">
        <v>7891022101096</v>
      </c>
      <c r="D33" s="35" t="s">
        <v>1166</v>
      </c>
      <c r="E33" s="35" t="s">
        <v>7</v>
      </c>
      <c r="F33" s="178">
        <v>1</v>
      </c>
      <c r="G33" s="38">
        <v>1.35</v>
      </c>
      <c r="H33" s="35"/>
      <c r="I33">
        <v>5.39</v>
      </c>
      <c r="J33" s="129">
        <f t="shared" si="0"/>
        <v>1.3474999999999999</v>
      </c>
      <c r="K33" s="129">
        <v>1.35</v>
      </c>
    </row>
    <row r="34" spans="2:11" ht="15.75" thickBot="1" x14ac:dyDescent="0.3">
      <c r="B34" s="64">
        <f t="shared" si="1"/>
        <v>22</v>
      </c>
      <c r="C34" s="32">
        <v>7891022100334</v>
      </c>
      <c r="D34" s="170" t="s">
        <v>1167</v>
      </c>
      <c r="E34" s="14" t="s">
        <v>7</v>
      </c>
      <c r="F34" s="177">
        <v>1</v>
      </c>
      <c r="G34" s="15">
        <v>1.35</v>
      </c>
      <c r="H34" s="14"/>
      <c r="I34">
        <v>5.39</v>
      </c>
      <c r="J34" s="129">
        <f t="shared" si="0"/>
        <v>1.3474999999999999</v>
      </c>
      <c r="K34" s="129">
        <v>1.35</v>
      </c>
    </row>
    <row r="35" spans="2:11" ht="15.75" thickBot="1" x14ac:dyDescent="0.3">
      <c r="B35" s="55">
        <f t="shared" si="1"/>
        <v>23</v>
      </c>
      <c r="C35" s="36">
        <v>7891022080049</v>
      </c>
      <c r="D35" s="35" t="s">
        <v>1168</v>
      </c>
      <c r="E35" s="35" t="s">
        <v>7</v>
      </c>
      <c r="F35" s="178">
        <v>1</v>
      </c>
      <c r="G35" s="38">
        <v>1.35</v>
      </c>
      <c r="H35" s="35"/>
      <c r="I35">
        <v>5.39</v>
      </c>
      <c r="J35" s="129">
        <f t="shared" si="0"/>
        <v>1.3474999999999999</v>
      </c>
      <c r="K35" s="129">
        <v>1.35</v>
      </c>
    </row>
    <row r="36" spans="2:11" ht="15.75" thickBot="1" x14ac:dyDescent="0.3">
      <c r="B36" s="64">
        <f t="shared" si="1"/>
        <v>24</v>
      </c>
      <c r="C36" s="32">
        <v>7891022860863</v>
      </c>
      <c r="D36" s="170" t="s">
        <v>1169</v>
      </c>
      <c r="E36" s="14" t="s">
        <v>7</v>
      </c>
      <c r="F36" s="177">
        <v>1</v>
      </c>
      <c r="G36" s="15">
        <v>0.75</v>
      </c>
      <c r="H36" s="14"/>
      <c r="I36">
        <v>3.1</v>
      </c>
      <c r="J36" s="129">
        <f t="shared" si="0"/>
        <v>0.77500000000000002</v>
      </c>
      <c r="K36" s="129">
        <v>0.75</v>
      </c>
    </row>
    <row r="37" spans="2:11" ht="15.75" thickBot="1" x14ac:dyDescent="0.3">
      <c r="B37" s="55">
        <f t="shared" si="1"/>
        <v>25</v>
      </c>
      <c r="C37" s="36">
        <v>7891022860870</v>
      </c>
      <c r="D37" s="35" t="s">
        <v>1170</v>
      </c>
      <c r="E37" s="35" t="s">
        <v>7</v>
      </c>
      <c r="F37" s="178">
        <v>1</v>
      </c>
      <c r="G37" s="38">
        <v>0.75</v>
      </c>
      <c r="H37" s="35"/>
      <c r="I37">
        <v>3.1</v>
      </c>
      <c r="J37" s="129">
        <f t="shared" si="0"/>
        <v>0.77500000000000002</v>
      </c>
      <c r="K37" s="129">
        <v>0.75</v>
      </c>
    </row>
    <row r="38" spans="2:11" ht="15.75" thickBot="1" x14ac:dyDescent="0.3">
      <c r="B38" s="64">
        <f t="shared" si="1"/>
        <v>26</v>
      </c>
      <c r="C38" s="32">
        <v>7891022860856</v>
      </c>
      <c r="D38" s="170" t="s">
        <v>1171</v>
      </c>
      <c r="E38" s="14" t="s">
        <v>7</v>
      </c>
      <c r="F38" s="177">
        <v>1</v>
      </c>
      <c r="G38" s="15">
        <v>0.75</v>
      </c>
      <c r="H38" s="14"/>
      <c r="I38">
        <v>3.1</v>
      </c>
      <c r="J38" s="129">
        <f t="shared" si="0"/>
        <v>0.77500000000000002</v>
      </c>
      <c r="K38" s="129">
        <v>0.75</v>
      </c>
    </row>
    <row r="39" spans="2:11" ht="15.75" thickBot="1" x14ac:dyDescent="0.3">
      <c r="B39" s="55">
        <f t="shared" si="1"/>
        <v>27</v>
      </c>
      <c r="C39" s="36">
        <v>7891022860887</v>
      </c>
      <c r="D39" s="35" t="s">
        <v>1172</v>
      </c>
      <c r="E39" s="35" t="s">
        <v>7</v>
      </c>
      <c r="F39" s="178">
        <v>1</v>
      </c>
      <c r="G39" s="38">
        <v>0.75</v>
      </c>
      <c r="H39" s="35"/>
      <c r="I39">
        <v>3.1</v>
      </c>
      <c r="J39" s="129">
        <f t="shared" si="0"/>
        <v>0.77500000000000002</v>
      </c>
      <c r="K39" s="129">
        <v>0.75</v>
      </c>
    </row>
    <row r="40" spans="2:11" ht="15.75" thickBot="1" x14ac:dyDescent="0.3">
      <c r="B40" s="64">
        <f t="shared" si="1"/>
        <v>28</v>
      </c>
      <c r="C40" s="32">
        <v>7891022860894</v>
      </c>
      <c r="D40" s="170" t="s">
        <v>1173</v>
      </c>
      <c r="E40" s="14" t="s">
        <v>7</v>
      </c>
      <c r="F40" s="177">
        <v>1</v>
      </c>
      <c r="G40" s="15">
        <v>0.75</v>
      </c>
      <c r="H40" s="14"/>
      <c r="I40">
        <v>3.1</v>
      </c>
      <c r="J40" s="129">
        <f t="shared" si="0"/>
        <v>0.77500000000000002</v>
      </c>
      <c r="K40" s="129">
        <v>0.75</v>
      </c>
    </row>
    <row r="41" spans="2:11" ht="15.75" thickBot="1" x14ac:dyDescent="0.3">
      <c r="B41" s="55">
        <f t="shared" si="1"/>
        <v>29</v>
      </c>
      <c r="C41" s="36"/>
      <c r="D41" s="35"/>
      <c r="E41" s="35"/>
      <c r="F41" s="35"/>
      <c r="G41" s="38"/>
      <c r="H41" s="35"/>
    </row>
    <row r="42" spans="2:11" ht="15.75" thickBot="1" x14ac:dyDescent="0.3">
      <c r="B42" s="64">
        <f t="shared" si="1"/>
        <v>30</v>
      </c>
      <c r="C42" s="32"/>
      <c r="D42" s="170"/>
      <c r="E42" s="14"/>
      <c r="F42" s="14"/>
      <c r="G42" s="15"/>
      <c r="H42" s="14"/>
    </row>
    <row r="43" spans="2:11" ht="15.75" thickBot="1" x14ac:dyDescent="0.3">
      <c r="B43" s="55">
        <f t="shared" si="1"/>
        <v>31</v>
      </c>
      <c r="C43" s="36"/>
      <c r="D43" s="35"/>
      <c r="E43" s="35"/>
      <c r="F43" s="35"/>
      <c r="G43" s="38"/>
      <c r="H43" s="35"/>
    </row>
    <row r="44" spans="2:11" ht="15.75" thickBot="1" x14ac:dyDescent="0.3">
      <c r="B44" s="64">
        <f t="shared" si="1"/>
        <v>32</v>
      </c>
      <c r="C44" s="32"/>
      <c r="D44" s="170"/>
      <c r="E44" s="14"/>
      <c r="F44" s="14"/>
      <c r="G44" s="15"/>
      <c r="H44" s="14"/>
    </row>
    <row r="45" spans="2:11" ht="15.75" thickBot="1" x14ac:dyDescent="0.3">
      <c r="B45" s="55">
        <f t="shared" si="1"/>
        <v>33</v>
      </c>
      <c r="C45" s="25"/>
      <c r="D45" s="24"/>
      <c r="E45" s="24"/>
      <c r="F45" s="24"/>
      <c r="G45" s="27"/>
      <c r="H45" s="24"/>
    </row>
    <row r="46" spans="2:11" ht="15.75" thickBot="1" x14ac:dyDescent="0.3">
      <c r="B46" s="67">
        <f t="shared" si="1"/>
        <v>34</v>
      </c>
      <c r="C46" s="92"/>
      <c r="D46" s="45"/>
      <c r="E46" s="45"/>
      <c r="F46" s="45"/>
      <c r="G46" s="94"/>
      <c r="H46" s="45"/>
    </row>
    <row r="47" spans="2:11" ht="15.75" thickBot="1" x14ac:dyDescent="0.3">
      <c r="B47" s="73">
        <f t="shared" si="1"/>
        <v>35</v>
      </c>
      <c r="C47" s="25"/>
      <c r="D47" s="24"/>
      <c r="E47" s="24"/>
      <c r="F47" s="24"/>
      <c r="G47" s="27"/>
      <c r="H47" s="24"/>
    </row>
    <row r="48" spans="2:11" ht="15.75" thickBot="1" x14ac:dyDescent="0.3">
      <c r="B48" s="64">
        <f t="shared" si="1"/>
        <v>36</v>
      </c>
      <c r="C48" s="92"/>
      <c r="D48" s="45"/>
      <c r="E48" s="45"/>
      <c r="F48" s="45"/>
      <c r="G48" s="94"/>
      <c r="H48" s="45"/>
    </row>
    <row r="49" spans="2:8" ht="15.75" thickBot="1" x14ac:dyDescent="0.3">
      <c r="B49" s="63">
        <f t="shared" si="1"/>
        <v>37</v>
      </c>
      <c r="C49" s="35"/>
      <c r="D49" s="35"/>
      <c r="E49" s="35"/>
      <c r="F49" s="35"/>
      <c r="G49" s="35"/>
      <c r="H49" s="35"/>
    </row>
    <row r="50" spans="2:8" ht="15.75" thickBot="1" x14ac:dyDescent="0.3">
      <c r="B50" s="64">
        <f t="shared" si="1"/>
        <v>38</v>
      </c>
      <c r="C50" s="14"/>
      <c r="D50" s="14"/>
      <c r="E50" s="14"/>
      <c r="F50" s="14"/>
      <c r="G50" s="14"/>
      <c r="H50" s="14"/>
    </row>
    <row r="51" spans="2:8" ht="15.75" thickBot="1" x14ac:dyDescent="0.3">
      <c r="B51" s="63">
        <f t="shared" si="1"/>
        <v>39</v>
      </c>
      <c r="C51" s="35"/>
      <c r="D51" s="35"/>
      <c r="E51" s="35"/>
      <c r="F51" s="35"/>
      <c r="G51" s="35"/>
      <c r="H51" s="35"/>
    </row>
    <row r="52" spans="2:8" ht="15.75" thickBot="1" x14ac:dyDescent="0.3">
      <c r="B52" s="64">
        <f t="shared" si="1"/>
        <v>40</v>
      </c>
      <c r="C52" s="14"/>
      <c r="D52" s="14"/>
      <c r="E52" s="14"/>
      <c r="F52" s="14"/>
      <c r="G52" s="14"/>
      <c r="H52" s="14"/>
    </row>
    <row r="53" spans="2:8" ht="15.75" thickBot="1" x14ac:dyDescent="0.3">
      <c r="B53" s="63">
        <f t="shared" si="1"/>
        <v>41</v>
      </c>
      <c r="C53" s="35"/>
      <c r="D53" s="35"/>
      <c r="E53" s="35"/>
      <c r="F53" s="35"/>
      <c r="G53" s="35"/>
      <c r="H53" s="35"/>
    </row>
    <row r="54" spans="2:8" ht="15.75" thickBot="1" x14ac:dyDescent="0.3">
      <c r="B54" s="64">
        <f t="shared" si="1"/>
        <v>42</v>
      </c>
      <c r="C54" s="14"/>
      <c r="D54" s="14"/>
      <c r="E54" s="14"/>
      <c r="F54" s="14"/>
      <c r="G54" s="14"/>
      <c r="H54" s="14"/>
    </row>
    <row r="55" spans="2:8" ht="15.75" thickBot="1" x14ac:dyDescent="0.3">
      <c r="B55" s="63">
        <f t="shared" si="1"/>
        <v>43</v>
      </c>
      <c r="C55" s="35"/>
      <c r="D55" s="35"/>
      <c r="E55" s="35"/>
      <c r="F55" s="35"/>
      <c r="G55" s="35"/>
      <c r="H55" s="35"/>
    </row>
    <row r="56" spans="2:8" ht="15.75" thickBot="1" x14ac:dyDescent="0.3">
      <c r="B56" s="64">
        <f t="shared" si="1"/>
        <v>44</v>
      </c>
      <c r="C56" s="14"/>
      <c r="D56" s="14"/>
      <c r="E56" s="14"/>
      <c r="F56" s="14"/>
      <c r="G56" s="14"/>
      <c r="H56" s="14"/>
    </row>
    <row r="57" spans="2:8" ht="15.75" thickBot="1" x14ac:dyDescent="0.3">
      <c r="B57" s="63">
        <f t="shared" si="1"/>
        <v>45</v>
      </c>
      <c r="C57" s="35"/>
      <c r="D57" s="35"/>
      <c r="E57" s="35"/>
      <c r="F57" s="35"/>
      <c r="G57" s="35"/>
      <c r="H57" s="35"/>
    </row>
    <row r="58" spans="2:8" ht="15.75" thickBot="1" x14ac:dyDescent="0.3">
      <c r="B58" s="64">
        <f t="shared" si="1"/>
        <v>46</v>
      </c>
      <c r="C58" s="14"/>
      <c r="D58" s="14"/>
      <c r="E58" s="14"/>
      <c r="F58" s="14"/>
      <c r="G58" s="14"/>
      <c r="H58" s="14"/>
    </row>
    <row r="59" spans="2:8" ht="15.75" thickBot="1" x14ac:dyDescent="0.3">
      <c r="B59" s="63">
        <f t="shared" si="1"/>
        <v>47</v>
      </c>
      <c r="C59" s="35"/>
      <c r="D59" s="35"/>
      <c r="E59" s="35"/>
      <c r="F59" s="35"/>
      <c r="G59" s="35"/>
      <c r="H59" s="35"/>
    </row>
    <row r="60" spans="2:8" ht="15.75" thickBot="1" x14ac:dyDescent="0.3">
      <c r="B60" s="64">
        <f t="shared" si="1"/>
        <v>48</v>
      </c>
      <c r="C60" s="14"/>
      <c r="D60" s="14"/>
      <c r="E60" s="14"/>
      <c r="F60" s="14"/>
      <c r="G60" s="14"/>
      <c r="H60" s="14"/>
    </row>
    <row r="61" spans="2:8" ht="15.75" thickBot="1" x14ac:dyDescent="0.3">
      <c r="B61" s="63">
        <f t="shared" si="1"/>
        <v>49</v>
      </c>
      <c r="C61" s="35"/>
      <c r="D61" s="35"/>
      <c r="E61" s="35"/>
      <c r="F61" s="35"/>
      <c r="G61" s="35"/>
      <c r="H61" s="35"/>
    </row>
    <row r="62" spans="2:8" ht="15.75" thickBot="1" x14ac:dyDescent="0.3">
      <c r="B62" s="64">
        <f t="shared" si="1"/>
        <v>50</v>
      </c>
      <c r="C62" s="14"/>
      <c r="D62" s="14"/>
      <c r="E62" s="14"/>
      <c r="F62" s="14"/>
      <c r="G62" s="14"/>
      <c r="H62" s="14"/>
    </row>
    <row r="63" spans="2:8" ht="15.75" thickBot="1" x14ac:dyDescent="0.3">
      <c r="B63" s="63">
        <f t="shared" si="1"/>
        <v>51</v>
      </c>
      <c r="C63" s="35"/>
      <c r="D63" s="35"/>
      <c r="E63" s="35"/>
      <c r="F63" s="35"/>
      <c r="G63" s="35"/>
      <c r="H63" s="35"/>
    </row>
    <row r="64" spans="2:8" ht="15.75" thickBot="1" x14ac:dyDescent="0.3">
      <c r="B64" s="64">
        <f t="shared" si="1"/>
        <v>52</v>
      </c>
      <c r="C64" s="14"/>
      <c r="D64" s="14"/>
      <c r="E64" s="14"/>
      <c r="F64" s="14"/>
      <c r="G64" s="14"/>
      <c r="H64" s="14"/>
    </row>
    <row r="65" spans="2:8" ht="15.75" thickBot="1" x14ac:dyDescent="0.3">
      <c r="B65" s="63">
        <f t="shared" si="1"/>
        <v>53</v>
      </c>
      <c r="C65" s="35"/>
      <c r="D65" s="35"/>
      <c r="E65" s="35"/>
      <c r="F65" s="35"/>
      <c r="G65" s="35"/>
      <c r="H65" s="35"/>
    </row>
    <row r="66" spans="2:8" ht="15.75" thickBot="1" x14ac:dyDescent="0.3">
      <c r="B66" s="64">
        <f t="shared" si="1"/>
        <v>54</v>
      </c>
      <c r="C66" s="14"/>
      <c r="D66" s="14"/>
      <c r="E66" s="14"/>
      <c r="F66" s="14"/>
      <c r="G66" s="14"/>
      <c r="H66" s="14"/>
    </row>
    <row r="67" spans="2:8" ht="15.75" thickBot="1" x14ac:dyDescent="0.3">
      <c r="B67" s="63">
        <f t="shared" si="1"/>
        <v>55</v>
      </c>
      <c r="C67" s="35"/>
      <c r="D67" s="35"/>
      <c r="E67" s="35"/>
      <c r="F67" s="35"/>
      <c r="G67" s="35"/>
      <c r="H67" s="35"/>
    </row>
    <row r="68" spans="2:8" ht="15.75" thickBot="1" x14ac:dyDescent="0.3">
      <c r="B68" s="64">
        <f t="shared" si="1"/>
        <v>56</v>
      </c>
      <c r="C68" s="14"/>
      <c r="D68" s="14"/>
      <c r="E68" s="14"/>
      <c r="F68" s="14"/>
      <c r="G68" s="14"/>
      <c r="H68" s="14"/>
    </row>
    <row r="69" spans="2:8" ht="15.75" thickBot="1" x14ac:dyDescent="0.3">
      <c r="B69" s="63">
        <f t="shared" si="1"/>
        <v>57</v>
      </c>
      <c r="C69" s="35"/>
      <c r="D69" s="35"/>
      <c r="E69" s="35"/>
      <c r="F69" s="35"/>
      <c r="G69" s="35"/>
      <c r="H69" s="35"/>
    </row>
    <row r="70" spans="2:8" ht="15.75" thickBot="1" x14ac:dyDescent="0.3">
      <c r="B70" s="64">
        <f t="shared" si="1"/>
        <v>58</v>
      </c>
      <c r="C70" s="14"/>
      <c r="D70" s="14"/>
      <c r="E70" s="14"/>
      <c r="F70" s="14"/>
      <c r="G70" s="14"/>
      <c r="H70" s="14"/>
    </row>
    <row r="71" spans="2:8" ht="15.75" thickBot="1" x14ac:dyDescent="0.3">
      <c r="B71" s="63">
        <f t="shared" si="1"/>
        <v>59</v>
      </c>
      <c r="C71" s="35"/>
      <c r="D71" s="35"/>
      <c r="E71" s="35"/>
      <c r="F71" s="35"/>
      <c r="G71" s="35"/>
      <c r="H71" s="35"/>
    </row>
    <row r="72" spans="2:8" ht="15.75" thickBot="1" x14ac:dyDescent="0.3">
      <c r="B72" s="64">
        <f t="shared" si="1"/>
        <v>60</v>
      </c>
      <c r="C72" s="14"/>
      <c r="D72" s="14"/>
      <c r="E72" s="14"/>
      <c r="F72" s="14"/>
      <c r="G72" s="14"/>
      <c r="H72" s="14"/>
    </row>
    <row r="73" spans="2:8" ht="15.75" thickBot="1" x14ac:dyDescent="0.3">
      <c r="B73" s="63">
        <f t="shared" si="1"/>
        <v>61</v>
      </c>
      <c r="C73" s="35"/>
      <c r="D73" s="35"/>
      <c r="E73" s="35"/>
      <c r="F73" s="35"/>
      <c r="G73" s="35"/>
      <c r="H73" s="35"/>
    </row>
    <row r="74" spans="2:8" ht="15.75" thickBot="1" x14ac:dyDescent="0.3">
      <c r="B74" s="64">
        <f t="shared" si="1"/>
        <v>62</v>
      </c>
      <c r="C74" s="14"/>
      <c r="D74" s="14"/>
      <c r="E74" s="14"/>
      <c r="F74" s="14"/>
      <c r="G74" s="14"/>
      <c r="H74" s="14"/>
    </row>
    <row r="75" spans="2:8" ht="15.75" thickBot="1" x14ac:dyDescent="0.3">
      <c r="B75" s="63">
        <f t="shared" si="1"/>
        <v>63</v>
      </c>
      <c r="C75" s="35"/>
      <c r="D75" s="35"/>
      <c r="E75" s="35"/>
      <c r="F75" s="35"/>
      <c r="G75" s="35"/>
      <c r="H75" s="35"/>
    </row>
    <row r="76" spans="2:8" ht="15.75" thickBot="1" x14ac:dyDescent="0.3">
      <c r="B76" s="64">
        <f t="shared" si="1"/>
        <v>64</v>
      </c>
      <c r="C76" s="14"/>
      <c r="D76" s="14"/>
      <c r="E76" s="14"/>
      <c r="F76" s="14"/>
      <c r="G76" s="14"/>
      <c r="H76" s="14"/>
    </row>
    <row r="77" spans="2:8" ht="15.75" thickBot="1" x14ac:dyDescent="0.3">
      <c r="B77" s="63">
        <f t="shared" si="1"/>
        <v>65</v>
      </c>
      <c r="C77" s="35"/>
      <c r="D77" s="35"/>
      <c r="E77" s="35"/>
      <c r="F77" s="35"/>
      <c r="G77" s="35"/>
      <c r="H77" s="35"/>
    </row>
    <row r="78" spans="2:8" ht="15.75" thickBot="1" x14ac:dyDescent="0.3">
      <c r="B78" s="64">
        <f t="shared" si="1"/>
        <v>66</v>
      </c>
      <c r="C78" s="14"/>
      <c r="D78" s="14"/>
      <c r="E78" s="14"/>
      <c r="F78" s="14"/>
      <c r="G78" s="14"/>
      <c r="H78" s="14"/>
    </row>
    <row r="79" spans="2:8" ht="15.75" thickBot="1" x14ac:dyDescent="0.3">
      <c r="B79" s="63">
        <f t="shared" ref="B79:B112" si="2">B78+1</f>
        <v>67</v>
      </c>
      <c r="C79" s="35"/>
      <c r="D79" s="35"/>
      <c r="E79" s="35"/>
      <c r="F79" s="35"/>
      <c r="G79" s="35"/>
      <c r="H79" s="35"/>
    </row>
    <row r="80" spans="2:8" ht="15.75" thickBot="1" x14ac:dyDescent="0.3">
      <c r="B80" s="64">
        <f t="shared" si="2"/>
        <v>68</v>
      </c>
      <c r="C80" s="14"/>
      <c r="D80" s="14"/>
      <c r="E80" s="14"/>
      <c r="F80" s="14"/>
      <c r="G80" s="14"/>
      <c r="H80" s="14"/>
    </row>
    <row r="81" spans="2:8" ht="15.75" thickBot="1" x14ac:dyDescent="0.3">
      <c r="B81" s="63">
        <f t="shared" si="2"/>
        <v>69</v>
      </c>
      <c r="C81" s="35"/>
      <c r="D81" s="35"/>
      <c r="E81" s="35"/>
      <c r="F81" s="35"/>
      <c r="G81" s="35"/>
      <c r="H81" s="35"/>
    </row>
    <row r="82" spans="2:8" ht="15.75" thickBot="1" x14ac:dyDescent="0.3">
      <c r="B82" s="64">
        <f t="shared" si="2"/>
        <v>70</v>
      </c>
      <c r="C82" s="14"/>
      <c r="D82" s="14"/>
      <c r="E82" s="14"/>
      <c r="F82" s="14"/>
      <c r="G82" s="14"/>
      <c r="H82" s="14"/>
    </row>
    <row r="83" spans="2:8" ht="15.75" thickBot="1" x14ac:dyDescent="0.3">
      <c r="B83" s="63">
        <f t="shared" si="2"/>
        <v>71</v>
      </c>
      <c r="C83" s="35"/>
      <c r="D83" s="35"/>
      <c r="E83" s="35"/>
      <c r="F83" s="35"/>
      <c r="G83" s="35"/>
      <c r="H83" s="35"/>
    </row>
    <row r="84" spans="2:8" ht="15.75" thickBot="1" x14ac:dyDescent="0.3">
      <c r="B84" s="64">
        <f t="shared" si="2"/>
        <v>72</v>
      </c>
      <c r="C84" s="14"/>
      <c r="D84" s="14"/>
      <c r="E84" s="14"/>
      <c r="F84" s="14"/>
      <c r="G84" s="14"/>
      <c r="H84" s="14"/>
    </row>
    <row r="85" spans="2:8" ht="15.75" thickBot="1" x14ac:dyDescent="0.3">
      <c r="B85" s="63">
        <f t="shared" si="2"/>
        <v>73</v>
      </c>
      <c r="C85" s="35"/>
      <c r="D85" s="35"/>
      <c r="E85" s="35"/>
      <c r="F85" s="35"/>
      <c r="G85" s="35"/>
      <c r="H85" s="35"/>
    </row>
    <row r="86" spans="2:8" ht="15.75" thickBot="1" x14ac:dyDescent="0.3">
      <c r="B86" s="64">
        <f t="shared" si="2"/>
        <v>74</v>
      </c>
      <c r="C86" s="14"/>
      <c r="D86" s="14"/>
      <c r="E86" s="14"/>
      <c r="F86" s="14"/>
      <c r="G86" s="14"/>
      <c r="H86" s="14"/>
    </row>
    <row r="87" spans="2:8" ht="15.75" thickBot="1" x14ac:dyDescent="0.3">
      <c r="B87" s="63">
        <f t="shared" si="2"/>
        <v>75</v>
      </c>
      <c r="C87" s="35"/>
      <c r="D87" s="35"/>
      <c r="E87" s="35"/>
      <c r="F87" s="35"/>
      <c r="G87" s="35"/>
      <c r="H87" s="35"/>
    </row>
    <row r="88" spans="2:8" ht="15.75" thickBot="1" x14ac:dyDescent="0.3">
      <c r="B88" s="64">
        <f t="shared" si="2"/>
        <v>76</v>
      </c>
      <c r="C88" s="14"/>
      <c r="D88" s="14"/>
      <c r="E88" s="14"/>
      <c r="F88" s="14"/>
      <c r="G88" s="14"/>
      <c r="H88" s="14"/>
    </row>
    <row r="89" spans="2:8" ht="15.75" thickBot="1" x14ac:dyDescent="0.3">
      <c r="B89" s="63">
        <f t="shared" si="2"/>
        <v>77</v>
      </c>
      <c r="C89" s="35"/>
      <c r="D89" s="35"/>
      <c r="E89" s="35"/>
      <c r="F89" s="35"/>
      <c r="G89" s="35"/>
      <c r="H89" s="35"/>
    </row>
    <row r="90" spans="2:8" ht="15.75" thickBot="1" x14ac:dyDescent="0.3">
      <c r="B90" s="64">
        <f t="shared" si="2"/>
        <v>78</v>
      </c>
      <c r="C90" s="14"/>
      <c r="D90" s="14"/>
      <c r="E90" s="14"/>
      <c r="F90" s="14"/>
      <c r="G90" s="14"/>
      <c r="H90" s="14"/>
    </row>
    <row r="91" spans="2:8" ht="15.75" thickBot="1" x14ac:dyDescent="0.3">
      <c r="B91" s="63">
        <f t="shared" si="2"/>
        <v>79</v>
      </c>
      <c r="C91" s="35"/>
      <c r="D91" s="35"/>
      <c r="E91" s="35"/>
      <c r="F91" s="35"/>
      <c r="G91" s="35"/>
      <c r="H91" s="35"/>
    </row>
    <row r="92" spans="2:8" ht="15.75" thickBot="1" x14ac:dyDescent="0.3">
      <c r="B92" s="64">
        <f t="shared" si="2"/>
        <v>80</v>
      </c>
      <c r="C92" s="14"/>
      <c r="D92" s="14"/>
      <c r="E92" s="14"/>
      <c r="F92" s="14"/>
      <c r="G92" s="14"/>
      <c r="H92" s="14"/>
    </row>
    <row r="93" spans="2:8" ht="15.75" thickBot="1" x14ac:dyDescent="0.3">
      <c r="B93" s="63">
        <f t="shared" si="2"/>
        <v>81</v>
      </c>
      <c r="C93" s="35"/>
      <c r="D93" s="35"/>
      <c r="E93" s="35"/>
      <c r="F93" s="35"/>
      <c r="G93" s="35"/>
      <c r="H93" s="35"/>
    </row>
    <row r="94" spans="2:8" ht="15.75" thickBot="1" x14ac:dyDescent="0.3">
      <c r="B94" s="64">
        <f t="shared" si="2"/>
        <v>82</v>
      </c>
      <c r="C94" s="14"/>
      <c r="D94" s="14"/>
      <c r="E94" s="14"/>
      <c r="F94" s="14"/>
      <c r="G94" s="14"/>
      <c r="H94" s="14"/>
    </row>
    <row r="95" spans="2:8" ht="15.75" thickBot="1" x14ac:dyDescent="0.3">
      <c r="B95" s="63">
        <f t="shared" si="2"/>
        <v>83</v>
      </c>
      <c r="C95" s="35"/>
      <c r="D95" s="35"/>
      <c r="E95" s="35"/>
      <c r="F95" s="35"/>
      <c r="G95" s="35"/>
      <c r="H95" s="35"/>
    </row>
    <row r="96" spans="2:8" ht="15.75" thickBot="1" x14ac:dyDescent="0.3">
      <c r="B96" s="64">
        <f t="shared" si="2"/>
        <v>84</v>
      </c>
      <c r="C96" s="14"/>
      <c r="D96" s="14"/>
      <c r="E96" s="14"/>
      <c r="F96" s="14"/>
      <c r="G96" s="14"/>
      <c r="H96" s="14"/>
    </row>
    <row r="97" spans="2:8" ht="15.75" thickBot="1" x14ac:dyDescent="0.3">
      <c r="B97" s="63">
        <f t="shared" si="2"/>
        <v>85</v>
      </c>
      <c r="C97" s="35"/>
      <c r="D97" s="35"/>
      <c r="E97" s="35"/>
      <c r="F97" s="35"/>
      <c r="G97" s="35"/>
      <c r="H97" s="35"/>
    </row>
    <row r="98" spans="2:8" ht="15.75" thickBot="1" x14ac:dyDescent="0.3">
      <c r="B98" s="64">
        <f t="shared" si="2"/>
        <v>86</v>
      </c>
      <c r="C98" s="14"/>
      <c r="D98" s="14"/>
      <c r="E98" s="14"/>
      <c r="F98" s="14"/>
      <c r="G98" s="14"/>
      <c r="H98" s="14"/>
    </row>
    <row r="99" spans="2:8" ht="15.75" thickBot="1" x14ac:dyDescent="0.3">
      <c r="B99" s="63">
        <f t="shared" si="2"/>
        <v>87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64">
        <f t="shared" si="2"/>
        <v>88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63">
        <f t="shared" si="2"/>
        <v>89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64">
        <f t="shared" si="2"/>
        <v>90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63">
        <f t="shared" si="2"/>
        <v>91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64">
        <f t="shared" si="2"/>
        <v>92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63">
        <f t="shared" si="2"/>
        <v>93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64">
        <f t="shared" si="2"/>
        <v>94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63">
        <f t="shared" si="2"/>
        <v>95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64">
        <f t="shared" si="2"/>
        <v>96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63">
        <f t="shared" si="2"/>
        <v>97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64">
        <f t="shared" si="2"/>
        <v>98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63">
        <f t="shared" si="2"/>
        <v>99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80">
        <f t="shared" si="2"/>
        <v>100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E13:E21" xr:uid="{00000000-0002-0000-3400-000000000000}">
      <formula1>"PRODUTO, PACK VIRTUAL, "</formula1>
    </dataValidation>
    <dataValidation type="list" allowBlank="1" showInputMessage="1" showErrorMessage="1" sqref="C8" xr:uid="{00000000-0002-0000-34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Planilha54">
    <tabColor rgb="FF00B050"/>
  </sheetPr>
  <dimension ref="B3:V112"/>
  <sheetViews>
    <sheetView tabSelected="1" topLeftCell="A4" zoomScaleNormal="100" workbookViewId="0">
      <selection activeCell="C13" sqref="C13"/>
    </sheetView>
  </sheetViews>
  <sheetFormatPr defaultRowHeight="15" x14ac:dyDescent="0.25"/>
  <cols>
    <col min="2" max="2" width="5.140625" customWidth="1"/>
    <col min="3" max="3" width="18" customWidth="1"/>
    <col min="4" max="4" width="35.7109375" bestFit="1" customWidth="1"/>
    <col min="5" max="5" width="18.5703125" bestFit="1" customWidth="1"/>
    <col min="7" max="7" width="14.7109375" customWidth="1"/>
    <col min="8" max="8" width="12.85546875" bestFit="1" customWidth="1"/>
    <col min="9" max="9" width="40.140625" customWidth="1"/>
    <col min="10" max="13" width="0" hidden="1" customWidth="1"/>
    <col min="14" max="14" width="14.7109375" hidden="1" customWidth="1"/>
    <col min="15" max="19" width="0" hidden="1" customWidth="1"/>
    <col min="20" max="20" width="12.28515625" hidden="1" customWidth="1"/>
    <col min="21" max="22" width="0" hidden="1" customWidth="1"/>
  </cols>
  <sheetData>
    <row r="3" spans="2:22" ht="15.75" thickBot="1" x14ac:dyDescent="0.3"/>
    <row r="4" spans="2:22" ht="15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22" ht="15" customHeight="1" x14ac:dyDescent="0.25">
      <c r="B5" s="4"/>
      <c r="C5" s="5"/>
      <c r="D5" s="5"/>
      <c r="E5" s="5"/>
      <c r="F5" s="5"/>
      <c r="G5" s="5"/>
      <c r="H5" s="5"/>
      <c r="I5" s="6"/>
    </row>
    <row r="6" spans="2:22" ht="15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22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22" ht="15.75" thickBot="1" x14ac:dyDescent="0.3">
      <c r="B8" s="212">
        <f>COUNTA(D13:D112)</f>
        <v>26</v>
      </c>
      <c r="C8" s="213"/>
      <c r="D8" s="49" t="s">
        <v>7</v>
      </c>
      <c r="E8" s="15">
        <v>25</v>
      </c>
      <c r="F8" s="214">
        <v>7000</v>
      </c>
      <c r="G8" s="215"/>
      <c r="H8" s="17" t="s">
        <v>8</v>
      </c>
      <c r="I8" s="51"/>
    </row>
    <row r="9" spans="2:22" ht="1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22" ht="1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22" ht="15" customHeight="1" thickBot="1" x14ac:dyDescent="0.3">
      <c r="B11" s="7"/>
      <c r="C11" s="8"/>
      <c r="D11" s="8"/>
      <c r="E11" s="8"/>
      <c r="F11" s="8"/>
      <c r="G11" s="8"/>
      <c r="H11" s="8"/>
      <c r="I11" s="9"/>
      <c r="V11">
        <v>0.2</v>
      </c>
    </row>
    <row r="12" spans="2:22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  <c r="J12" s="22" t="s">
        <v>16</v>
      </c>
      <c r="K12" s="22" t="s">
        <v>17</v>
      </c>
      <c r="L12" s="47" t="s">
        <v>470</v>
      </c>
      <c r="M12" s="47" t="s">
        <v>471</v>
      </c>
      <c r="N12" s="22" t="s">
        <v>18</v>
      </c>
      <c r="P12" s="22" t="s">
        <v>16</v>
      </c>
      <c r="Q12" s="22" t="s">
        <v>17</v>
      </c>
      <c r="R12" s="47" t="s">
        <v>470</v>
      </c>
      <c r="S12" s="47" t="s">
        <v>471</v>
      </c>
      <c r="T12" s="22" t="s">
        <v>18</v>
      </c>
    </row>
    <row r="13" spans="2:22" ht="15.75" thickBot="1" x14ac:dyDescent="0.3">
      <c r="B13" s="54">
        <v>1</v>
      </c>
      <c r="C13" s="25">
        <v>7892840252649</v>
      </c>
      <c r="D13" s="108" t="s">
        <v>1174</v>
      </c>
      <c r="E13" s="56" t="s">
        <v>7</v>
      </c>
      <c r="F13" s="54">
        <v>2</v>
      </c>
      <c r="G13" s="27">
        <v>1.55</v>
      </c>
      <c r="H13" s="57"/>
      <c r="I13" s="54"/>
      <c r="J13" s="30">
        <v>44284</v>
      </c>
      <c r="K13" s="30">
        <v>44290</v>
      </c>
      <c r="L13" s="30"/>
      <c r="M13" s="131"/>
      <c r="N13" s="222">
        <v>10000</v>
      </c>
      <c r="O13" s="109">
        <f>V13*$V$11</f>
        <v>1.5580000000000001</v>
      </c>
      <c r="P13" s="30">
        <v>44291</v>
      </c>
      <c r="Q13" s="30">
        <v>44297</v>
      </c>
      <c r="R13" s="30"/>
      <c r="S13" s="131"/>
      <c r="T13" s="222">
        <v>5000</v>
      </c>
      <c r="U13">
        <v>1.55</v>
      </c>
      <c r="V13">
        <v>7.79</v>
      </c>
    </row>
    <row r="14" spans="2:22" ht="15.75" hidden="1" thickBot="1" x14ac:dyDescent="0.3">
      <c r="B14" s="14">
        <f>B13+1</f>
        <v>2</v>
      </c>
      <c r="C14" s="32">
        <v>7892840247041</v>
      </c>
      <c r="D14" s="110" t="s">
        <v>1175</v>
      </c>
      <c r="E14" s="59" t="s">
        <v>7</v>
      </c>
      <c r="F14" s="60">
        <v>2</v>
      </c>
      <c r="G14" s="61"/>
      <c r="H14" s="62"/>
      <c r="I14" s="60"/>
      <c r="J14" s="30">
        <v>44284</v>
      </c>
      <c r="K14" s="30">
        <v>44290</v>
      </c>
      <c r="L14" s="30"/>
      <c r="M14" s="131"/>
      <c r="N14" s="223"/>
      <c r="P14" s="30">
        <v>44291</v>
      </c>
      <c r="Q14" s="30">
        <v>44297</v>
      </c>
      <c r="R14" s="30"/>
      <c r="S14" s="131"/>
      <c r="T14" s="223"/>
    </row>
    <row r="15" spans="2:22" ht="15.75" thickBot="1" x14ac:dyDescent="0.3">
      <c r="B15" s="63">
        <f t="shared" ref="B15:B78" si="0">B14+1</f>
        <v>3</v>
      </c>
      <c r="C15" s="25">
        <v>7892840816261</v>
      </c>
      <c r="D15" s="108" t="s">
        <v>1176</v>
      </c>
      <c r="E15" s="56" t="s">
        <v>7</v>
      </c>
      <c r="F15" s="54">
        <v>2</v>
      </c>
      <c r="G15" s="27">
        <v>1.65</v>
      </c>
      <c r="H15" s="57"/>
      <c r="I15" s="54"/>
      <c r="J15" s="30">
        <v>44284</v>
      </c>
      <c r="K15" s="30">
        <v>44290</v>
      </c>
      <c r="L15" s="30"/>
      <c r="M15" s="131"/>
      <c r="N15" s="223"/>
      <c r="O15" s="109">
        <f t="shared" ref="O15:O38" si="1">V15*$V$11</f>
        <v>1.6379999999999999</v>
      </c>
      <c r="P15" s="30">
        <v>44291</v>
      </c>
      <c r="Q15" s="30">
        <v>44297</v>
      </c>
      <c r="R15" s="30"/>
      <c r="S15" s="131"/>
      <c r="T15" s="223"/>
      <c r="U15">
        <v>1.65</v>
      </c>
      <c r="V15">
        <v>8.19</v>
      </c>
    </row>
    <row r="16" spans="2:22" ht="15.75" thickBot="1" x14ac:dyDescent="0.3">
      <c r="B16" s="64">
        <f t="shared" si="0"/>
        <v>4</v>
      </c>
      <c r="C16" s="65">
        <v>7892840815929</v>
      </c>
      <c r="D16" s="110" t="s">
        <v>1177</v>
      </c>
      <c r="E16" s="59" t="s">
        <v>7</v>
      </c>
      <c r="F16" s="60">
        <v>3</v>
      </c>
      <c r="G16" s="61">
        <v>1.4</v>
      </c>
      <c r="H16" s="62"/>
      <c r="I16" s="60"/>
      <c r="J16" s="30">
        <v>44284</v>
      </c>
      <c r="K16" s="30">
        <v>44290</v>
      </c>
      <c r="L16" s="30"/>
      <c r="M16" s="131"/>
      <c r="N16" s="223"/>
      <c r="O16" s="109">
        <f t="shared" si="1"/>
        <v>1.3780000000000001</v>
      </c>
      <c r="P16" s="30">
        <v>44291</v>
      </c>
      <c r="Q16" s="30">
        <v>44297</v>
      </c>
      <c r="R16" s="30"/>
      <c r="S16" s="131"/>
      <c r="T16" s="223"/>
      <c r="U16">
        <v>1.4</v>
      </c>
      <c r="V16">
        <v>6.89</v>
      </c>
    </row>
    <row r="17" spans="2:22" ht="15.75" thickBot="1" x14ac:dyDescent="0.3">
      <c r="B17" s="63">
        <f t="shared" si="0"/>
        <v>5</v>
      </c>
      <c r="C17" s="25">
        <v>7892840815943</v>
      </c>
      <c r="D17" s="108" t="s">
        <v>1178</v>
      </c>
      <c r="E17" s="56" t="s">
        <v>7</v>
      </c>
      <c r="F17" s="54">
        <v>3</v>
      </c>
      <c r="G17" s="27">
        <v>1.4</v>
      </c>
      <c r="H17" s="57"/>
      <c r="I17" s="54"/>
      <c r="J17" s="30">
        <v>44284</v>
      </c>
      <c r="K17" s="30">
        <v>44290</v>
      </c>
      <c r="L17" s="30"/>
      <c r="M17" s="131"/>
      <c r="N17" s="223"/>
      <c r="O17" s="109">
        <f t="shared" si="1"/>
        <v>1.3780000000000001</v>
      </c>
      <c r="P17" s="30">
        <v>44291</v>
      </c>
      <c r="Q17" s="30">
        <v>44297</v>
      </c>
      <c r="R17" s="30"/>
      <c r="S17" s="131"/>
      <c r="T17" s="223"/>
      <c r="U17">
        <v>1.4</v>
      </c>
      <c r="V17">
        <v>6.89</v>
      </c>
    </row>
    <row r="18" spans="2:22" ht="15.75" thickBot="1" x14ac:dyDescent="0.3">
      <c r="B18" s="64">
        <f t="shared" si="0"/>
        <v>6</v>
      </c>
      <c r="C18" s="65">
        <v>7892840815912</v>
      </c>
      <c r="D18" s="110" t="s">
        <v>1179</v>
      </c>
      <c r="E18" s="59" t="s">
        <v>7</v>
      </c>
      <c r="F18" s="60">
        <v>3</v>
      </c>
      <c r="G18" s="61">
        <v>1.4</v>
      </c>
      <c r="H18" s="62"/>
      <c r="I18" s="60"/>
      <c r="J18" s="30">
        <v>44284</v>
      </c>
      <c r="K18" s="30">
        <v>44290</v>
      </c>
      <c r="L18" s="30"/>
      <c r="M18" s="131"/>
      <c r="N18" s="223"/>
      <c r="O18" s="109">
        <f t="shared" si="1"/>
        <v>1.3780000000000001</v>
      </c>
      <c r="P18" s="30">
        <v>44291</v>
      </c>
      <c r="Q18" s="30">
        <v>44297</v>
      </c>
      <c r="R18" s="30"/>
      <c r="S18" s="131"/>
      <c r="T18" s="223"/>
      <c r="U18">
        <v>1.4</v>
      </c>
      <c r="V18">
        <v>6.89</v>
      </c>
    </row>
    <row r="19" spans="2:22" ht="15.75" thickBot="1" x14ac:dyDescent="0.3">
      <c r="B19" s="63">
        <f t="shared" si="0"/>
        <v>7</v>
      </c>
      <c r="C19" s="25">
        <v>7892840815936</v>
      </c>
      <c r="D19" s="108" t="s">
        <v>1180</v>
      </c>
      <c r="E19" s="56" t="s">
        <v>7</v>
      </c>
      <c r="F19" s="54">
        <v>3</v>
      </c>
      <c r="G19" s="27">
        <v>1.4</v>
      </c>
      <c r="H19" s="57"/>
      <c r="I19" s="54"/>
      <c r="J19" s="30">
        <v>44284</v>
      </c>
      <c r="K19" s="30">
        <v>44290</v>
      </c>
      <c r="L19" s="30"/>
      <c r="M19" s="131"/>
      <c r="N19" s="223"/>
      <c r="O19" s="109">
        <f t="shared" si="1"/>
        <v>1.3780000000000001</v>
      </c>
      <c r="P19" s="30">
        <v>44291</v>
      </c>
      <c r="Q19" s="30">
        <v>44297</v>
      </c>
      <c r="R19" s="30"/>
      <c r="S19" s="131"/>
      <c r="T19" s="223"/>
      <c r="U19">
        <v>1.4</v>
      </c>
      <c r="V19">
        <v>6.89</v>
      </c>
    </row>
    <row r="20" spans="2:22" ht="15.75" thickBot="1" x14ac:dyDescent="0.3">
      <c r="B20" s="64">
        <f t="shared" si="0"/>
        <v>8</v>
      </c>
      <c r="C20" s="65">
        <v>7892840254841</v>
      </c>
      <c r="D20" s="110" t="s">
        <v>1181</v>
      </c>
      <c r="E20" s="59" t="s">
        <v>7</v>
      </c>
      <c r="F20" s="60">
        <v>2</v>
      </c>
      <c r="G20" s="61">
        <v>2.2000000000000002</v>
      </c>
      <c r="H20" s="62"/>
      <c r="I20" s="60"/>
      <c r="J20" s="30">
        <v>44284</v>
      </c>
      <c r="K20" s="30">
        <v>44290</v>
      </c>
      <c r="L20" s="30"/>
      <c r="M20" s="131"/>
      <c r="N20" s="223"/>
      <c r="O20" s="109">
        <f t="shared" si="1"/>
        <v>2.198</v>
      </c>
      <c r="P20" s="30">
        <v>44291</v>
      </c>
      <c r="Q20" s="30">
        <v>44297</v>
      </c>
      <c r="R20" s="30"/>
      <c r="S20" s="131"/>
      <c r="T20" s="223"/>
      <c r="U20">
        <v>2.2000000000000002</v>
      </c>
      <c r="V20">
        <v>10.99</v>
      </c>
    </row>
    <row r="21" spans="2:22" ht="15.75" thickBot="1" x14ac:dyDescent="0.3">
      <c r="B21" s="55">
        <f t="shared" si="0"/>
        <v>9</v>
      </c>
      <c r="C21" s="66">
        <v>7892840816049</v>
      </c>
      <c r="D21" s="108" t="s">
        <v>1182</v>
      </c>
      <c r="E21" s="56" t="s">
        <v>7</v>
      </c>
      <c r="F21" s="54">
        <v>3</v>
      </c>
      <c r="G21" s="27">
        <v>1.1000000000000001</v>
      </c>
      <c r="H21" s="57"/>
      <c r="I21" s="54"/>
      <c r="J21" s="30">
        <v>44284</v>
      </c>
      <c r="K21" s="30">
        <v>44290</v>
      </c>
      <c r="L21" s="30"/>
      <c r="M21" s="131"/>
      <c r="N21" s="223"/>
      <c r="O21" s="109">
        <f t="shared" si="1"/>
        <v>1.1180000000000001</v>
      </c>
      <c r="P21" s="30">
        <v>44291</v>
      </c>
      <c r="Q21" s="30">
        <v>44297</v>
      </c>
      <c r="R21" s="30"/>
      <c r="S21" s="131"/>
      <c r="T21" s="223"/>
      <c r="U21">
        <v>1.1000000000000001</v>
      </c>
      <c r="V21">
        <v>5.59</v>
      </c>
    </row>
    <row r="22" spans="2:22" ht="15.75" thickBot="1" x14ac:dyDescent="0.3">
      <c r="B22" s="64">
        <f t="shared" si="0"/>
        <v>10</v>
      </c>
      <c r="C22" s="65">
        <v>7892840816056</v>
      </c>
      <c r="D22" s="110" t="s">
        <v>1183</v>
      </c>
      <c r="E22" s="59" t="s">
        <v>7</v>
      </c>
      <c r="F22" s="60">
        <v>3</v>
      </c>
      <c r="G22" s="61">
        <v>1.1000000000000001</v>
      </c>
      <c r="H22" s="62"/>
      <c r="I22" s="60"/>
      <c r="J22" s="30">
        <v>44284</v>
      </c>
      <c r="K22" s="30">
        <v>44290</v>
      </c>
      <c r="L22" s="30"/>
      <c r="M22" s="131"/>
      <c r="N22" s="223"/>
      <c r="O22" s="109">
        <f t="shared" si="1"/>
        <v>1.1180000000000001</v>
      </c>
      <c r="P22" s="30">
        <v>44291</v>
      </c>
      <c r="Q22" s="30">
        <v>44297</v>
      </c>
      <c r="R22" s="30"/>
      <c r="S22" s="131"/>
      <c r="T22" s="223"/>
      <c r="U22">
        <v>1.1000000000000001</v>
      </c>
      <c r="V22">
        <v>5.59</v>
      </c>
    </row>
    <row r="23" spans="2:22" ht="15.75" thickBot="1" x14ac:dyDescent="0.3">
      <c r="B23" s="55">
        <f t="shared" si="0"/>
        <v>11</v>
      </c>
      <c r="C23" s="66">
        <v>7892840253646</v>
      </c>
      <c r="D23" s="108" t="s">
        <v>1184</v>
      </c>
      <c r="E23" s="56" t="s">
        <v>7</v>
      </c>
      <c r="F23" s="54">
        <v>2</v>
      </c>
      <c r="G23" s="27">
        <v>2.2000000000000002</v>
      </c>
      <c r="H23" s="57"/>
      <c r="I23" s="54"/>
      <c r="J23" s="30">
        <v>44284</v>
      </c>
      <c r="K23" s="30">
        <v>44290</v>
      </c>
      <c r="L23" s="30"/>
      <c r="M23" s="131"/>
      <c r="N23" s="223"/>
      <c r="O23" s="109">
        <f t="shared" si="1"/>
        <v>2.198</v>
      </c>
      <c r="P23" s="30">
        <v>44291</v>
      </c>
      <c r="Q23" s="30">
        <v>44297</v>
      </c>
      <c r="R23" s="30"/>
      <c r="S23" s="131"/>
      <c r="T23" s="223"/>
      <c r="U23">
        <v>2.2000000000000002</v>
      </c>
      <c r="V23">
        <v>10.99</v>
      </c>
    </row>
    <row r="24" spans="2:22" ht="15.75" thickBot="1" x14ac:dyDescent="0.3">
      <c r="B24" s="64">
        <f t="shared" si="0"/>
        <v>12</v>
      </c>
      <c r="C24" s="65">
        <v>7892840816063</v>
      </c>
      <c r="D24" s="110" t="s">
        <v>1185</v>
      </c>
      <c r="E24" s="59" t="s">
        <v>7</v>
      </c>
      <c r="F24" s="60">
        <v>3</v>
      </c>
      <c r="G24" s="61">
        <v>1.35</v>
      </c>
      <c r="H24" s="62"/>
      <c r="I24" s="60"/>
      <c r="J24" s="157">
        <v>44284</v>
      </c>
      <c r="K24" s="132">
        <v>44290</v>
      </c>
      <c r="L24" s="132"/>
      <c r="M24" s="172"/>
      <c r="N24" s="223"/>
      <c r="O24" s="109">
        <f t="shared" si="1"/>
        <v>1.3340000000000001</v>
      </c>
      <c r="P24" s="30">
        <v>44291</v>
      </c>
      <c r="Q24" s="30">
        <v>44297</v>
      </c>
      <c r="R24" s="132"/>
      <c r="S24" s="172"/>
      <c r="T24" s="223"/>
      <c r="U24">
        <v>1.35</v>
      </c>
      <c r="V24">
        <v>6.67</v>
      </c>
    </row>
    <row r="25" spans="2:22" ht="15.75" thickBot="1" x14ac:dyDescent="0.3">
      <c r="B25" s="55">
        <f t="shared" si="0"/>
        <v>13</v>
      </c>
      <c r="C25" s="66">
        <v>7894321711263</v>
      </c>
      <c r="D25" s="108" t="s">
        <v>1186</v>
      </c>
      <c r="E25" s="56" t="s">
        <v>7</v>
      </c>
      <c r="F25" s="54">
        <v>2</v>
      </c>
      <c r="G25" s="27">
        <v>1.25</v>
      </c>
      <c r="H25" s="57"/>
      <c r="I25" s="54"/>
      <c r="J25" s="157">
        <v>44284</v>
      </c>
      <c r="K25" s="132">
        <v>44290</v>
      </c>
      <c r="L25" s="132"/>
      <c r="M25" s="172"/>
      <c r="N25" s="223"/>
      <c r="O25" s="109">
        <f t="shared" si="1"/>
        <v>1.2380000000000002</v>
      </c>
      <c r="P25" s="30">
        <v>44291</v>
      </c>
      <c r="Q25" s="30">
        <v>44297</v>
      </c>
      <c r="R25" s="132"/>
      <c r="S25" s="172"/>
      <c r="T25" s="223"/>
      <c r="U25">
        <v>1.25</v>
      </c>
      <c r="V25">
        <v>6.19</v>
      </c>
    </row>
    <row r="26" spans="2:22" ht="15.75" thickBot="1" x14ac:dyDescent="0.3">
      <c r="B26" s="64">
        <f t="shared" si="0"/>
        <v>14</v>
      </c>
      <c r="C26" s="65">
        <v>7896071024778</v>
      </c>
      <c r="D26" s="110" t="s">
        <v>1187</v>
      </c>
      <c r="E26" s="59" t="s">
        <v>7</v>
      </c>
      <c r="F26" s="60">
        <v>2</v>
      </c>
      <c r="G26" s="61">
        <v>1.25</v>
      </c>
      <c r="H26" s="62"/>
      <c r="I26" s="60"/>
      <c r="J26" s="157">
        <v>44284</v>
      </c>
      <c r="K26" s="132">
        <v>44290</v>
      </c>
      <c r="L26" s="132"/>
      <c r="M26" s="172"/>
      <c r="N26" s="223"/>
      <c r="O26" s="109">
        <f t="shared" si="1"/>
        <v>1.278</v>
      </c>
      <c r="P26" s="30">
        <v>44291</v>
      </c>
      <c r="Q26" s="30">
        <v>44297</v>
      </c>
      <c r="R26" s="132"/>
      <c r="S26" s="172"/>
      <c r="T26" s="223"/>
      <c r="U26">
        <v>1.25</v>
      </c>
      <c r="V26">
        <v>6.39</v>
      </c>
    </row>
    <row r="27" spans="2:22" ht="15.75" thickBot="1" x14ac:dyDescent="0.3">
      <c r="B27" s="55">
        <f t="shared" si="0"/>
        <v>15</v>
      </c>
      <c r="C27" s="66">
        <v>7892840815752</v>
      </c>
      <c r="D27" s="108" t="s">
        <v>1188</v>
      </c>
      <c r="E27" s="56" t="s">
        <v>7</v>
      </c>
      <c r="F27" s="54">
        <v>3</v>
      </c>
      <c r="G27" s="27">
        <v>0.55000000000000004</v>
      </c>
      <c r="H27" s="57"/>
      <c r="I27" s="54"/>
      <c r="J27" s="157">
        <v>44284</v>
      </c>
      <c r="K27" s="132">
        <v>44290</v>
      </c>
      <c r="L27" s="132"/>
      <c r="M27" s="172"/>
      <c r="N27" s="223"/>
      <c r="O27" s="109">
        <f t="shared" si="1"/>
        <v>0.53</v>
      </c>
      <c r="P27" s="30">
        <v>44291</v>
      </c>
      <c r="Q27" s="30">
        <v>44297</v>
      </c>
      <c r="R27" s="132"/>
      <c r="S27" s="172"/>
      <c r="T27" s="223"/>
      <c r="U27">
        <v>0.55000000000000004</v>
      </c>
      <c r="V27">
        <v>2.65</v>
      </c>
    </row>
    <row r="28" spans="2:22" ht="15.75" thickBot="1" x14ac:dyDescent="0.3">
      <c r="B28" s="64">
        <f t="shared" si="0"/>
        <v>16</v>
      </c>
      <c r="C28" s="65">
        <v>7892840815769</v>
      </c>
      <c r="D28" s="110" t="s">
        <v>1189</v>
      </c>
      <c r="E28" s="59" t="s">
        <v>7</v>
      </c>
      <c r="F28" s="60">
        <v>3</v>
      </c>
      <c r="G28" s="61">
        <v>0.55000000000000004</v>
      </c>
      <c r="H28" s="62"/>
      <c r="I28" s="60"/>
      <c r="J28" s="157">
        <v>44284</v>
      </c>
      <c r="K28" s="132">
        <v>44290</v>
      </c>
      <c r="L28" s="132"/>
      <c r="M28" s="172"/>
      <c r="N28" s="223"/>
      <c r="O28" s="109">
        <f t="shared" si="1"/>
        <v>0.53</v>
      </c>
      <c r="P28" s="30">
        <v>44291</v>
      </c>
      <c r="Q28" s="30">
        <v>44297</v>
      </c>
      <c r="R28" s="132"/>
      <c r="S28" s="172"/>
      <c r="T28" s="223"/>
      <c r="U28">
        <v>0.55000000000000004</v>
      </c>
      <c r="V28">
        <v>2.65</v>
      </c>
    </row>
    <row r="29" spans="2:22" ht="15.75" thickBot="1" x14ac:dyDescent="0.3">
      <c r="B29" s="55">
        <f t="shared" si="0"/>
        <v>17</v>
      </c>
      <c r="C29" s="66">
        <v>7896071025072</v>
      </c>
      <c r="D29" s="108" t="s">
        <v>1190</v>
      </c>
      <c r="E29" s="56" t="s">
        <v>7</v>
      </c>
      <c r="F29" s="54">
        <v>2</v>
      </c>
      <c r="G29" s="27">
        <v>0.85</v>
      </c>
      <c r="H29" s="57"/>
      <c r="I29" s="54"/>
      <c r="J29" s="157">
        <v>44284</v>
      </c>
      <c r="K29" s="132">
        <v>44290</v>
      </c>
      <c r="L29" s="132"/>
      <c r="M29" s="172"/>
      <c r="N29" s="223"/>
      <c r="O29" s="109">
        <f t="shared" si="1"/>
        <v>0.83400000000000007</v>
      </c>
      <c r="P29" s="30">
        <v>44291</v>
      </c>
      <c r="Q29" s="30">
        <v>44297</v>
      </c>
      <c r="R29" s="132"/>
      <c r="S29" s="172"/>
      <c r="T29" s="223"/>
      <c r="U29">
        <v>0.85</v>
      </c>
      <c r="V29">
        <v>4.17</v>
      </c>
    </row>
    <row r="30" spans="2:22" ht="15.75" thickBot="1" x14ac:dyDescent="0.3">
      <c r="B30" s="64">
        <f t="shared" si="0"/>
        <v>18</v>
      </c>
      <c r="C30" s="65">
        <v>7896071025065</v>
      </c>
      <c r="D30" s="110" t="s">
        <v>1191</v>
      </c>
      <c r="E30" s="59" t="s">
        <v>7</v>
      </c>
      <c r="F30" s="60">
        <v>2</v>
      </c>
      <c r="G30" s="61">
        <v>0.85</v>
      </c>
      <c r="H30" s="62"/>
      <c r="I30" s="60"/>
      <c r="J30" s="157">
        <v>44284</v>
      </c>
      <c r="K30" s="132">
        <v>44290</v>
      </c>
      <c r="L30" s="132"/>
      <c r="M30" s="172"/>
      <c r="N30" s="223"/>
      <c r="O30" s="109">
        <f t="shared" si="1"/>
        <v>0.83400000000000007</v>
      </c>
      <c r="P30" s="30">
        <v>44291</v>
      </c>
      <c r="Q30" s="30">
        <v>44297</v>
      </c>
      <c r="R30" s="132"/>
      <c r="S30" s="172"/>
      <c r="T30" s="223"/>
      <c r="U30">
        <v>0.85</v>
      </c>
      <c r="V30">
        <v>4.17</v>
      </c>
    </row>
    <row r="31" spans="2:22" ht="15.75" thickBot="1" x14ac:dyDescent="0.3">
      <c r="B31" s="55">
        <f t="shared" si="0"/>
        <v>19</v>
      </c>
      <c r="C31" s="66">
        <v>7896071025126</v>
      </c>
      <c r="D31" s="108" t="s">
        <v>1192</v>
      </c>
      <c r="E31" s="56" t="s">
        <v>7</v>
      </c>
      <c r="F31" s="54">
        <v>2</v>
      </c>
      <c r="G31" s="27">
        <v>0.85</v>
      </c>
      <c r="H31" s="57"/>
      <c r="I31" s="54"/>
      <c r="J31" s="157">
        <v>44284</v>
      </c>
      <c r="K31" s="132">
        <v>44290</v>
      </c>
      <c r="L31" s="132"/>
      <c r="M31" s="172"/>
      <c r="N31" s="223"/>
      <c r="O31" s="109">
        <f t="shared" si="1"/>
        <v>0.83400000000000007</v>
      </c>
      <c r="P31" s="30">
        <v>44291</v>
      </c>
      <c r="Q31" s="30">
        <v>44297</v>
      </c>
      <c r="R31" s="132"/>
      <c r="S31" s="172"/>
      <c r="T31" s="223"/>
      <c r="U31">
        <v>0.85</v>
      </c>
      <c r="V31">
        <v>4.17</v>
      </c>
    </row>
    <row r="32" spans="2:22" ht="15.75" thickBot="1" x14ac:dyDescent="0.3">
      <c r="B32" s="64">
        <f t="shared" si="0"/>
        <v>20</v>
      </c>
      <c r="C32" s="65">
        <v>7896071025133</v>
      </c>
      <c r="D32" s="110" t="s">
        <v>1193</v>
      </c>
      <c r="E32" s="59" t="s">
        <v>7</v>
      </c>
      <c r="F32" s="60">
        <v>2</v>
      </c>
      <c r="G32" s="61">
        <v>0.85</v>
      </c>
      <c r="H32" s="62"/>
      <c r="I32" s="60"/>
      <c r="J32" s="157">
        <v>44284</v>
      </c>
      <c r="K32" s="132">
        <v>44290</v>
      </c>
      <c r="L32" s="132"/>
      <c r="M32" s="172"/>
      <c r="N32" s="223"/>
      <c r="O32" s="109">
        <f t="shared" si="1"/>
        <v>0.83400000000000007</v>
      </c>
      <c r="P32" s="30">
        <v>44291</v>
      </c>
      <c r="Q32" s="30">
        <v>44297</v>
      </c>
      <c r="R32" s="132"/>
      <c r="S32" s="172"/>
      <c r="T32" s="223"/>
      <c r="U32">
        <v>0.85</v>
      </c>
      <c r="V32">
        <v>4.17</v>
      </c>
    </row>
    <row r="33" spans="2:22" ht="15.75" thickBot="1" x14ac:dyDescent="0.3">
      <c r="B33" s="55">
        <f t="shared" si="0"/>
        <v>21</v>
      </c>
      <c r="C33" s="66">
        <v>7896071025058</v>
      </c>
      <c r="D33" s="108" t="s">
        <v>1194</v>
      </c>
      <c r="E33" s="56" t="s">
        <v>7</v>
      </c>
      <c r="F33" s="54">
        <v>2</v>
      </c>
      <c r="G33" s="27">
        <v>0.85</v>
      </c>
      <c r="H33" s="57"/>
      <c r="I33" s="54"/>
      <c r="J33" s="157">
        <v>44284</v>
      </c>
      <c r="K33" s="132">
        <v>44290</v>
      </c>
      <c r="L33" s="132"/>
      <c r="M33" s="172"/>
      <c r="N33" s="223"/>
      <c r="O33" s="109">
        <f t="shared" si="1"/>
        <v>0.83400000000000007</v>
      </c>
      <c r="P33" s="30">
        <v>44291</v>
      </c>
      <c r="Q33" s="30">
        <v>44297</v>
      </c>
      <c r="R33" s="132"/>
      <c r="S33" s="172"/>
      <c r="T33" s="223"/>
      <c r="U33">
        <v>0.85</v>
      </c>
      <c r="V33">
        <v>4.17</v>
      </c>
    </row>
    <row r="34" spans="2:22" ht="15.75" thickBot="1" x14ac:dyDescent="0.3">
      <c r="B34" s="64">
        <f t="shared" si="0"/>
        <v>22</v>
      </c>
      <c r="C34" s="65" t="s">
        <v>1195</v>
      </c>
      <c r="D34" s="110" t="s">
        <v>1196</v>
      </c>
      <c r="E34" s="59" t="s">
        <v>7</v>
      </c>
      <c r="F34" s="60">
        <v>2</v>
      </c>
      <c r="G34" s="61">
        <v>1.3</v>
      </c>
      <c r="H34" s="62"/>
      <c r="I34" s="60"/>
      <c r="J34" s="157">
        <v>44284</v>
      </c>
      <c r="K34" s="132">
        <v>44290</v>
      </c>
      <c r="L34" s="132"/>
      <c r="M34" s="172"/>
      <c r="N34" s="223"/>
      <c r="O34" s="109">
        <f t="shared" si="1"/>
        <v>1.278</v>
      </c>
      <c r="P34" s="30">
        <v>44291</v>
      </c>
      <c r="Q34" s="30">
        <v>44297</v>
      </c>
      <c r="R34" s="132"/>
      <c r="S34" s="172"/>
      <c r="T34" s="223"/>
      <c r="U34">
        <v>1.3</v>
      </c>
      <c r="V34">
        <v>6.39</v>
      </c>
    </row>
    <row r="35" spans="2:22" ht="15.75" thickBot="1" x14ac:dyDescent="0.3">
      <c r="B35" s="55">
        <f t="shared" si="0"/>
        <v>23</v>
      </c>
      <c r="C35" s="66" t="s">
        <v>1197</v>
      </c>
      <c r="D35" s="108" t="s">
        <v>1198</v>
      </c>
      <c r="E35" s="56" t="s">
        <v>7</v>
      </c>
      <c r="F35" s="54">
        <v>2</v>
      </c>
      <c r="G35" s="27">
        <v>1.3</v>
      </c>
      <c r="H35" s="57"/>
      <c r="I35" s="54"/>
      <c r="J35" s="157">
        <v>44284</v>
      </c>
      <c r="K35" s="132">
        <v>44290</v>
      </c>
      <c r="L35" s="132"/>
      <c r="M35" s="172"/>
      <c r="N35" s="224"/>
      <c r="O35" s="109">
        <f t="shared" si="1"/>
        <v>1.278</v>
      </c>
      <c r="P35" s="30">
        <v>44291</v>
      </c>
      <c r="Q35" s="30">
        <v>44297</v>
      </c>
      <c r="R35" s="132"/>
      <c r="S35" s="172"/>
      <c r="T35" s="224"/>
      <c r="U35">
        <v>1.3</v>
      </c>
      <c r="V35">
        <v>6.39</v>
      </c>
    </row>
    <row r="36" spans="2:22" ht="15.75" thickBot="1" x14ac:dyDescent="0.3">
      <c r="B36" s="64">
        <f t="shared" si="0"/>
        <v>24</v>
      </c>
      <c r="C36" s="65">
        <v>7896828000017</v>
      </c>
      <c r="D36" s="110" t="s">
        <v>1199</v>
      </c>
      <c r="E36" s="59" t="s">
        <v>7</v>
      </c>
      <c r="F36" s="60">
        <v>2</v>
      </c>
      <c r="G36" s="61">
        <v>0.5</v>
      </c>
      <c r="H36" s="62"/>
      <c r="I36" s="60"/>
      <c r="J36" s="120"/>
      <c r="K36" s="120"/>
      <c r="L36" s="120"/>
      <c r="M36" s="120"/>
      <c r="N36" s="121"/>
      <c r="O36" s="109">
        <f t="shared" si="1"/>
        <v>0.51</v>
      </c>
      <c r="U36">
        <v>0.5</v>
      </c>
      <c r="V36">
        <v>2.5499999999999998</v>
      </c>
    </row>
    <row r="37" spans="2:22" ht="15.75" thickBot="1" x14ac:dyDescent="0.3">
      <c r="B37" s="55">
        <f t="shared" si="0"/>
        <v>25</v>
      </c>
      <c r="C37" s="66">
        <v>7896828000482</v>
      </c>
      <c r="D37" s="108" t="s">
        <v>1200</v>
      </c>
      <c r="E37" s="56" t="s">
        <v>7</v>
      </c>
      <c r="F37" s="54">
        <v>2</v>
      </c>
      <c r="G37" s="27">
        <v>0.75</v>
      </c>
      <c r="H37" s="57"/>
      <c r="I37" s="54"/>
      <c r="J37" s="120"/>
      <c r="K37" s="120"/>
      <c r="L37" s="120"/>
      <c r="M37" s="120"/>
      <c r="N37" s="121"/>
      <c r="O37" s="109">
        <f t="shared" si="1"/>
        <v>0.73799999999999999</v>
      </c>
      <c r="U37">
        <v>0.75</v>
      </c>
      <c r="V37">
        <v>3.69</v>
      </c>
    </row>
    <row r="38" spans="2:22" ht="15.75" thickBot="1" x14ac:dyDescent="0.3">
      <c r="B38" s="64">
        <f t="shared" si="0"/>
        <v>26</v>
      </c>
      <c r="C38" s="65">
        <v>7896828000239</v>
      </c>
      <c r="D38" s="110" t="s">
        <v>1201</v>
      </c>
      <c r="E38" s="59" t="s">
        <v>7</v>
      </c>
      <c r="F38" s="60">
        <v>2</v>
      </c>
      <c r="G38" s="61">
        <v>1.55</v>
      </c>
      <c r="H38" s="62"/>
      <c r="I38" s="60"/>
      <c r="J38" s="120"/>
      <c r="K38" s="120"/>
      <c r="L38" s="120"/>
      <c r="M38" s="120"/>
      <c r="N38" s="121"/>
      <c r="O38" s="109">
        <f t="shared" si="1"/>
        <v>1.5300000000000002</v>
      </c>
      <c r="U38">
        <v>1.55</v>
      </c>
      <c r="V38">
        <v>7.65</v>
      </c>
    </row>
    <row r="39" spans="2:22" ht="15.75" thickBot="1" x14ac:dyDescent="0.3">
      <c r="B39" s="55">
        <f t="shared" si="0"/>
        <v>27</v>
      </c>
      <c r="C39" s="66"/>
      <c r="D39" s="108"/>
      <c r="E39" s="56"/>
      <c r="F39" s="54"/>
      <c r="G39" s="77"/>
      <c r="H39" s="57"/>
      <c r="I39" s="54"/>
      <c r="J39" s="120"/>
      <c r="K39" s="120"/>
      <c r="L39" s="120"/>
      <c r="M39" s="120"/>
      <c r="N39" s="121"/>
    </row>
    <row r="40" spans="2:22" ht="15.75" thickBot="1" x14ac:dyDescent="0.3">
      <c r="B40" s="64">
        <f t="shared" si="0"/>
        <v>28</v>
      </c>
      <c r="C40" s="65"/>
      <c r="D40" s="110"/>
      <c r="E40" s="59"/>
      <c r="F40" s="60"/>
      <c r="G40" s="79"/>
      <c r="H40" s="62"/>
      <c r="I40" s="60"/>
      <c r="J40" s="120"/>
      <c r="K40" s="120"/>
      <c r="L40" s="120"/>
      <c r="M40" s="120"/>
      <c r="N40" s="121"/>
    </row>
    <row r="41" spans="2:22" ht="15.75" thickBot="1" x14ac:dyDescent="0.3">
      <c r="B41" s="55">
        <f t="shared" si="0"/>
        <v>29</v>
      </c>
      <c r="C41" s="66"/>
      <c r="D41" s="108"/>
      <c r="E41" s="56"/>
      <c r="F41" s="54"/>
      <c r="G41" s="77"/>
      <c r="H41" s="57"/>
      <c r="I41" s="54"/>
      <c r="J41" s="120"/>
      <c r="K41" s="120"/>
      <c r="L41" s="120"/>
      <c r="M41" s="120"/>
      <c r="N41" s="121"/>
    </row>
    <row r="42" spans="2:22" ht="15.75" thickBot="1" x14ac:dyDescent="0.3">
      <c r="B42" s="64">
        <f t="shared" si="0"/>
        <v>30</v>
      </c>
      <c r="C42" s="65"/>
      <c r="D42" s="110"/>
      <c r="E42" s="59"/>
      <c r="F42" s="60"/>
      <c r="G42" s="79"/>
      <c r="H42" s="62"/>
      <c r="I42" s="60"/>
      <c r="J42" s="120"/>
      <c r="K42" s="120"/>
      <c r="L42" s="120"/>
      <c r="M42" s="120"/>
      <c r="N42" s="121"/>
    </row>
    <row r="43" spans="2:22" ht="15.75" thickBot="1" x14ac:dyDescent="0.3">
      <c r="B43" s="55">
        <f t="shared" si="0"/>
        <v>31</v>
      </c>
      <c r="C43" s="66"/>
      <c r="D43" s="108"/>
      <c r="E43" s="56"/>
      <c r="F43" s="54"/>
      <c r="G43" s="77"/>
      <c r="H43" s="57"/>
      <c r="I43" s="54"/>
      <c r="J43" s="120"/>
      <c r="K43" s="120"/>
      <c r="L43" s="120"/>
      <c r="M43" s="120"/>
      <c r="N43" s="121"/>
    </row>
    <row r="44" spans="2:22" ht="15.75" thickBot="1" x14ac:dyDescent="0.3">
      <c r="B44" s="64">
        <f t="shared" si="0"/>
        <v>32</v>
      </c>
      <c r="C44" s="65"/>
      <c r="D44" s="110"/>
      <c r="E44" s="59"/>
      <c r="F44" s="60"/>
      <c r="G44" s="79"/>
      <c r="H44" s="62"/>
      <c r="I44" s="60"/>
      <c r="J44" s="120"/>
      <c r="K44" s="120"/>
      <c r="L44" s="120"/>
      <c r="M44" s="120"/>
      <c r="N44" s="121"/>
    </row>
    <row r="45" spans="2:22" ht="15.75" thickBot="1" x14ac:dyDescent="0.3">
      <c r="B45" s="55">
        <f t="shared" si="0"/>
        <v>33</v>
      </c>
      <c r="C45" s="66"/>
      <c r="D45" s="108"/>
      <c r="E45" s="56"/>
      <c r="F45" s="54"/>
      <c r="G45" s="77"/>
      <c r="H45" s="57"/>
      <c r="I45" s="54"/>
      <c r="J45" s="120"/>
      <c r="K45" s="120"/>
      <c r="L45" s="120"/>
      <c r="M45" s="120"/>
      <c r="N45" s="121"/>
    </row>
    <row r="46" spans="2:22" ht="15.75" thickBot="1" x14ac:dyDescent="0.3">
      <c r="B46" s="67">
        <f t="shared" si="0"/>
        <v>34</v>
      </c>
      <c r="C46" s="68"/>
      <c r="D46" s="112"/>
      <c r="E46" s="69"/>
      <c r="F46" s="70"/>
      <c r="G46" s="126"/>
      <c r="H46" s="72"/>
      <c r="I46" s="70"/>
      <c r="J46" s="120"/>
      <c r="K46" s="120"/>
      <c r="L46" s="120"/>
      <c r="M46" s="120"/>
      <c r="N46" s="121"/>
    </row>
    <row r="47" spans="2:22" ht="15.75" thickBot="1" x14ac:dyDescent="0.3">
      <c r="B47" s="73">
        <f t="shared" si="0"/>
        <v>35</v>
      </c>
      <c r="C47" s="113"/>
      <c r="D47" s="114"/>
      <c r="E47" s="56"/>
      <c r="F47" s="75"/>
      <c r="G47" s="77"/>
      <c r="H47" s="75"/>
      <c r="I47" s="75"/>
      <c r="J47" s="120"/>
      <c r="K47" s="120"/>
      <c r="L47" s="120"/>
      <c r="M47" s="120"/>
      <c r="N47" s="121"/>
    </row>
    <row r="48" spans="2:22" ht="15.75" thickBot="1" x14ac:dyDescent="0.3">
      <c r="B48" s="64">
        <f t="shared" si="0"/>
        <v>36</v>
      </c>
      <c r="C48" s="65"/>
      <c r="D48" s="115"/>
      <c r="E48" s="64"/>
      <c r="F48" s="60"/>
      <c r="G48" s="79"/>
      <c r="H48" s="60"/>
      <c r="I48" s="60"/>
      <c r="J48" s="120"/>
      <c r="K48" s="120"/>
      <c r="L48" s="120"/>
      <c r="M48" s="120"/>
      <c r="N48" s="121"/>
    </row>
    <row r="49" spans="2:14" ht="15.75" thickBot="1" x14ac:dyDescent="0.3">
      <c r="B49" s="63">
        <f t="shared" si="0"/>
        <v>37</v>
      </c>
      <c r="C49" s="25"/>
      <c r="D49" s="116"/>
      <c r="E49" s="63"/>
      <c r="F49" s="56"/>
      <c r="G49" s="77"/>
      <c r="H49" s="77"/>
      <c r="I49" s="54"/>
      <c r="J49" s="120"/>
      <c r="K49" s="120"/>
      <c r="L49" s="120"/>
      <c r="M49" s="120"/>
      <c r="N49" s="121"/>
    </row>
    <row r="50" spans="2:14" ht="15.75" thickBot="1" x14ac:dyDescent="0.3">
      <c r="B50" s="64">
        <f t="shared" si="0"/>
        <v>38</v>
      </c>
      <c r="C50" s="65"/>
      <c r="D50" s="115"/>
      <c r="E50" s="64"/>
      <c r="F50" s="59"/>
      <c r="G50" s="79"/>
      <c r="H50" s="79"/>
      <c r="I50" s="60"/>
      <c r="J50" s="120"/>
      <c r="K50" s="120"/>
      <c r="L50" s="120"/>
      <c r="M50" s="120"/>
      <c r="N50" s="121"/>
    </row>
    <row r="51" spans="2:14" ht="15.75" thickBot="1" x14ac:dyDescent="0.3">
      <c r="B51" s="63">
        <f t="shared" si="0"/>
        <v>39</v>
      </c>
      <c r="C51" s="25"/>
      <c r="D51" s="116"/>
      <c r="E51" s="63"/>
      <c r="F51" s="56"/>
      <c r="G51" s="77"/>
      <c r="H51" s="77"/>
      <c r="I51" s="54"/>
      <c r="J51" s="120"/>
      <c r="K51" s="120"/>
      <c r="L51" s="120"/>
      <c r="M51" s="120"/>
      <c r="N51" s="121"/>
    </row>
    <row r="52" spans="2:14" ht="15.75" thickBot="1" x14ac:dyDescent="0.3">
      <c r="B52" s="64">
        <f t="shared" si="0"/>
        <v>40</v>
      </c>
      <c r="C52" s="65"/>
      <c r="D52" s="115"/>
      <c r="E52" s="64"/>
      <c r="F52" s="59"/>
      <c r="G52" s="79"/>
      <c r="H52" s="79"/>
      <c r="I52" s="60"/>
      <c r="J52" s="120"/>
      <c r="K52" s="120"/>
      <c r="L52" s="120"/>
      <c r="M52" s="120"/>
      <c r="N52" s="121"/>
    </row>
    <row r="53" spans="2:14" ht="15.75" thickBot="1" x14ac:dyDescent="0.3">
      <c r="B53" s="63">
        <f t="shared" si="0"/>
        <v>41</v>
      </c>
      <c r="C53" s="25"/>
      <c r="D53" s="116"/>
      <c r="E53" s="63"/>
      <c r="F53" s="56"/>
      <c r="G53" s="77"/>
      <c r="H53" s="77"/>
      <c r="I53" s="54"/>
      <c r="J53" s="120"/>
      <c r="K53" s="120"/>
      <c r="L53" s="120"/>
      <c r="M53" s="120"/>
      <c r="N53" s="121"/>
    </row>
    <row r="54" spans="2:14" ht="15.75" thickBot="1" x14ac:dyDescent="0.3">
      <c r="B54" s="64">
        <f t="shared" si="0"/>
        <v>42</v>
      </c>
      <c r="C54" s="65"/>
      <c r="D54" s="115"/>
      <c r="E54" s="64"/>
      <c r="F54" s="59"/>
      <c r="G54" s="79"/>
      <c r="H54" s="79"/>
      <c r="I54" s="60"/>
      <c r="J54" s="120"/>
      <c r="K54" s="120"/>
      <c r="L54" s="120"/>
      <c r="M54" s="120"/>
      <c r="N54" s="121"/>
    </row>
    <row r="55" spans="2:14" ht="15.75" thickBot="1" x14ac:dyDescent="0.3">
      <c r="B55" s="63">
        <f t="shared" si="0"/>
        <v>43</v>
      </c>
      <c r="C55" s="25"/>
      <c r="D55" s="116"/>
      <c r="E55" s="63"/>
      <c r="F55" s="56"/>
      <c r="G55" s="77"/>
      <c r="H55" s="77"/>
      <c r="I55" s="54"/>
      <c r="J55" s="120"/>
      <c r="K55" s="120"/>
      <c r="L55" s="120"/>
      <c r="M55" s="120"/>
      <c r="N55" s="121"/>
    </row>
    <row r="56" spans="2:14" ht="15.75" thickBot="1" x14ac:dyDescent="0.3">
      <c r="B56" s="64">
        <f t="shared" si="0"/>
        <v>44</v>
      </c>
      <c r="C56" s="65"/>
      <c r="D56" s="115"/>
      <c r="E56" s="64"/>
      <c r="F56" s="59"/>
      <c r="G56" s="79"/>
      <c r="H56" s="79"/>
      <c r="I56" s="76"/>
    </row>
    <row r="57" spans="2:14" ht="15.75" thickBot="1" x14ac:dyDescent="0.3">
      <c r="B57" s="63">
        <f t="shared" si="0"/>
        <v>45</v>
      </c>
      <c r="C57" s="25"/>
      <c r="D57" s="116"/>
      <c r="E57" s="63"/>
      <c r="F57" s="56"/>
      <c r="G57" s="77"/>
      <c r="H57" s="77"/>
      <c r="I57" s="78"/>
    </row>
    <row r="58" spans="2:14" ht="15.75" thickBot="1" x14ac:dyDescent="0.3">
      <c r="B58" s="64">
        <f t="shared" si="0"/>
        <v>46</v>
      </c>
      <c r="C58" s="65"/>
      <c r="D58" s="115"/>
      <c r="E58" s="64"/>
      <c r="F58" s="59"/>
      <c r="G58" s="79"/>
      <c r="H58" s="79"/>
      <c r="I58" s="76"/>
    </row>
    <row r="59" spans="2:14" ht="15.75" thickBot="1" x14ac:dyDescent="0.3">
      <c r="B59" s="63">
        <f t="shared" si="0"/>
        <v>47</v>
      </c>
      <c r="C59" s="63"/>
      <c r="D59" s="63"/>
      <c r="E59" s="63"/>
      <c r="F59" s="56"/>
      <c r="G59" s="54"/>
      <c r="H59" s="77"/>
      <c r="I59" s="78"/>
    </row>
    <row r="60" spans="2:14" ht="15.75" thickBot="1" x14ac:dyDescent="0.3">
      <c r="B60" s="64">
        <f t="shared" si="0"/>
        <v>48</v>
      </c>
      <c r="C60" s="64"/>
      <c r="D60" s="64"/>
      <c r="E60" s="64"/>
      <c r="F60" s="59"/>
      <c r="G60" s="60"/>
      <c r="H60" s="79"/>
      <c r="I60" s="76"/>
    </row>
    <row r="61" spans="2:14" ht="15.75" thickBot="1" x14ac:dyDescent="0.3">
      <c r="B61" s="63">
        <f t="shared" si="0"/>
        <v>49</v>
      </c>
      <c r="C61" s="63"/>
      <c r="D61" s="63"/>
      <c r="E61" s="63"/>
      <c r="F61" s="56"/>
      <c r="G61" s="54"/>
      <c r="H61" s="77"/>
      <c r="I61" s="78"/>
    </row>
    <row r="62" spans="2:14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14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14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2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2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2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2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2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2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2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2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2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2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2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2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2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2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2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2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2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2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2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2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2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2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2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2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2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2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2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2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2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2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2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2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2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2"/>
        <v>100</v>
      </c>
      <c r="C112" s="64"/>
      <c r="D112" s="64"/>
      <c r="E112" s="64"/>
      <c r="F112" s="59"/>
      <c r="G112" s="60"/>
      <c r="H112" s="79"/>
      <c r="I112" s="76"/>
    </row>
  </sheetData>
  <mergeCells count="6">
    <mergeCell ref="T13:T35"/>
    <mergeCell ref="B7:C7"/>
    <mergeCell ref="F7:G7"/>
    <mergeCell ref="B8:C8"/>
    <mergeCell ref="F8:G8"/>
    <mergeCell ref="N13:N35"/>
  </mergeCells>
  <dataValidations count="2">
    <dataValidation type="list" allowBlank="1" showInputMessage="1" showErrorMessage="1" sqref="F49:F112 E13:E48" xr:uid="{00000000-0002-0000-3500-000000000000}">
      <formula1>"PRODUTO, PACK VIRTUAL, "</formula1>
    </dataValidation>
    <dataValidation type="list" allowBlank="1" showInputMessage="1" showErrorMessage="1" sqref="D8" xr:uid="{00000000-0002-0000-35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05">
    <tabColor rgb="FF00B050"/>
  </sheetPr>
  <dimension ref="B3:H112"/>
  <sheetViews>
    <sheetView workbookViewId="0">
      <selection activeCell="C13" sqref="C13"/>
    </sheetView>
  </sheetViews>
  <sheetFormatPr defaultRowHeight="15" x14ac:dyDescent="0.25"/>
  <cols>
    <col min="3" max="3" width="21.85546875" bestFit="1" customWidth="1"/>
    <col min="4" max="4" width="46" bestFit="1" customWidth="1"/>
    <col min="5" max="5" width="20.85546875" bestFit="1" customWidth="1"/>
    <col min="6" max="6" width="14.5703125" customWidth="1"/>
    <col min="7" max="7" width="10.42578125" bestFit="1" customWidth="1"/>
    <col min="8" max="8" width="18.5703125" customWidth="1"/>
  </cols>
  <sheetData>
    <row r="3" spans="2:8" ht="15.75" thickBot="1" x14ac:dyDescent="0.3"/>
    <row r="4" spans="2:8" ht="15" customHeight="1" x14ac:dyDescent="0.25">
      <c r="B4" s="1" t="s">
        <v>0</v>
      </c>
      <c r="C4" s="2"/>
      <c r="D4" s="2"/>
      <c r="E4" s="2"/>
      <c r="F4" s="2"/>
      <c r="G4" s="2"/>
      <c r="H4" s="3"/>
    </row>
    <row r="5" spans="2:8" ht="15" customHeight="1" x14ac:dyDescent="0.25">
      <c r="B5" s="4"/>
      <c r="C5" s="5"/>
      <c r="D5" s="5"/>
      <c r="E5" s="5"/>
      <c r="F5" s="5"/>
      <c r="G5" s="5"/>
      <c r="H5" s="6"/>
    </row>
    <row r="6" spans="2:8" ht="15" customHeight="1" thickBot="1" x14ac:dyDescent="0.3">
      <c r="B6" s="7"/>
      <c r="C6" s="8"/>
      <c r="D6" s="8"/>
      <c r="E6" s="8"/>
      <c r="F6" s="8"/>
      <c r="G6" s="8"/>
      <c r="H6" s="9"/>
    </row>
    <row r="7" spans="2:8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8" ht="15.75" thickBot="1" x14ac:dyDescent="0.3">
      <c r="B8" s="13">
        <f>COUNTA(D13:D73)</f>
        <v>1</v>
      </c>
      <c r="C8" s="14" t="s">
        <v>7</v>
      </c>
      <c r="D8" s="15">
        <v>10</v>
      </c>
      <c r="E8" s="16">
        <v>1000</v>
      </c>
      <c r="F8" s="17" t="s">
        <v>8</v>
      </c>
      <c r="G8" s="205"/>
      <c r="H8" s="206"/>
    </row>
    <row r="9" spans="2:8" ht="15.7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8" ht="15.75" customHeight="1" x14ac:dyDescent="0.25">
      <c r="B10" s="4"/>
      <c r="C10" s="5"/>
      <c r="D10" s="5"/>
      <c r="E10" s="5"/>
      <c r="F10" s="5"/>
      <c r="G10" s="5"/>
      <c r="H10" s="6"/>
    </row>
    <row r="11" spans="2:8" ht="15.75" customHeight="1" thickBot="1" x14ac:dyDescent="0.3">
      <c r="B11" s="7"/>
      <c r="C11" s="8"/>
      <c r="D11" s="8"/>
      <c r="E11" s="8"/>
      <c r="F11" s="8"/>
      <c r="G11" s="8"/>
      <c r="H11" s="9"/>
    </row>
    <row r="12" spans="2:8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47" t="s">
        <v>15</v>
      </c>
    </row>
    <row r="13" spans="2:8" ht="15.75" thickBot="1" x14ac:dyDescent="0.3">
      <c r="B13" s="24" t="s">
        <v>19</v>
      </c>
      <c r="C13" s="25">
        <v>7898307291329</v>
      </c>
      <c r="D13" s="26" t="s">
        <v>1321</v>
      </c>
      <c r="E13" s="24" t="s">
        <v>7</v>
      </c>
      <c r="F13" s="25">
        <v>1</v>
      </c>
      <c r="G13" s="27">
        <v>1</v>
      </c>
      <c r="H13" s="35"/>
    </row>
    <row r="14" spans="2:8" ht="15.75" thickBot="1" x14ac:dyDescent="0.3">
      <c r="B14" s="14" t="s">
        <v>22</v>
      </c>
      <c r="C14" s="32"/>
      <c r="D14" s="33"/>
      <c r="E14" s="14"/>
      <c r="F14" s="32"/>
      <c r="G14" s="15"/>
      <c r="H14" s="14"/>
    </row>
    <row r="15" spans="2:8" ht="15.75" thickBot="1" x14ac:dyDescent="0.3">
      <c r="B15" s="35" t="s">
        <v>25</v>
      </c>
      <c r="C15" s="36"/>
      <c r="D15" s="37"/>
      <c r="E15" s="35"/>
      <c r="F15" s="36"/>
      <c r="G15" s="38"/>
      <c r="H15" s="35"/>
    </row>
    <row r="16" spans="2:8" ht="15.75" thickBot="1" x14ac:dyDescent="0.3">
      <c r="B16" s="14" t="s">
        <v>28</v>
      </c>
      <c r="C16" s="32"/>
      <c r="D16" s="33"/>
      <c r="E16" s="14"/>
      <c r="F16" s="32"/>
      <c r="G16" s="15"/>
      <c r="H16" s="14"/>
    </row>
    <row r="17" spans="2:8" ht="15.75" thickBot="1" x14ac:dyDescent="0.3">
      <c r="B17" s="35" t="s">
        <v>31</v>
      </c>
      <c r="C17" s="36"/>
      <c r="D17" s="37"/>
      <c r="E17" s="35"/>
      <c r="F17" s="36"/>
      <c r="G17" s="38"/>
      <c r="H17" s="35"/>
    </row>
    <row r="18" spans="2:8" ht="15.75" thickBot="1" x14ac:dyDescent="0.3">
      <c r="B18" s="14" t="s">
        <v>34</v>
      </c>
      <c r="C18" s="32"/>
      <c r="D18" s="33"/>
      <c r="E18" s="14"/>
      <c r="F18" s="32"/>
      <c r="G18" s="15"/>
      <c r="H18" s="14"/>
    </row>
    <row r="19" spans="2:8" ht="15.75" thickBot="1" x14ac:dyDescent="0.3">
      <c r="B19" s="35" t="s">
        <v>37</v>
      </c>
      <c r="C19" s="36"/>
      <c r="D19" s="37"/>
      <c r="E19" s="35"/>
      <c r="F19" s="36"/>
      <c r="G19" s="43"/>
      <c r="H19" s="35"/>
    </row>
    <row r="20" spans="2:8" ht="15.75" thickBot="1" x14ac:dyDescent="0.3">
      <c r="B20" s="14" t="s">
        <v>40</v>
      </c>
      <c r="C20" s="32"/>
      <c r="D20" s="33"/>
      <c r="E20" s="14"/>
      <c r="F20" s="32"/>
      <c r="G20" s="42"/>
      <c r="H20" s="14"/>
    </row>
    <row r="21" spans="2:8" ht="15.75" thickBot="1" x14ac:dyDescent="0.3">
      <c r="B21" s="35" t="s">
        <v>43</v>
      </c>
      <c r="C21" s="36"/>
      <c r="D21" s="37"/>
      <c r="E21" s="35"/>
      <c r="F21" s="36"/>
      <c r="G21" s="43"/>
      <c r="H21" s="35"/>
    </row>
    <row r="22" spans="2:8" ht="15.75" thickBot="1" x14ac:dyDescent="0.3">
      <c r="B22" s="14" t="s">
        <v>46</v>
      </c>
      <c r="C22" s="32"/>
      <c r="D22" s="33"/>
      <c r="E22" s="14"/>
      <c r="F22" s="32"/>
      <c r="G22" s="42"/>
      <c r="H22" s="14"/>
    </row>
    <row r="23" spans="2:8" ht="15.75" thickBot="1" x14ac:dyDescent="0.3">
      <c r="B23" s="35" t="s">
        <v>49</v>
      </c>
      <c r="C23" s="36"/>
      <c r="D23" s="37"/>
      <c r="E23" s="35"/>
      <c r="F23" s="36"/>
      <c r="G23" s="43"/>
      <c r="H23" s="35"/>
    </row>
    <row r="24" spans="2:8" ht="15.75" thickBot="1" x14ac:dyDescent="0.3">
      <c r="B24" s="14" t="s">
        <v>52</v>
      </c>
      <c r="C24" s="32"/>
      <c r="D24" s="33"/>
      <c r="E24" s="14"/>
      <c r="F24" s="32"/>
      <c r="G24" s="42"/>
      <c r="H24" s="14"/>
    </row>
    <row r="25" spans="2:8" ht="15.75" thickBot="1" x14ac:dyDescent="0.3">
      <c r="B25" s="35" t="s">
        <v>53</v>
      </c>
      <c r="C25" s="36"/>
      <c r="D25" s="37"/>
      <c r="E25" s="35"/>
      <c r="F25" s="36"/>
      <c r="G25" s="43"/>
      <c r="H25" s="35"/>
    </row>
    <row r="26" spans="2:8" ht="15.75" thickBot="1" x14ac:dyDescent="0.3">
      <c r="B26" s="14" t="s">
        <v>54</v>
      </c>
      <c r="C26" s="14"/>
      <c r="D26" s="33"/>
      <c r="E26" s="14"/>
      <c r="F26" s="32"/>
      <c r="G26" s="42"/>
      <c r="H26" s="14"/>
    </row>
    <row r="27" spans="2:8" ht="15.75" thickBot="1" x14ac:dyDescent="0.3">
      <c r="B27" s="35" t="s">
        <v>55</v>
      </c>
      <c r="C27" s="35"/>
      <c r="D27" s="37"/>
      <c r="E27" s="35"/>
      <c r="F27" s="36"/>
      <c r="G27" s="43"/>
      <c r="H27" s="35"/>
    </row>
    <row r="28" spans="2:8" ht="15.75" thickBot="1" x14ac:dyDescent="0.3">
      <c r="B28" s="14" t="s">
        <v>56</v>
      </c>
      <c r="C28" s="14"/>
      <c r="D28" s="14"/>
      <c r="E28" s="14"/>
      <c r="F28" s="14"/>
      <c r="G28" s="14"/>
      <c r="H28" s="14"/>
    </row>
    <row r="29" spans="2:8" ht="15.75" thickBot="1" x14ac:dyDescent="0.3">
      <c r="B29" s="35" t="s">
        <v>57</v>
      </c>
      <c r="C29" s="35"/>
      <c r="D29" s="35"/>
      <c r="E29" s="35"/>
      <c r="F29" s="35"/>
      <c r="G29" s="35"/>
      <c r="H29" s="35"/>
    </row>
    <row r="30" spans="2:8" ht="15.75" thickBot="1" x14ac:dyDescent="0.3">
      <c r="B30" s="14" t="s">
        <v>58</v>
      </c>
      <c r="C30" s="14"/>
      <c r="D30" s="14"/>
      <c r="E30" s="14"/>
      <c r="F30" s="14"/>
      <c r="G30" s="14"/>
      <c r="H30" s="14"/>
    </row>
    <row r="31" spans="2:8" ht="15.75" thickBot="1" x14ac:dyDescent="0.3">
      <c r="B31" s="35" t="s">
        <v>59</v>
      </c>
      <c r="C31" s="35"/>
      <c r="D31" s="35"/>
      <c r="E31" s="35"/>
      <c r="F31" s="35"/>
      <c r="G31" s="35"/>
      <c r="H31" s="35"/>
    </row>
    <row r="32" spans="2:8" ht="15.75" thickBot="1" x14ac:dyDescent="0.3">
      <c r="B32" s="14" t="s">
        <v>60</v>
      </c>
      <c r="C32" s="14"/>
      <c r="D32" s="14"/>
      <c r="E32" s="14"/>
      <c r="F32" s="14"/>
      <c r="G32" s="14"/>
      <c r="H32" s="14"/>
    </row>
    <row r="33" spans="2:8" ht="15.75" thickBot="1" x14ac:dyDescent="0.3">
      <c r="B33" s="35" t="s">
        <v>61</v>
      </c>
      <c r="C33" s="35"/>
      <c r="D33" s="35"/>
      <c r="E33" s="35"/>
      <c r="F33" s="35"/>
      <c r="G33" s="35"/>
      <c r="H33" s="35"/>
    </row>
    <row r="34" spans="2:8" ht="15.75" thickBot="1" x14ac:dyDescent="0.3">
      <c r="B34" s="14" t="s">
        <v>62</v>
      </c>
      <c r="C34" s="14"/>
      <c r="D34" s="14"/>
      <c r="E34" s="14"/>
      <c r="F34" s="14"/>
      <c r="G34" s="14"/>
      <c r="H34" s="14"/>
    </row>
    <row r="35" spans="2:8" ht="15.75" thickBot="1" x14ac:dyDescent="0.3">
      <c r="B35" s="35" t="s">
        <v>63</v>
      </c>
      <c r="C35" s="35"/>
      <c r="D35" s="35"/>
      <c r="E35" s="35"/>
      <c r="F35" s="35"/>
      <c r="G35" s="35"/>
      <c r="H35" s="35"/>
    </row>
    <row r="36" spans="2:8" ht="15.75" thickBot="1" x14ac:dyDescent="0.3">
      <c r="B36" s="14" t="s">
        <v>64</v>
      </c>
      <c r="C36" s="14"/>
      <c r="D36" s="14"/>
      <c r="E36" s="14"/>
      <c r="F36" s="14"/>
      <c r="G36" s="14"/>
      <c r="H36" s="14"/>
    </row>
    <row r="37" spans="2:8" ht="15.75" thickBot="1" x14ac:dyDescent="0.3">
      <c r="B37" s="35" t="s">
        <v>65</v>
      </c>
      <c r="C37" s="35"/>
      <c r="D37" s="35"/>
      <c r="E37" s="35"/>
      <c r="F37" s="35"/>
      <c r="G37" s="35"/>
      <c r="H37" s="35"/>
    </row>
    <row r="38" spans="2:8" ht="15.75" thickBot="1" x14ac:dyDescent="0.3">
      <c r="B38" s="14" t="s">
        <v>66</v>
      </c>
      <c r="C38" s="14"/>
      <c r="D38" s="14"/>
      <c r="E38" s="14"/>
      <c r="F38" s="14"/>
      <c r="G38" s="14"/>
      <c r="H38" s="14"/>
    </row>
    <row r="39" spans="2:8" ht="15.75" thickBot="1" x14ac:dyDescent="0.3">
      <c r="B39" s="35" t="s">
        <v>67</v>
      </c>
      <c r="C39" s="35"/>
      <c r="D39" s="35"/>
      <c r="E39" s="35"/>
      <c r="F39" s="35"/>
      <c r="G39" s="35"/>
      <c r="H39" s="35"/>
    </row>
    <row r="40" spans="2:8" ht="15.75" thickBot="1" x14ac:dyDescent="0.3">
      <c r="B40" s="14" t="s">
        <v>68</v>
      </c>
      <c r="C40" s="14"/>
      <c r="D40" s="14"/>
      <c r="E40" s="14"/>
      <c r="F40" s="14"/>
      <c r="G40" s="14"/>
      <c r="H40" s="14"/>
    </row>
    <row r="41" spans="2:8" ht="15.75" thickBot="1" x14ac:dyDescent="0.3">
      <c r="B41" s="35" t="s">
        <v>69</v>
      </c>
      <c r="C41" s="35"/>
      <c r="D41" s="35"/>
      <c r="E41" s="35"/>
      <c r="F41" s="35"/>
      <c r="G41" s="35"/>
      <c r="H41" s="35"/>
    </row>
    <row r="42" spans="2:8" ht="15.75" thickBot="1" x14ac:dyDescent="0.3">
      <c r="B42" s="14" t="s">
        <v>70</v>
      </c>
      <c r="C42" s="14"/>
      <c r="D42" s="14"/>
      <c r="E42" s="14"/>
      <c r="F42" s="14"/>
      <c r="G42" s="14"/>
      <c r="H42" s="14"/>
    </row>
    <row r="43" spans="2:8" ht="15.75" thickBot="1" x14ac:dyDescent="0.3">
      <c r="B43" s="35" t="s">
        <v>71</v>
      </c>
      <c r="C43" s="35"/>
      <c r="D43" s="35"/>
      <c r="E43" s="35"/>
      <c r="F43" s="35"/>
      <c r="G43" s="35"/>
      <c r="H43" s="35"/>
    </row>
    <row r="44" spans="2:8" ht="15.75" thickBot="1" x14ac:dyDescent="0.3">
      <c r="B44" s="14" t="s">
        <v>72</v>
      </c>
      <c r="C44" s="14"/>
      <c r="D44" s="14"/>
      <c r="E44" s="14"/>
      <c r="F44" s="14"/>
      <c r="G44" s="14"/>
      <c r="H44" s="14"/>
    </row>
    <row r="45" spans="2:8" ht="15.75" thickBot="1" x14ac:dyDescent="0.3">
      <c r="B45" s="24" t="s">
        <v>73</v>
      </c>
      <c r="C45" s="24"/>
      <c r="D45" s="24"/>
      <c r="E45" s="24"/>
      <c r="F45" s="24"/>
      <c r="G45" s="24"/>
      <c r="H45" s="24"/>
    </row>
    <row r="46" spans="2:8" ht="15.75" thickBot="1" x14ac:dyDescent="0.3">
      <c r="B46" s="45" t="s">
        <v>74</v>
      </c>
      <c r="C46" s="45"/>
      <c r="D46" s="45"/>
      <c r="E46" s="45"/>
      <c r="F46" s="45"/>
      <c r="G46" s="45"/>
      <c r="H46" s="45"/>
    </row>
    <row r="47" spans="2:8" ht="15.75" thickBot="1" x14ac:dyDescent="0.3">
      <c r="B47" s="24" t="s">
        <v>75</v>
      </c>
      <c r="C47" s="24"/>
      <c r="D47" s="24"/>
      <c r="E47" s="24"/>
      <c r="F47" s="24"/>
      <c r="G47" s="24"/>
      <c r="H47" s="24"/>
    </row>
    <row r="48" spans="2:8" ht="15.75" thickBot="1" x14ac:dyDescent="0.3">
      <c r="B48" s="45" t="s">
        <v>76</v>
      </c>
      <c r="C48" s="45"/>
      <c r="D48" s="45"/>
      <c r="E48" s="45"/>
      <c r="F48" s="45"/>
      <c r="G48" s="45"/>
      <c r="H48" s="45"/>
    </row>
    <row r="49" spans="2:8" ht="15.75" thickBot="1" x14ac:dyDescent="0.3">
      <c r="B49" s="35" t="s">
        <v>77</v>
      </c>
      <c r="C49" s="35"/>
      <c r="D49" s="35"/>
      <c r="E49" s="35"/>
      <c r="F49" s="35"/>
      <c r="G49" s="35"/>
      <c r="H49" s="35"/>
    </row>
    <row r="50" spans="2:8" ht="15.75" thickBot="1" x14ac:dyDescent="0.3">
      <c r="B50" s="14" t="s">
        <v>78</v>
      </c>
      <c r="C50" s="14"/>
      <c r="D50" s="14"/>
      <c r="E50" s="14"/>
      <c r="F50" s="14"/>
      <c r="G50" s="14"/>
      <c r="H50" s="14"/>
    </row>
    <row r="51" spans="2:8" ht="15.75" thickBot="1" x14ac:dyDescent="0.3">
      <c r="B51" s="35" t="s">
        <v>79</v>
      </c>
      <c r="C51" s="35"/>
      <c r="D51" s="35"/>
      <c r="E51" s="35"/>
      <c r="F51" s="35"/>
      <c r="G51" s="35"/>
      <c r="H51" s="35"/>
    </row>
    <row r="52" spans="2:8" ht="15.75" thickBot="1" x14ac:dyDescent="0.3">
      <c r="B52" s="14" t="s">
        <v>80</v>
      </c>
      <c r="C52" s="14"/>
      <c r="D52" s="14"/>
      <c r="E52" s="14"/>
      <c r="F52" s="14"/>
      <c r="G52" s="14"/>
      <c r="H52" s="14"/>
    </row>
    <row r="53" spans="2:8" ht="15.75" thickBot="1" x14ac:dyDescent="0.3">
      <c r="B53" s="35" t="s">
        <v>81</v>
      </c>
      <c r="C53" s="35"/>
      <c r="D53" s="35"/>
      <c r="E53" s="35"/>
      <c r="F53" s="35"/>
      <c r="G53" s="35"/>
      <c r="H53" s="35"/>
    </row>
    <row r="54" spans="2:8" ht="15.75" thickBot="1" x14ac:dyDescent="0.3">
      <c r="B54" s="14" t="s">
        <v>82</v>
      </c>
      <c r="C54" s="14"/>
      <c r="D54" s="14"/>
      <c r="E54" s="14"/>
      <c r="F54" s="14"/>
      <c r="G54" s="14"/>
      <c r="H54" s="14"/>
    </row>
    <row r="55" spans="2:8" ht="15.75" thickBot="1" x14ac:dyDescent="0.3">
      <c r="B55" s="35" t="s">
        <v>83</v>
      </c>
      <c r="C55" s="35"/>
      <c r="D55" s="35"/>
      <c r="E55" s="35"/>
      <c r="F55" s="35"/>
      <c r="G55" s="35"/>
      <c r="H55" s="35"/>
    </row>
    <row r="56" spans="2:8" ht="15.75" thickBot="1" x14ac:dyDescent="0.3">
      <c r="B56" s="14" t="s">
        <v>84</v>
      </c>
      <c r="C56" s="14"/>
      <c r="D56" s="14"/>
      <c r="E56" s="14"/>
      <c r="F56" s="14"/>
      <c r="G56" s="14"/>
      <c r="H56" s="14"/>
    </row>
    <row r="57" spans="2:8" ht="15.75" thickBot="1" x14ac:dyDescent="0.3">
      <c r="B57" s="35" t="s">
        <v>85</v>
      </c>
      <c r="C57" s="35"/>
      <c r="D57" s="35"/>
      <c r="E57" s="35"/>
      <c r="F57" s="35"/>
      <c r="G57" s="35"/>
      <c r="H57" s="35"/>
    </row>
    <row r="58" spans="2:8" ht="15.75" thickBot="1" x14ac:dyDescent="0.3">
      <c r="B58" s="14" t="s">
        <v>86</v>
      </c>
      <c r="C58" s="14"/>
      <c r="D58" s="14"/>
      <c r="E58" s="14"/>
      <c r="F58" s="14"/>
      <c r="G58" s="14"/>
      <c r="H58" s="14"/>
    </row>
    <row r="59" spans="2:8" ht="15.75" thickBot="1" x14ac:dyDescent="0.3">
      <c r="B59" s="35" t="s">
        <v>87</v>
      </c>
      <c r="C59" s="35"/>
      <c r="D59" s="35"/>
      <c r="E59" s="35"/>
      <c r="F59" s="35"/>
      <c r="G59" s="35"/>
      <c r="H59" s="35"/>
    </row>
    <row r="60" spans="2:8" ht="15.75" thickBot="1" x14ac:dyDescent="0.3">
      <c r="B60" s="14" t="s">
        <v>88</v>
      </c>
      <c r="C60" s="14"/>
      <c r="D60" s="14"/>
      <c r="E60" s="14"/>
      <c r="F60" s="14"/>
      <c r="G60" s="14"/>
      <c r="H60" s="14"/>
    </row>
    <row r="61" spans="2:8" ht="15.75" thickBot="1" x14ac:dyDescent="0.3">
      <c r="B61" s="35" t="s">
        <v>89</v>
      </c>
      <c r="C61" s="35"/>
      <c r="D61" s="35"/>
      <c r="E61" s="35"/>
      <c r="F61" s="35"/>
      <c r="G61" s="35"/>
      <c r="H61" s="35"/>
    </row>
    <row r="62" spans="2:8" ht="15.75" thickBot="1" x14ac:dyDescent="0.3">
      <c r="B62" s="14" t="s">
        <v>90</v>
      </c>
      <c r="C62" s="14"/>
      <c r="D62" s="14"/>
      <c r="E62" s="14"/>
      <c r="F62" s="14"/>
      <c r="G62" s="14"/>
      <c r="H62" s="14"/>
    </row>
    <row r="63" spans="2:8" ht="15.75" thickBot="1" x14ac:dyDescent="0.3">
      <c r="B63" s="35" t="s">
        <v>91</v>
      </c>
      <c r="C63" s="35"/>
      <c r="D63" s="35"/>
      <c r="E63" s="35"/>
      <c r="F63" s="35"/>
      <c r="G63" s="35"/>
      <c r="H63" s="35"/>
    </row>
    <row r="64" spans="2:8" ht="15.75" thickBot="1" x14ac:dyDescent="0.3">
      <c r="B64" s="14" t="s">
        <v>92</v>
      </c>
      <c r="C64" s="14"/>
      <c r="D64" s="14"/>
      <c r="E64" s="14"/>
      <c r="F64" s="14"/>
      <c r="G64" s="14"/>
      <c r="H64" s="14"/>
    </row>
    <row r="65" spans="2:8" ht="15.75" thickBot="1" x14ac:dyDescent="0.3">
      <c r="B65" s="35" t="s">
        <v>93</v>
      </c>
      <c r="C65" s="35"/>
      <c r="D65" s="35"/>
      <c r="E65" s="35"/>
      <c r="F65" s="35"/>
      <c r="G65" s="35"/>
      <c r="H65" s="35"/>
    </row>
    <row r="66" spans="2:8" ht="15.75" thickBot="1" x14ac:dyDescent="0.3">
      <c r="B66" s="14" t="s">
        <v>94</v>
      </c>
      <c r="C66" s="14"/>
      <c r="D66" s="14"/>
      <c r="E66" s="14"/>
      <c r="F66" s="14"/>
      <c r="G66" s="14"/>
      <c r="H66" s="14"/>
    </row>
    <row r="67" spans="2:8" ht="15.75" thickBot="1" x14ac:dyDescent="0.3">
      <c r="B67" s="35" t="s">
        <v>95</v>
      </c>
      <c r="C67" s="35"/>
      <c r="D67" s="35"/>
      <c r="E67" s="35"/>
      <c r="F67" s="35"/>
      <c r="G67" s="35"/>
      <c r="H67" s="35"/>
    </row>
    <row r="68" spans="2:8" ht="15.75" thickBot="1" x14ac:dyDescent="0.3">
      <c r="B68" s="14" t="s">
        <v>96</v>
      </c>
      <c r="C68" s="14"/>
      <c r="D68" s="14"/>
      <c r="E68" s="14"/>
      <c r="F68" s="14"/>
      <c r="G68" s="14"/>
      <c r="H68" s="14"/>
    </row>
    <row r="69" spans="2:8" ht="15.75" thickBot="1" x14ac:dyDescent="0.3">
      <c r="B69" s="35" t="s">
        <v>97</v>
      </c>
      <c r="C69" s="35"/>
      <c r="D69" s="35"/>
      <c r="E69" s="35"/>
      <c r="F69" s="35"/>
      <c r="G69" s="35"/>
      <c r="H69" s="35"/>
    </row>
    <row r="70" spans="2:8" ht="15.75" thickBot="1" x14ac:dyDescent="0.3">
      <c r="B70" s="14" t="s">
        <v>98</v>
      </c>
      <c r="C70" s="14"/>
      <c r="D70" s="14"/>
      <c r="E70" s="14"/>
      <c r="F70" s="14"/>
      <c r="G70" s="14"/>
      <c r="H70" s="14"/>
    </row>
    <row r="71" spans="2:8" ht="15.75" thickBot="1" x14ac:dyDescent="0.3">
      <c r="B71" s="35" t="s">
        <v>99</v>
      </c>
      <c r="C71" s="35"/>
      <c r="D71" s="35"/>
      <c r="E71" s="35"/>
      <c r="F71" s="35"/>
      <c r="G71" s="35"/>
      <c r="H71" s="35"/>
    </row>
    <row r="72" spans="2:8" ht="15.75" thickBot="1" x14ac:dyDescent="0.3">
      <c r="B72" s="14" t="s">
        <v>100</v>
      </c>
      <c r="C72" s="14"/>
      <c r="D72" s="14"/>
      <c r="E72" s="14"/>
      <c r="F72" s="14"/>
      <c r="G72" s="14"/>
      <c r="H72" s="14"/>
    </row>
    <row r="73" spans="2:8" ht="15.75" thickBot="1" x14ac:dyDescent="0.3">
      <c r="B73" s="35" t="s">
        <v>101</v>
      </c>
      <c r="C73" s="35"/>
      <c r="D73" s="35"/>
      <c r="E73" s="35"/>
      <c r="F73" s="35"/>
      <c r="G73" s="35"/>
      <c r="H73" s="35"/>
    </row>
    <row r="74" spans="2:8" ht="15.75" thickBot="1" x14ac:dyDescent="0.3">
      <c r="B74" s="14" t="s">
        <v>102</v>
      </c>
      <c r="C74" s="14"/>
      <c r="D74" s="14"/>
      <c r="E74" s="14"/>
      <c r="F74" s="14"/>
      <c r="G74" s="14"/>
      <c r="H74" s="14"/>
    </row>
    <row r="75" spans="2:8" ht="15.75" thickBot="1" x14ac:dyDescent="0.3">
      <c r="B75" s="35" t="s">
        <v>103</v>
      </c>
      <c r="C75" s="35"/>
      <c r="D75" s="35"/>
      <c r="E75" s="35"/>
      <c r="F75" s="35"/>
      <c r="G75" s="35"/>
      <c r="H75" s="35"/>
    </row>
    <row r="76" spans="2:8" ht="15.75" thickBot="1" x14ac:dyDescent="0.3">
      <c r="B76" s="14" t="s">
        <v>104</v>
      </c>
      <c r="C76" s="14"/>
      <c r="D76" s="14"/>
      <c r="E76" s="14"/>
      <c r="F76" s="14"/>
      <c r="G76" s="14"/>
      <c r="H76" s="14"/>
    </row>
    <row r="77" spans="2:8" ht="15.75" thickBot="1" x14ac:dyDescent="0.3">
      <c r="B77" s="35" t="s">
        <v>105</v>
      </c>
      <c r="C77" s="35"/>
      <c r="D77" s="35"/>
      <c r="E77" s="35"/>
      <c r="F77" s="35"/>
      <c r="G77" s="35"/>
      <c r="H77" s="35"/>
    </row>
    <row r="78" spans="2:8" ht="15.75" thickBot="1" x14ac:dyDescent="0.3">
      <c r="B78" s="14" t="s">
        <v>106</v>
      </c>
      <c r="C78" s="14"/>
      <c r="D78" s="14"/>
      <c r="E78" s="14"/>
      <c r="F78" s="14"/>
      <c r="G78" s="14"/>
      <c r="H78" s="14"/>
    </row>
    <row r="79" spans="2:8" ht="15.75" thickBot="1" x14ac:dyDescent="0.3">
      <c r="B79" s="35" t="s">
        <v>107</v>
      </c>
      <c r="C79" s="35"/>
      <c r="D79" s="35"/>
      <c r="E79" s="35"/>
      <c r="F79" s="35"/>
      <c r="G79" s="35"/>
      <c r="H79" s="35"/>
    </row>
    <row r="80" spans="2:8" ht="15.75" thickBot="1" x14ac:dyDescent="0.3">
      <c r="B80" s="14" t="s">
        <v>108</v>
      </c>
      <c r="C80" s="14"/>
      <c r="D80" s="14"/>
      <c r="E80" s="14"/>
      <c r="F80" s="14"/>
      <c r="G80" s="14"/>
      <c r="H80" s="14"/>
    </row>
    <row r="81" spans="2:8" ht="15.75" thickBot="1" x14ac:dyDescent="0.3">
      <c r="B81" s="35" t="s">
        <v>109</v>
      </c>
      <c r="C81" s="35"/>
      <c r="D81" s="35"/>
      <c r="E81" s="35"/>
      <c r="F81" s="35"/>
      <c r="G81" s="35"/>
      <c r="H81" s="35"/>
    </row>
    <row r="82" spans="2:8" ht="15.75" thickBot="1" x14ac:dyDescent="0.3">
      <c r="B82" s="14" t="s">
        <v>110</v>
      </c>
      <c r="C82" s="14"/>
      <c r="D82" s="14"/>
      <c r="E82" s="14"/>
      <c r="F82" s="14"/>
      <c r="G82" s="14"/>
      <c r="H82" s="14"/>
    </row>
    <row r="83" spans="2:8" ht="15.75" thickBot="1" x14ac:dyDescent="0.3">
      <c r="B83" s="35" t="s">
        <v>111</v>
      </c>
      <c r="C83" s="35"/>
      <c r="D83" s="35"/>
      <c r="E83" s="35"/>
      <c r="F83" s="35"/>
      <c r="G83" s="35"/>
      <c r="H83" s="35"/>
    </row>
    <row r="84" spans="2:8" ht="15.75" thickBot="1" x14ac:dyDescent="0.3">
      <c r="B84" s="14" t="s">
        <v>112</v>
      </c>
      <c r="C84" s="14"/>
      <c r="D84" s="14"/>
      <c r="E84" s="14"/>
      <c r="F84" s="14"/>
      <c r="G84" s="14"/>
      <c r="H84" s="14"/>
    </row>
    <row r="85" spans="2:8" ht="15.75" thickBot="1" x14ac:dyDescent="0.3">
      <c r="B85" s="35" t="s">
        <v>113</v>
      </c>
      <c r="C85" s="35"/>
      <c r="D85" s="35"/>
      <c r="E85" s="35"/>
      <c r="F85" s="35"/>
      <c r="G85" s="35"/>
      <c r="H85" s="35"/>
    </row>
    <row r="86" spans="2:8" ht="15.75" thickBot="1" x14ac:dyDescent="0.3">
      <c r="B86" s="14" t="s">
        <v>114</v>
      </c>
      <c r="C86" s="14"/>
      <c r="D86" s="14"/>
      <c r="E86" s="14"/>
      <c r="F86" s="14"/>
      <c r="G86" s="14"/>
      <c r="H86" s="14"/>
    </row>
    <row r="87" spans="2:8" ht="15.75" thickBot="1" x14ac:dyDescent="0.3">
      <c r="B87" s="35" t="s">
        <v>115</v>
      </c>
      <c r="C87" s="35"/>
      <c r="D87" s="35"/>
      <c r="E87" s="35"/>
      <c r="F87" s="35"/>
      <c r="G87" s="35"/>
      <c r="H87" s="35"/>
    </row>
    <row r="88" spans="2:8" ht="15.75" thickBot="1" x14ac:dyDescent="0.3">
      <c r="B88" s="14" t="s">
        <v>116</v>
      </c>
      <c r="C88" s="14"/>
      <c r="D88" s="14"/>
      <c r="E88" s="14"/>
      <c r="F88" s="14"/>
      <c r="G88" s="14"/>
      <c r="H88" s="14"/>
    </row>
    <row r="89" spans="2:8" ht="15.75" thickBot="1" x14ac:dyDescent="0.3">
      <c r="B89" s="35" t="s">
        <v>117</v>
      </c>
      <c r="C89" s="35"/>
      <c r="D89" s="35"/>
      <c r="E89" s="35"/>
      <c r="F89" s="35"/>
      <c r="G89" s="35"/>
      <c r="H89" s="35"/>
    </row>
    <row r="90" spans="2:8" ht="15.75" thickBot="1" x14ac:dyDescent="0.3">
      <c r="B90" s="14" t="s">
        <v>118</v>
      </c>
      <c r="C90" s="14"/>
      <c r="D90" s="14"/>
      <c r="E90" s="14"/>
      <c r="F90" s="14"/>
      <c r="G90" s="14"/>
      <c r="H90" s="14"/>
    </row>
    <row r="91" spans="2:8" ht="15.75" thickBot="1" x14ac:dyDescent="0.3">
      <c r="B91" s="35" t="s">
        <v>119</v>
      </c>
      <c r="C91" s="35"/>
      <c r="D91" s="35"/>
      <c r="E91" s="35"/>
      <c r="F91" s="35"/>
      <c r="G91" s="35"/>
      <c r="H91" s="35"/>
    </row>
    <row r="92" spans="2:8" ht="15.75" thickBot="1" x14ac:dyDescent="0.3">
      <c r="B92" s="14" t="s">
        <v>120</v>
      </c>
      <c r="C92" s="14"/>
      <c r="D92" s="14"/>
      <c r="E92" s="14"/>
      <c r="F92" s="14"/>
      <c r="G92" s="14"/>
      <c r="H92" s="14"/>
    </row>
    <row r="93" spans="2:8" ht="15.75" thickBot="1" x14ac:dyDescent="0.3">
      <c r="B93" s="35" t="s">
        <v>121</v>
      </c>
      <c r="C93" s="35"/>
      <c r="D93" s="35"/>
      <c r="E93" s="35"/>
      <c r="F93" s="35"/>
      <c r="G93" s="35"/>
      <c r="H93" s="35"/>
    </row>
    <row r="94" spans="2:8" ht="15.75" thickBot="1" x14ac:dyDescent="0.3">
      <c r="B94" s="14" t="s">
        <v>122</v>
      </c>
      <c r="C94" s="14"/>
      <c r="D94" s="14"/>
      <c r="E94" s="14"/>
      <c r="F94" s="14"/>
      <c r="G94" s="14"/>
      <c r="H94" s="14"/>
    </row>
    <row r="95" spans="2:8" ht="15.75" thickBot="1" x14ac:dyDescent="0.3">
      <c r="B95" s="35" t="s">
        <v>123</v>
      </c>
      <c r="C95" s="35"/>
      <c r="D95" s="35"/>
      <c r="E95" s="35"/>
      <c r="F95" s="35"/>
      <c r="G95" s="35"/>
      <c r="H95" s="35"/>
    </row>
    <row r="96" spans="2:8" ht="15.75" thickBot="1" x14ac:dyDescent="0.3">
      <c r="B96" s="14" t="s">
        <v>124</v>
      </c>
      <c r="C96" s="14"/>
      <c r="D96" s="14"/>
      <c r="E96" s="14"/>
      <c r="F96" s="14"/>
      <c r="G96" s="14"/>
      <c r="H96" s="14"/>
    </row>
    <row r="97" spans="2:8" ht="15.75" thickBot="1" x14ac:dyDescent="0.3">
      <c r="B97" s="35" t="s">
        <v>125</v>
      </c>
      <c r="C97" s="35"/>
      <c r="D97" s="35"/>
      <c r="E97" s="35"/>
      <c r="F97" s="35"/>
      <c r="G97" s="35"/>
      <c r="H97" s="35"/>
    </row>
    <row r="98" spans="2:8" ht="15.75" thickBot="1" x14ac:dyDescent="0.3">
      <c r="B98" s="14" t="s">
        <v>126</v>
      </c>
      <c r="C98" s="14"/>
      <c r="D98" s="14"/>
      <c r="E98" s="14"/>
      <c r="F98" s="14"/>
      <c r="G98" s="14"/>
      <c r="H98" s="14"/>
    </row>
    <row r="99" spans="2:8" ht="15.75" thickBot="1" x14ac:dyDescent="0.3">
      <c r="B99" s="35" t="s">
        <v>127</v>
      </c>
      <c r="C99" s="35"/>
      <c r="D99" s="35"/>
      <c r="E99" s="35"/>
      <c r="F99" s="35"/>
      <c r="G99" s="35"/>
      <c r="H99" s="35"/>
    </row>
    <row r="100" spans="2:8" ht="15.75" thickBot="1" x14ac:dyDescent="0.3">
      <c r="B100" s="14" t="s">
        <v>128</v>
      </c>
      <c r="C100" s="14"/>
      <c r="D100" s="14"/>
      <c r="E100" s="14"/>
      <c r="F100" s="14"/>
      <c r="G100" s="14"/>
      <c r="H100" s="14"/>
    </row>
    <row r="101" spans="2:8" ht="15.75" thickBot="1" x14ac:dyDescent="0.3">
      <c r="B101" s="35" t="s">
        <v>129</v>
      </c>
      <c r="C101" s="35"/>
      <c r="D101" s="35"/>
      <c r="E101" s="35"/>
      <c r="F101" s="35"/>
      <c r="G101" s="35"/>
      <c r="H101" s="35"/>
    </row>
    <row r="102" spans="2:8" ht="15.75" thickBot="1" x14ac:dyDescent="0.3">
      <c r="B102" s="14" t="s">
        <v>130</v>
      </c>
      <c r="C102" s="14"/>
      <c r="D102" s="14"/>
      <c r="E102" s="14"/>
      <c r="F102" s="14"/>
      <c r="G102" s="14"/>
      <c r="H102" s="14"/>
    </row>
    <row r="103" spans="2:8" ht="15.75" thickBot="1" x14ac:dyDescent="0.3">
      <c r="B103" s="35" t="s">
        <v>131</v>
      </c>
      <c r="C103" s="35"/>
      <c r="D103" s="35"/>
      <c r="E103" s="35"/>
      <c r="F103" s="35"/>
      <c r="G103" s="35"/>
      <c r="H103" s="35"/>
    </row>
    <row r="104" spans="2:8" ht="15.75" thickBot="1" x14ac:dyDescent="0.3">
      <c r="B104" s="14" t="s">
        <v>132</v>
      </c>
      <c r="C104" s="14"/>
      <c r="D104" s="14"/>
      <c r="E104" s="14"/>
      <c r="F104" s="14"/>
      <c r="G104" s="14"/>
      <c r="H104" s="14"/>
    </row>
    <row r="105" spans="2:8" ht="15.75" thickBot="1" x14ac:dyDescent="0.3">
      <c r="B105" s="35" t="s">
        <v>133</v>
      </c>
      <c r="C105" s="35"/>
      <c r="D105" s="35"/>
      <c r="E105" s="35"/>
      <c r="F105" s="35"/>
      <c r="G105" s="35"/>
      <c r="H105" s="35"/>
    </row>
    <row r="106" spans="2:8" ht="15.75" thickBot="1" x14ac:dyDescent="0.3">
      <c r="B106" s="14" t="s">
        <v>134</v>
      </c>
      <c r="C106" s="14"/>
      <c r="D106" s="14"/>
      <c r="E106" s="14"/>
      <c r="F106" s="14"/>
      <c r="G106" s="14"/>
      <c r="H106" s="14"/>
    </row>
    <row r="107" spans="2:8" ht="15.75" thickBot="1" x14ac:dyDescent="0.3">
      <c r="B107" s="35" t="s">
        <v>135</v>
      </c>
      <c r="C107" s="35"/>
      <c r="D107" s="35"/>
      <c r="E107" s="35"/>
      <c r="F107" s="35"/>
      <c r="G107" s="35"/>
      <c r="H107" s="35"/>
    </row>
    <row r="108" spans="2:8" ht="15.75" thickBot="1" x14ac:dyDescent="0.3">
      <c r="B108" s="14" t="s">
        <v>136</v>
      </c>
      <c r="C108" s="14"/>
      <c r="D108" s="14"/>
      <c r="E108" s="14"/>
      <c r="F108" s="14"/>
      <c r="G108" s="14"/>
      <c r="H108" s="14"/>
    </row>
    <row r="109" spans="2:8" ht="15.75" thickBot="1" x14ac:dyDescent="0.3">
      <c r="B109" s="35" t="s">
        <v>137</v>
      </c>
      <c r="C109" s="35"/>
      <c r="D109" s="35"/>
      <c r="E109" s="35"/>
      <c r="F109" s="35"/>
      <c r="G109" s="35"/>
      <c r="H109" s="35"/>
    </row>
    <row r="110" spans="2:8" ht="15.75" thickBot="1" x14ac:dyDescent="0.3">
      <c r="B110" s="14" t="s">
        <v>138</v>
      </c>
      <c r="C110" s="14"/>
      <c r="D110" s="14"/>
      <c r="E110" s="14"/>
      <c r="F110" s="14"/>
      <c r="G110" s="14"/>
      <c r="H110" s="14"/>
    </row>
    <row r="111" spans="2:8" ht="15.75" thickBot="1" x14ac:dyDescent="0.3">
      <c r="B111" s="35" t="s">
        <v>139</v>
      </c>
      <c r="C111" s="35"/>
      <c r="D111" s="35"/>
      <c r="E111" s="35"/>
      <c r="F111" s="35"/>
      <c r="G111" s="35"/>
      <c r="H111" s="35"/>
    </row>
    <row r="112" spans="2:8" ht="15.75" thickBot="1" x14ac:dyDescent="0.3">
      <c r="B112" s="14" t="s">
        <v>140</v>
      </c>
      <c r="C112" s="14"/>
      <c r="D112" s="14"/>
      <c r="E112" s="14"/>
      <c r="F112" s="14"/>
      <c r="G112" s="14"/>
      <c r="H112" s="14"/>
    </row>
  </sheetData>
  <mergeCells count="2">
    <mergeCell ref="G7:H7"/>
    <mergeCell ref="G8:H8"/>
  </mergeCells>
  <dataValidations count="2">
    <dataValidation type="list" allowBlank="1" showInputMessage="1" showErrorMessage="1" sqref="C8" xr:uid="{00000000-0002-0000-0500-000000000000}">
      <formula1>"PRODUTO,PACK VIRTUAL,MISTO"</formula1>
    </dataValidation>
    <dataValidation type="list" allowBlank="1" showInputMessage="1" showErrorMessage="1" sqref="E13:E21" xr:uid="{00000000-0002-0000-05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1">
    <tabColor rgb="FF00B050"/>
  </sheetPr>
  <dimension ref="B3:I112"/>
  <sheetViews>
    <sheetView zoomScaleNormal="100" workbookViewId="0">
      <selection activeCell="C13" sqref="C13"/>
    </sheetView>
  </sheetViews>
  <sheetFormatPr defaultRowHeight="15" x14ac:dyDescent="0.25"/>
  <cols>
    <col min="2" max="2" width="6.28515625" customWidth="1"/>
    <col min="3" max="3" width="16.28515625" customWidth="1"/>
    <col min="4" max="4" width="38.7109375" bestFit="1" customWidth="1"/>
    <col min="5" max="5" width="18.5703125" bestFit="1" customWidth="1"/>
    <col min="6" max="6" width="12.28515625" bestFit="1" customWidth="1"/>
    <col min="7" max="7" width="14.7109375" customWidth="1"/>
    <col min="8" max="8" width="25.7109375" bestFit="1" customWidth="1"/>
    <col min="9" max="9" width="23.42578125" customWidth="1"/>
  </cols>
  <sheetData>
    <row r="3" spans="2:9" ht="15.75" thickBot="1" x14ac:dyDescent="0.3"/>
    <row r="4" spans="2:9" ht="16.899999999999999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6.899999999999999" customHeight="1" x14ac:dyDescent="0.25">
      <c r="B5" s="4"/>
      <c r="C5" s="5"/>
      <c r="D5" s="5"/>
      <c r="E5" s="5"/>
      <c r="F5" s="5"/>
      <c r="G5" s="5"/>
      <c r="H5" s="5"/>
      <c r="I5" s="6"/>
    </row>
    <row r="6" spans="2:9" ht="16.899999999999999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9" ht="13.9" customHeight="1" thickBot="1" x14ac:dyDescent="0.3">
      <c r="B8" s="212">
        <f>COUNTA(D13:D112)</f>
        <v>49</v>
      </c>
      <c r="C8" s="213"/>
      <c r="D8" s="49" t="s">
        <v>7</v>
      </c>
      <c r="E8" s="15">
        <v>25</v>
      </c>
      <c r="F8" s="214">
        <v>8000</v>
      </c>
      <c r="G8" s="215"/>
      <c r="H8" s="17" t="s">
        <v>8</v>
      </c>
      <c r="I8" s="51"/>
    </row>
    <row r="9" spans="2:9" ht="14.45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4.45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4.45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53"/>
    </row>
    <row r="13" spans="2:9" ht="15.75" thickBot="1" x14ac:dyDescent="0.3">
      <c r="B13" s="54">
        <v>1</v>
      </c>
      <c r="C13" s="25">
        <v>7896098901168</v>
      </c>
      <c r="D13" s="55" t="s">
        <v>246</v>
      </c>
      <c r="E13" s="56" t="s">
        <v>7</v>
      </c>
      <c r="F13" s="54" t="s">
        <v>247</v>
      </c>
      <c r="G13" s="27">
        <v>5</v>
      </c>
      <c r="H13" s="57" t="s">
        <v>248</v>
      </c>
      <c r="I13" s="54"/>
    </row>
    <row r="14" spans="2:9" ht="15.75" thickBot="1" x14ac:dyDescent="0.3">
      <c r="B14" s="14">
        <f>B13+1</f>
        <v>2</v>
      </c>
      <c r="C14" s="32">
        <v>7896098901373</v>
      </c>
      <c r="D14" s="58" t="s">
        <v>249</v>
      </c>
      <c r="E14" s="59" t="s">
        <v>7</v>
      </c>
      <c r="F14" s="60" t="s">
        <v>247</v>
      </c>
      <c r="G14" s="61">
        <v>4.9000000000000004</v>
      </c>
      <c r="H14" s="62" t="s">
        <v>248</v>
      </c>
      <c r="I14" s="60"/>
    </row>
    <row r="15" spans="2:9" ht="15.75" thickBot="1" x14ac:dyDescent="0.3">
      <c r="B15" s="63">
        <f t="shared" ref="B15:B78" si="0">B14+1</f>
        <v>3</v>
      </c>
      <c r="C15" s="25">
        <v>7896098901496</v>
      </c>
      <c r="D15" s="55" t="s">
        <v>250</v>
      </c>
      <c r="E15" s="56" t="s">
        <v>7</v>
      </c>
      <c r="F15" s="54" t="s">
        <v>247</v>
      </c>
      <c r="G15" s="27">
        <v>3.7</v>
      </c>
      <c r="H15" s="57" t="s">
        <v>248</v>
      </c>
      <c r="I15" s="54"/>
    </row>
    <row r="16" spans="2:9" ht="15.75" thickBot="1" x14ac:dyDescent="0.3">
      <c r="B16" s="64">
        <f t="shared" si="0"/>
        <v>4</v>
      </c>
      <c r="C16" s="65">
        <v>7896098901540</v>
      </c>
      <c r="D16" s="58" t="s">
        <v>251</v>
      </c>
      <c r="E16" s="59" t="s">
        <v>7</v>
      </c>
      <c r="F16" s="60" t="s">
        <v>247</v>
      </c>
      <c r="G16" s="61">
        <v>3.7</v>
      </c>
      <c r="H16" s="62" t="s">
        <v>248</v>
      </c>
      <c r="I16" s="60"/>
    </row>
    <row r="17" spans="2:9" ht="15.75" thickBot="1" x14ac:dyDescent="0.3">
      <c r="B17" s="63">
        <f t="shared" si="0"/>
        <v>5</v>
      </c>
      <c r="C17" s="25">
        <v>7896098901519</v>
      </c>
      <c r="D17" s="55" t="s">
        <v>252</v>
      </c>
      <c r="E17" s="56" t="s">
        <v>7</v>
      </c>
      <c r="F17" s="54" t="s">
        <v>247</v>
      </c>
      <c r="G17" s="27">
        <v>3.7</v>
      </c>
      <c r="H17" s="57" t="s">
        <v>248</v>
      </c>
      <c r="I17" s="54"/>
    </row>
    <row r="18" spans="2:9" ht="15.75" thickBot="1" x14ac:dyDescent="0.3">
      <c r="B18" s="64">
        <f t="shared" si="0"/>
        <v>6</v>
      </c>
      <c r="C18" s="65">
        <v>7896098901533</v>
      </c>
      <c r="D18" s="58" t="s">
        <v>253</v>
      </c>
      <c r="E18" s="59" t="s">
        <v>7</v>
      </c>
      <c r="F18" s="60" t="s">
        <v>247</v>
      </c>
      <c r="G18" s="61">
        <v>3.7</v>
      </c>
      <c r="H18" s="62" t="s">
        <v>248</v>
      </c>
      <c r="I18" s="60"/>
    </row>
    <row r="19" spans="2:9" ht="15.75" thickBot="1" x14ac:dyDescent="0.3">
      <c r="B19" s="63">
        <f t="shared" si="0"/>
        <v>7</v>
      </c>
      <c r="C19" s="25">
        <v>7896098901526</v>
      </c>
      <c r="D19" s="55" t="s">
        <v>254</v>
      </c>
      <c r="E19" s="56" t="s">
        <v>7</v>
      </c>
      <c r="F19" s="54" t="s">
        <v>247</v>
      </c>
      <c r="G19" s="27">
        <v>3.7</v>
      </c>
      <c r="H19" s="57" t="s">
        <v>248</v>
      </c>
      <c r="I19" s="54"/>
    </row>
    <row r="20" spans="2:9" ht="15.75" thickBot="1" x14ac:dyDescent="0.3">
      <c r="B20" s="64">
        <f t="shared" si="0"/>
        <v>8</v>
      </c>
      <c r="C20" s="65">
        <v>7896098901502</v>
      </c>
      <c r="D20" s="58" t="s">
        <v>255</v>
      </c>
      <c r="E20" s="59" t="s">
        <v>7</v>
      </c>
      <c r="F20" s="60" t="s">
        <v>247</v>
      </c>
      <c r="G20" s="61">
        <v>3.7</v>
      </c>
      <c r="H20" s="62" t="s">
        <v>248</v>
      </c>
      <c r="I20" s="60"/>
    </row>
    <row r="21" spans="2:9" ht="15.75" thickBot="1" x14ac:dyDescent="0.3">
      <c r="B21" s="55">
        <f t="shared" si="0"/>
        <v>9</v>
      </c>
      <c r="C21" s="66">
        <v>7896098902578</v>
      </c>
      <c r="D21" s="55" t="s">
        <v>256</v>
      </c>
      <c r="E21" s="56" t="s">
        <v>7</v>
      </c>
      <c r="F21" s="54" t="s">
        <v>257</v>
      </c>
      <c r="G21" s="27">
        <v>2.5</v>
      </c>
      <c r="H21" s="57" t="s">
        <v>248</v>
      </c>
      <c r="I21" s="54"/>
    </row>
    <row r="22" spans="2:9" ht="15.75" thickBot="1" x14ac:dyDescent="0.3">
      <c r="B22" s="64">
        <f t="shared" si="0"/>
        <v>10</v>
      </c>
      <c r="C22" s="65">
        <v>7896098902561</v>
      </c>
      <c r="D22" s="58" t="s">
        <v>258</v>
      </c>
      <c r="E22" s="59" t="s">
        <v>7</v>
      </c>
      <c r="F22" s="60" t="s">
        <v>257</v>
      </c>
      <c r="G22" s="61">
        <v>2.5</v>
      </c>
      <c r="H22" s="62" t="s">
        <v>248</v>
      </c>
      <c r="I22" s="60"/>
    </row>
    <row r="23" spans="2:9" ht="15.75" thickBot="1" x14ac:dyDescent="0.3">
      <c r="B23" s="55">
        <f t="shared" si="0"/>
        <v>11</v>
      </c>
      <c r="C23" s="66">
        <v>7896098900871</v>
      </c>
      <c r="D23" s="55" t="s">
        <v>259</v>
      </c>
      <c r="E23" s="56" t="s">
        <v>7</v>
      </c>
      <c r="F23" s="54" t="s">
        <v>257</v>
      </c>
      <c r="G23" s="27">
        <v>2</v>
      </c>
      <c r="H23" s="57" t="s">
        <v>248</v>
      </c>
      <c r="I23" s="54"/>
    </row>
    <row r="24" spans="2:9" ht="15.75" thickBot="1" x14ac:dyDescent="0.3">
      <c r="B24" s="64">
        <f t="shared" si="0"/>
        <v>12</v>
      </c>
      <c r="C24" s="65">
        <v>7896098900383</v>
      </c>
      <c r="D24" s="58" t="s">
        <v>260</v>
      </c>
      <c r="E24" s="59" t="s">
        <v>7</v>
      </c>
      <c r="F24" s="60" t="s">
        <v>257</v>
      </c>
      <c r="G24" s="61">
        <v>2</v>
      </c>
      <c r="H24" s="62" t="s">
        <v>248</v>
      </c>
      <c r="I24" s="60"/>
    </row>
    <row r="25" spans="2:9" ht="15.75" thickBot="1" x14ac:dyDescent="0.3">
      <c r="B25" s="55">
        <f t="shared" si="0"/>
        <v>13</v>
      </c>
      <c r="C25" s="66">
        <v>7896098901489</v>
      </c>
      <c r="D25" s="55" t="s">
        <v>261</v>
      </c>
      <c r="E25" s="56" t="s">
        <v>7</v>
      </c>
      <c r="F25" s="54" t="s">
        <v>257</v>
      </c>
      <c r="G25" s="27">
        <v>2</v>
      </c>
      <c r="H25" s="57" t="s">
        <v>248</v>
      </c>
      <c r="I25" s="54"/>
    </row>
    <row r="26" spans="2:9" ht="15.75" thickBot="1" x14ac:dyDescent="0.3">
      <c r="B26" s="64">
        <f t="shared" si="0"/>
        <v>14</v>
      </c>
      <c r="C26" s="65">
        <v>7896098903049</v>
      </c>
      <c r="D26" s="58" t="s">
        <v>262</v>
      </c>
      <c r="E26" s="59" t="s">
        <v>7</v>
      </c>
      <c r="F26" s="60" t="s">
        <v>257</v>
      </c>
      <c r="G26" s="61">
        <v>2</v>
      </c>
      <c r="H26" s="62" t="s">
        <v>248</v>
      </c>
      <c r="I26" s="60"/>
    </row>
    <row r="27" spans="2:9" ht="15.75" thickBot="1" x14ac:dyDescent="0.3">
      <c r="B27" s="55">
        <f t="shared" si="0"/>
        <v>15</v>
      </c>
      <c r="C27" s="66">
        <v>7896098900864</v>
      </c>
      <c r="D27" s="55" t="s">
        <v>263</v>
      </c>
      <c r="E27" s="56" t="s">
        <v>7</v>
      </c>
      <c r="F27" s="54" t="s">
        <v>257</v>
      </c>
      <c r="G27" s="27">
        <v>2</v>
      </c>
      <c r="H27" s="57" t="s">
        <v>248</v>
      </c>
      <c r="I27" s="54"/>
    </row>
    <row r="28" spans="2:9" ht="15.75" thickBot="1" x14ac:dyDescent="0.3">
      <c r="B28" s="64">
        <f t="shared" si="0"/>
        <v>16</v>
      </c>
      <c r="C28" s="65">
        <v>7896098900390</v>
      </c>
      <c r="D28" s="58" t="s">
        <v>264</v>
      </c>
      <c r="E28" s="59" t="s">
        <v>7</v>
      </c>
      <c r="F28" s="60" t="s">
        <v>257</v>
      </c>
      <c r="G28" s="61">
        <v>2</v>
      </c>
      <c r="H28" s="62" t="s">
        <v>248</v>
      </c>
      <c r="I28" s="60"/>
    </row>
    <row r="29" spans="2:9" ht="15.75" thickBot="1" x14ac:dyDescent="0.3">
      <c r="B29" s="55">
        <f t="shared" si="0"/>
        <v>17</v>
      </c>
      <c r="C29" s="66">
        <v>7896098904152</v>
      </c>
      <c r="D29" s="55" t="s">
        <v>265</v>
      </c>
      <c r="E29" s="56" t="s">
        <v>7</v>
      </c>
      <c r="F29" s="54" t="s">
        <v>257</v>
      </c>
      <c r="G29" s="27">
        <v>2.4</v>
      </c>
      <c r="H29" s="57" t="s">
        <v>248</v>
      </c>
      <c r="I29" s="54"/>
    </row>
    <row r="30" spans="2:9" ht="15.75" thickBot="1" x14ac:dyDescent="0.3">
      <c r="B30" s="64">
        <f t="shared" si="0"/>
        <v>18</v>
      </c>
      <c r="C30" s="65">
        <v>7896098904145</v>
      </c>
      <c r="D30" s="58" t="s">
        <v>266</v>
      </c>
      <c r="E30" s="59" t="s">
        <v>7</v>
      </c>
      <c r="F30" s="60" t="s">
        <v>257</v>
      </c>
      <c r="G30" s="61">
        <v>2.4</v>
      </c>
      <c r="H30" s="62" t="s">
        <v>248</v>
      </c>
      <c r="I30" s="60"/>
    </row>
    <row r="31" spans="2:9" ht="15.75" thickBot="1" x14ac:dyDescent="0.3">
      <c r="B31" s="55">
        <f t="shared" si="0"/>
        <v>19</v>
      </c>
      <c r="C31" s="66">
        <v>7896098904169</v>
      </c>
      <c r="D31" s="55" t="s">
        <v>267</v>
      </c>
      <c r="E31" s="56" t="s">
        <v>7</v>
      </c>
      <c r="F31" s="54" t="s">
        <v>257</v>
      </c>
      <c r="G31" s="27">
        <v>2.4</v>
      </c>
      <c r="H31" s="57" t="s">
        <v>248</v>
      </c>
      <c r="I31" s="54"/>
    </row>
    <row r="32" spans="2:9" ht="15.75" thickBot="1" x14ac:dyDescent="0.3">
      <c r="B32" s="64">
        <f t="shared" si="0"/>
        <v>20</v>
      </c>
      <c r="C32" s="65">
        <v>7896098904138</v>
      </c>
      <c r="D32" s="58" t="s">
        <v>268</v>
      </c>
      <c r="E32" s="59" t="s">
        <v>7</v>
      </c>
      <c r="F32" s="60" t="s">
        <v>257</v>
      </c>
      <c r="G32" s="61">
        <v>2.4</v>
      </c>
      <c r="H32" s="62" t="s">
        <v>248</v>
      </c>
      <c r="I32" s="60"/>
    </row>
    <row r="33" spans="2:9" ht="15.75" thickBot="1" x14ac:dyDescent="0.3">
      <c r="B33" s="55">
        <f t="shared" si="0"/>
        <v>21</v>
      </c>
      <c r="C33" s="66">
        <v>7896098902035</v>
      </c>
      <c r="D33" s="55" t="s">
        <v>269</v>
      </c>
      <c r="E33" s="56" t="s">
        <v>7</v>
      </c>
      <c r="F33" s="54" t="s">
        <v>247</v>
      </c>
      <c r="G33" s="27">
        <v>1.5</v>
      </c>
      <c r="H33" s="57" t="s">
        <v>248</v>
      </c>
      <c r="I33" s="54"/>
    </row>
    <row r="34" spans="2:9" ht="15.75" thickBot="1" x14ac:dyDescent="0.3">
      <c r="B34" s="64">
        <f t="shared" si="0"/>
        <v>22</v>
      </c>
      <c r="C34" s="65">
        <v>7896098902028</v>
      </c>
      <c r="D34" s="58" t="s">
        <v>270</v>
      </c>
      <c r="E34" s="59" t="s">
        <v>7</v>
      </c>
      <c r="F34" s="60" t="s">
        <v>247</v>
      </c>
      <c r="G34" s="61">
        <v>1.5</v>
      </c>
      <c r="H34" s="62" t="s">
        <v>248</v>
      </c>
      <c r="I34" s="60"/>
    </row>
    <row r="35" spans="2:9" ht="15.75" thickBot="1" x14ac:dyDescent="0.3">
      <c r="B35" s="55">
        <f t="shared" si="0"/>
        <v>23</v>
      </c>
      <c r="C35" s="66">
        <v>7896098902011</v>
      </c>
      <c r="D35" s="55" t="s">
        <v>271</v>
      </c>
      <c r="E35" s="56" t="s">
        <v>7</v>
      </c>
      <c r="F35" s="54" t="s">
        <v>247</v>
      </c>
      <c r="G35" s="27">
        <v>1.5</v>
      </c>
      <c r="H35" s="57" t="s">
        <v>248</v>
      </c>
      <c r="I35" s="54"/>
    </row>
    <row r="36" spans="2:9" ht="15.75" thickBot="1" x14ac:dyDescent="0.3">
      <c r="B36" s="64">
        <f t="shared" si="0"/>
        <v>24</v>
      </c>
      <c r="C36" s="65">
        <v>7896098903537</v>
      </c>
      <c r="D36" s="58" t="s">
        <v>272</v>
      </c>
      <c r="E36" s="59" t="s">
        <v>7</v>
      </c>
      <c r="F36" s="60" t="s">
        <v>247</v>
      </c>
      <c r="G36" s="61">
        <v>1.2</v>
      </c>
      <c r="H36" s="62" t="s">
        <v>248</v>
      </c>
      <c r="I36" s="60"/>
    </row>
    <row r="37" spans="2:9" ht="15.75" thickBot="1" x14ac:dyDescent="0.3">
      <c r="B37" s="55">
        <f t="shared" si="0"/>
        <v>25</v>
      </c>
      <c r="C37" s="66">
        <v>7896098903544</v>
      </c>
      <c r="D37" s="55" t="s">
        <v>273</v>
      </c>
      <c r="E37" s="56" t="s">
        <v>7</v>
      </c>
      <c r="F37" s="54" t="s">
        <v>247</v>
      </c>
      <c r="G37" s="27">
        <v>1.2</v>
      </c>
      <c r="H37" s="57" t="s">
        <v>248</v>
      </c>
      <c r="I37" s="54"/>
    </row>
    <row r="38" spans="2:9" ht="15.75" thickBot="1" x14ac:dyDescent="0.3">
      <c r="B38" s="64">
        <f t="shared" si="0"/>
        <v>26</v>
      </c>
      <c r="C38" s="65">
        <v>7896098903551</v>
      </c>
      <c r="D38" s="58" t="s">
        <v>274</v>
      </c>
      <c r="E38" s="59" t="s">
        <v>7</v>
      </c>
      <c r="F38" s="60" t="s">
        <v>247</v>
      </c>
      <c r="G38" s="61">
        <v>1.2</v>
      </c>
      <c r="H38" s="62" t="s">
        <v>248</v>
      </c>
      <c r="I38" s="60"/>
    </row>
    <row r="39" spans="2:9" ht="15.75" thickBot="1" x14ac:dyDescent="0.3">
      <c r="B39" s="55">
        <f t="shared" si="0"/>
        <v>27</v>
      </c>
      <c r="C39" s="66">
        <v>7896098900802</v>
      </c>
      <c r="D39" s="55" t="s">
        <v>275</v>
      </c>
      <c r="E39" s="56" t="s">
        <v>7</v>
      </c>
      <c r="F39" s="54" t="s">
        <v>257</v>
      </c>
      <c r="G39" s="27">
        <v>1.1000000000000001</v>
      </c>
      <c r="H39" s="57" t="s">
        <v>248</v>
      </c>
      <c r="I39" s="54"/>
    </row>
    <row r="40" spans="2:9" ht="15.75" thickBot="1" x14ac:dyDescent="0.3">
      <c r="B40" s="64">
        <f t="shared" si="0"/>
        <v>28</v>
      </c>
      <c r="C40" s="65">
        <v>7896098906866</v>
      </c>
      <c r="D40" s="58" t="s">
        <v>276</v>
      </c>
      <c r="E40" s="59" t="s">
        <v>7</v>
      </c>
      <c r="F40" s="60" t="s">
        <v>257</v>
      </c>
      <c r="G40" s="61">
        <v>1.1000000000000001</v>
      </c>
      <c r="H40" s="62" t="s">
        <v>248</v>
      </c>
      <c r="I40" s="60"/>
    </row>
    <row r="41" spans="2:9" ht="15.75" thickBot="1" x14ac:dyDescent="0.3">
      <c r="B41" s="55">
        <f t="shared" si="0"/>
        <v>29</v>
      </c>
      <c r="C41" s="66">
        <v>7896098900178</v>
      </c>
      <c r="D41" s="55" t="s">
        <v>277</v>
      </c>
      <c r="E41" s="56" t="s">
        <v>7</v>
      </c>
      <c r="F41" s="54" t="s">
        <v>257</v>
      </c>
      <c r="G41" s="27">
        <v>1.1000000000000001</v>
      </c>
      <c r="H41" s="57" t="s">
        <v>248</v>
      </c>
      <c r="I41" s="54"/>
    </row>
    <row r="42" spans="2:9" ht="15.75" thickBot="1" x14ac:dyDescent="0.3">
      <c r="B42" s="64">
        <f t="shared" si="0"/>
        <v>30</v>
      </c>
      <c r="C42" s="65">
        <v>7896098900826</v>
      </c>
      <c r="D42" s="58" t="s">
        <v>278</v>
      </c>
      <c r="E42" s="59" t="s">
        <v>7</v>
      </c>
      <c r="F42" s="60" t="s">
        <v>257</v>
      </c>
      <c r="G42" s="61">
        <v>1.1000000000000001</v>
      </c>
      <c r="H42" s="62" t="s">
        <v>248</v>
      </c>
      <c r="I42" s="60"/>
    </row>
    <row r="43" spans="2:9" ht="15.75" thickBot="1" x14ac:dyDescent="0.3">
      <c r="B43" s="55">
        <f t="shared" si="0"/>
        <v>31</v>
      </c>
      <c r="C43" s="66">
        <v>7896098900819</v>
      </c>
      <c r="D43" s="55" t="s">
        <v>279</v>
      </c>
      <c r="E43" s="56" t="s">
        <v>7</v>
      </c>
      <c r="F43" s="54" t="s">
        <v>257</v>
      </c>
      <c r="G43" s="27">
        <v>1.1000000000000001</v>
      </c>
      <c r="H43" s="57" t="s">
        <v>248</v>
      </c>
      <c r="I43" s="54"/>
    </row>
    <row r="44" spans="2:9" ht="15.75" thickBot="1" x14ac:dyDescent="0.3">
      <c r="B44" s="64">
        <f t="shared" si="0"/>
        <v>32</v>
      </c>
      <c r="C44" s="65">
        <v>7896098900604</v>
      </c>
      <c r="D44" s="58" t="s">
        <v>280</v>
      </c>
      <c r="E44" s="59" t="s">
        <v>7</v>
      </c>
      <c r="F44" s="60" t="s">
        <v>247</v>
      </c>
      <c r="G44" s="61">
        <v>1.1000000000000001</v>
      </c>
      <c r="H44" s="62" t="s">
        <v>248</v>
      </c>
      <c r="I44" s="60"/>
    </row>
    <row r="45" spans="2:9" ht="15.75" thickBot="1" x14ac:dyDescent="0.3">
      <c r="B45" s="55">
        <f t="shared" si="0"/>
        <v>33</v>
      </c>
      <c r="C45" s="66">
        <v>7896098900628</v>
      </c>
      <c r="D45" s="55" t="s">
        <v>281</v>
      </c>
      <c r="E45" s="56" t="s">
        <v>7</v>
      </c>
      <c r="F45" s="54" t="s">
        <v>247</v>
      </c>
      <c r="G45" s="27">
        <v>1.1000000000000001</v>
      </c>
      <c r="H45" s="57" t="s">
        <v>248</v>
      </c>
      <c r="I45" s="54"/>
    </row>
    <row r="46" spans="2:9" ht="15.75" thickBot="1" x14ac:dyDescent="0.3">
      <c r="B46" s="67">
        <f t="shared" si="0"/>
        <v>34</v>
      </c>
      <c r="C46" s="68">
        <v>7896098900611</v>
      </c>
      <c r="D46" s="67" t="s">
        <v>282</v>
      </c>
      <c r="E46" s="69" t="s">
        <v>7</v>
      </c>
      <c r="F46" s="70" t="s">
        <v>247</v>
      </c>
      <c r="G46" s="71">
        <v>1.1000000000000001</v>
      </c>
      <c r="H46" s="72" t="s">
        <v>248</v>
      </c>
      <c r="I46" s="70"/>
    </row>
    <row r="47" spans="2:9" ht="15.75" thickBot="1" x14ac:dyDescent="0.3">
      <c r="B47" s="73">
        <f t="shared" si="0"/>
        <v>35</v>
      </c>
      <c r="C47" s="66">
        <v>7896098903605</v>
      </c>
      <c r="D47" s="74" t="s">
        <v>283</v>
      </c>
      <c r="E47" s="56" t="s">
        <v>7</v>
      </c>
      <c r="F47" s="75" t="s">
        <v>257</v>
      </c>
      <c r="G47" s="27">
        <v>1.1000000000000001</v>
      </c>
      <c r="H47" s="75" t="s">
        <v>248</v>
      </c>
      <c r="I47" s="75"/>
    </row>
    <row r="48" spans="2:9" ht="15.75" thickBot="1" x14ac:dyDescent="0.3">
      <c r="B48" s="64">
        <f t="shared" si="0"/>
        <v>36</v>
      </c>
      <c r="C48" s="68">
        <v>7896098903636</v>
      </c>
      <c r="D48" s="64" t="s">
        <v>284</v>
      </c>
      <c r="E48" s="64" t="s">
        <v>7</v>
      </c>
      <c r="F48" s="60" t="s">
        <v>257</v>
      </c>
      <c r="G48" s="61">
        <v>1.1000000000000001</v>
      </c>
      <c r="H48" s="60" t="s">
        <v>248</v>
      </c>
      <c r="I48" s="76"/>
    </row>
    <row r="49" spans="2:9" ht="15.75" thickBot="1" x14ac:dyDescent="0.3">
      <c r="B49" s="63">
        <f t="shared" si="0"/>
        <v>37</v>
      </c>
      <c r="C49" s="66">
        <v>7896098903612</v>
      </c>
      <c r="D49" s="63" t="s">
        <v>285</v>
      </c>
      <c r="E49" s="63" t="s">
        <v>7</v>
      </c>
      <c r="F49" s="56" t="s">
        <v>257</v>
      </c>
      <c r="G49" s="27">
        <v>1.1000000000000001</v>
      </c>
      <c r="H49" s="77" t="s">
        <v>248</v>
      </c>
      <c r="I49" s="78"/>
    </row>
    <row r="50" spans="2:9" ht="15.75" thickBot="1" x14ac:dyDescent="0.3">
      <c r="B50" s="64">
        <f t="shared" si="0"/>
        <v>38</v>
      </c>
      <c r="C50" s="68">
        <v>7896098903629</v>
      </c>
      <c r="D50" s="64" t="s">
        <v>286</v>
      </c>
      <c r="E50" s="64" t="s">
        <v>7</v>
      </c>
      <c r="F50" s="59" t="s">
        <v>257</v>
      </c>
      <c r="G50" s="61">
        <v>1.1000000000000001</v>
      </c>
      <c r="H50" s="79" t="s">
        <v>248</v>
      </c>
      <c r="I50" s="76"/>
    </row>
    <row r="51" spans="2:9" ht="15.75" thickBot="1" x14ac:dyDescent="0.3">
      <c r="B51" s="63">
        <f t="shared" si="0"/>
        <v>39</v>
      </c>
      <c r="C51" s="66">
        <v>7896098909713</v>
      </c>
      <c r="D51" s="63" t="s">
        <v>287</v>
      </c>
      <c r="E51" s="63" t="s">
        <v>7</v>
      </c>
      <c r="F51" s="56" t="s">
        <v>288</v>
      </c>
      <c r="G51" s="27">
        <v>1.4</v>
      </c>
      <c r="H51" s="77" t="s">
        <v>248</v>
      </c>
      <c r="I51" s="78"/>
    </row>
    <row r="52" spans="2:9" ht="15.75" thickBot="1" x14ac:dyDescent="0.3">
      <c r="B52" s="64">
        <f t="shared" si="0"/>
        <v>40</v>
      </c>
      <c r="C52" s="65" t="s">
        <v>289</v>
      </c>
      <c r="D52" s="64" t="s">
        <v>290</v>
      </c>
      <c r="E52" s="64" t="s">
        <v>7</v>
      </c>
      <c r="F52" s="59" t="s">
        <v>288</v>
      </c>
      <c r="G52" s="61">
        <v>1.4</v>
      </c>
      <c r="H52" s="79" t="s">
        <v>248</v>
      </c>
      <c r="I52" s="76"/>
    </row>
    <row r="53" spans="2:9" ht="15.75" thickBot="1" x14ac:dyDescent="0.3">
      <c r="B53" s="63">
        <f t="shared" si="0"/>
        <v>41</v>
      </c>
      <c r="C53" s="25" t="s">
        <v>291</v>
      </c>
      <c r="D53" s="63" t="s">
        <v>292</v>
      </c>
      <c r="E53" s="63" t="s">
        <v>7</v>
      </c>
      <c r="F53" s="56" t="s">
        <v>247</v>
      </c>
      <c r="G53" s="27">
        <v>4.9000000000000004</v>
      </c>
      <c r="H53" s="77" t="s">
        <v>248</v>
      </c>
      <c r="I53" s="78"/>
    </row>
    <row r="54" spans="2:9" ht="15.75" thickBot="1" x14ac:dyDescent="0.3">
      <c r="B54" s="64">
        <f t="shared" si="0"/>
        <v>42</v>
      </c>
      <c r="C54" s="65" t="s">
        <v>293</v>
      </c>
      <c r="D54" s="64" t="s">
        <v>294</v>
      </c>
      <c r="E54" s="64" t="s">
        <v>7</v>
      </c>
      <c r="F54" s="59" t="s">
        <v>247</v>
      </c>
      <c r="G54" s="61">
        <v>4.9000000000000004</v>
      </c>
      <c r="H54" s="79" t="s">
        <v>248</v>
      </c>
      <c r="I54" s="76"/>
    </row>
    <row r="55" spans="2:9" ht="15.75" thickBot="1" x14ac:dyDescent="0.3">
      <c r="B55" s="63">
        <f t="shared" si="0"/>
        <v>43</v>
      </c>
      <c r="C55" s="25" t="s">
        <v>295</v>
      </c>
      <c r="D55" s="63" t="s">
        <v>296</v>
      </c>
      <c r="E55" s="63" t="s">
        <v>7</v>
      </c>
      <c r="F55" s="56" t="s">
        <v>288</v>
      </c>
      <c r="G55" s="27">
        <v>1.3</v>
      </c>
      <c r="H55" s="77" t="s">
        <v>248</v>
      </c>
      <c r="I55" s="78"/>
    </row>
    <row r="56" spans="2:9" ht="15.75" thickBot="1" x14ac:dyDescent="0.3">
      <c r="B56" s="64">
        <f t="shared" si="0"/>
        <v>44</v>
      </c>
      <c r="C56" s="65" t="s">
        <v>297</v>
      </c>
      <c r="D56" s="64" t="s">
        <v>298</v>
      </c>
      <c r="E56" s="64" t="s">
        <v>7</v>
      </c>
      <c r="F56" s="59" t="s">
        <v>288</v>
      </c>
      <c r="G56" s="61">
        <v>1.3</v>
      </c>
      <c r="H56" s="79" t="s">
        <v>248</v>
      </c>
      <c r="I56" s="76"/>
    </row>
    <row r="57" spans="2:9" ht="15.75" thickBot="1" x14ac:dyDescent="0.3">
      <c r="B57" s="63">
        <f t="shared" si="0"/>
        <v>45</v>
      </c>
      <c r="C57" s="25" t="s">
        <v>299</v>
      </c>
      <c r="D57" s="63" t="s">
        <v>300</v>
      </c>
      <c r="E57" s="63" t="s">
        <v>7</v>
      </c>
      <c r="F57" s="56" t="s">
        <v>288</v>
      </c>
      <c r="G57" s="27">
        <v>0.8</v>
      </c>
      <c r="H57" s="77" t="s">
        <v>248</v>
      </c>
      <c r="I57" s="78"/>
    </row>
    <row r="58" spans="2:9" ht="15.75" thickBot="1" x14ac:dyDescent="0.3">
      <c r="B58" s="64">
        <f t="shared" si="0"/>
        <v>46</v>
      </c>
      <c r="C58" s="65" t="s">
        <v>301</v>
      </c>
      <c r="D58" s="64" t="s">
        <v>302</v>
      </c>
      <c r="E58" s="64" t="s">
        <v>7</v>
      </c>
      <c r="F58" s="59" t="s">
        <v>288</v>
      </c>
      <c r="G58" s="61">
        <v>0.8</v>
      </c>
      <c r="H58" s="79" t="s">
        <v>248</v>
      </c>
      <c r="I58" s="76"/>
    </row>
    <row r="59" spans="2:9" ht="15.75" thickBot="1" x14ac:dyDescent="0.3">
      <c r="B59" s="63">
        <f t="shared" si="0"/>
        <v>47</v>
      </c>
      <c r="C59" s="25" t="s">
        <v>303</v>
      </c>
      <c r="D59" s="63" t="s">
        <v>304</v>
      </c>
      <c r="E59" s="63" t="s">
        <v>7</v>
      </c>
      <c r="F59" s="56" t="s">
        <v>247</v>
      </c>
      <c r="G59" s="27">
        <v>2.6</v>
      </c>
      <c r="H59" s="77" t="s">
        <v>248</v>
      </c>
      <c r="I59" s="78"/>
    </row>
    <row r="60" spans="2:9" ht="15.75" thickBot="1" x14ac:dyDescent="0.3">
      <c r="B60" s="64">
        <f t="shared" si="0"/>
        <v>48</v>
      </c>
      <c r="C60" s="65" t="s">
        <v>305</v>
      </c>
      <c r="D60" s="64" t="s">
        <v>306</v>
      </c>
      <c r="E60" s="64" t="s">
        <v>7</v>
      </c>
      <c r="F60" s="59" t="s">
        <v>257</v>
      </c>
      <c r="G60" s="61">
        <v>1.3</v>
      </c>
      <c r="H60" s="79" t="s">
        <v>248</v>
      </c>
      <c r="I60" s="76"/>
    </row>
    <row r="61" spans="2:9" ht="15.75" thickBot="1" x14ac:dyDescent="0.3">
      <c r="B61" s="63">
        <f t="shared" si="0"/>
        <v>49</v>
      </c>
      <c r="C61" s="25" t="s">
        <v>307</v>
      </c>
      <c r="D61" s="63" t="s">
        <v>308</v>
      </c>
      <c r="E61" s="63" t="s">
        <v>7</v>
      </c>
      <c r="F61" s="56" t="s">
        <v>247</v>
      </c>
      <c r="G61" s="27">
        <v>3</v>
      </c>
      <c r="H61" s="77" t="s">
        <v>248</v>
      </c>
      <c r="I61" s="78"/>
    </row>
    <row r="62" spans="2:9" ht="15.75" thickBot="1" x14ac:dyDescent="0.3">
      <c r="B62" s="64">
        <f t="shared" si="0"/>
        <v>50</v>
      </c>
      <c r="C62" s="64"/>
      <c r="D62" s="64"/>
      <c r="E62" s="64"/>
      <c r="F62" s="59"/>
      <c r="G62" s="60"/>
      <c r="H62" s="79"/>
      <c r="I62" s="76"/>
    </row>
    <row r="63" spans="2:9" ht="15.75" thickBot="1" x14ac:dyDescent="0.3">
      <c r="B63" s="63">
        <f t="shared" si="0"/>
        <v>51</v>
      </c>
      <c r="C63" s="63"/>
      <c r="D63" s="63"/>
      <c r="E63" s="63"/>
      <c r="F63" s="56"/>
      <c r="G63" s="54"/>
      <c r="H63" s="77"/>
      <c r="I63" s="78"/>
    </row>
    <row r="64" spans="2:9" ht="15.75" thickBot="1" x14ac:dyDescent="0.3">
      <c r="B64" s="64">
        <f t="shared" si="0"/>
        <v>52</v>
      </c>
      <c r="C64" s="64"/>
      <c r="D64" s="64"/>
      <c r="E64" s="64"/>
      <c r="F64" s="59"/>
      <c r="G64" s="60"/>
      <c r="H64" s="79"/>
      <c r="I64" s="76"/>
    </row>
    <row r="65" spans="2:9" ht="15.75" thickBot="1" x14ac:dyDescent="0.3">
      <c r="B65" s="63">
        <f t="shared" si="0"/>
        <v>53</v>
      </c>
      <c r="C65" s="63"/>
      <c r="D65" s="63"/>
      <c r="E65" s="63"/>
      <c r="F65" s="56"/>
      <c r="G65" s="54"/>
      <c r="H65" s="77"/>
      <c r="I65" s="78"/>
    </row>
    <row r="66" spans="2:9" ht="15.75" thickBot="1" x14ac:dyDescent="0.3">
      <c r="B66" s="64">
        <f t="shared" si="0"/>
        <v>54</v>
      </c>
      <c r="C66" s="64"/>
      <c r="D66" s="64"/>
      <c r="E66" s="64"/>
      <c r="F66" s="59"/>
      <c r="G66" s="60"/>
      <c r="H66" s="79"/>
      <c r="I66" s="76"/>
    </row>
    <row r="67" spans="2:9" ht="15.75" thickBot="1" x14ac:dyDescent="0.3">
      <c r="B67" s="63">
        <f t="shared" si="0"/>
        <v>55</v>
      </c>
      <c r="C67" s="63"/>
      <c r="D67" s="63"/>
      <c r="E67" s="63"/>
      <c r="F67" s="56"/>
      <c r="G67" s="54"/>
      <c r="H67" s="77"/>
      <c r="I67" s="78"/>
    </row>
    <row r="68" spans="2:9" ht="15.75" thickBot="1" x14ac:dyDescent="0.3">
      <c r="B68" s="64">
        <f t="shared" si="0"/>
        <v>56</v>
      </c>
      <c r="C68" s="64"/>
      <c r="D68" s="64"/>
      <c r="E68" s="64"/>
      <c r="F68" s="59"/>
      <c r="G68" s="60"/>
      <c r="H68" s="79"/>
      <c r="I68" s="76"/>
    </row>
    <row r="69" spans="2:9" ht="15.75" thickBot="1" x14ac:dyDescent="0.3">
      <c r="B69" s="63">
        <f t="shared" si="0"/>
        <v>57</v>
      </c>
      <c r="C69" s="63"/>
      <c r="D69" s="63"/>
      <c r="E69" s="63"/>
      <c r="F69" s="56"/>
      <c r="G69" s="54"/>
      <c r="H69" s="77"/>
      <c r="I69" s="78"/>
    </row>
    <row r="70" spans="2:9" ht="15.75" thickBot="1" x14ac:dyDescent="0.3">
      <c r="B70" s="64">
        <f t="shared" si="0"/>
        <v>58</v>
      </c>
      <c r="C70" s="64"/>
      <c r="D70" s="64"/>
      <c r="E70" s="64"/>
      <c r="F70" s="59"/>
      <c r="G70" s="60"/>
      <c r="H70" s="79"/>
      <c r="I70" s="76"/>
    </row>
    <row r="71" spans="2:9" ht="15.75" thickBot="1" x14ac:dyDescent="0.3">
      <c r="B71" s="63">
        <f t="shared" si="0"/>
        <v>59</v>
      </c>
      <c r="C71" s="63"/>
      <c r="D71" s="63"/>
      <c r="E71" s="63"/>
      <c r="F71" s="56"/>
      <c r="G71" s="54"/>
      <c r="H71" s="77"/>
      <c r="I71" s="78"/>
    </row>
    <row r="72" spans="2:9" ht="15.75" thickBot="1" x14ac:dyDescent="0.3">
      <c r="B72" s="64">
        <f t="shared" si="0"/>
        <v>60</v>
      </c>
      <c r="C72" s="64"/>
      <c r="D72" s="64"/>
      <c r="E72" s="64"/>
      <c r="F72" s="59"/>
      <c r="G72" s="60"/>
      <c r="H72" s="79"/>
      <c r="I72" s="76"/>
    </row>
    <row r="73" spans="2:9" ht="15.75" thickBot="1" x14ac:dyDescent="0.3">
      <c r="B73" s="63">
        <f t="shared" si="0"/>
        <v>61</v>
      </c>
      <c r="C73" s="63"/>
      <c r="D73" s="63"/>
      <c r="E73" s="63"/>
      <c r="F73" s="56"/>
      <c r="G73" s="54"/>
      <c r="H73" s="77"/>
      <c r="I73" s="78"/>
    </row>
    <row r="74" spans="2:9" ht="15.75" thickBot="1" x14ac:dyDescent="0.3">
      <c r="B74" s="64">
        <f t="shared" si="0"/>
        <v>62</v>
      </c>
      <c r="C74" s="64"/>
      <c r="D74" s="64"/>
      <c r="E74" s="64"/>
      <c r="F74" s="59"/>
      <c r="G74" s="60"/>
      <c r="H74" s="79"/>
      <c r="I74" s="76"/>
    </row>
    <row r="75" spans="2:9" ht="15.75" thickBot="1" x14ac:dyDescent="0.3">
      <c r="B75" s="63">
        <f t="shared" si="0"/>
        <v>63</v>
      </c>
      <c r="C75" s="63"/>
      <c r="D75" s="63"/>
      <c r="E75" s="63"/>
      <c r="F75" s="56"/>
      <c r="G75" s="54"/>
      <c r="H75" s="77"/>
      <c r="I75" s="78"/>
    </row>
    <row r="76" spans="2:9" ht="15.75" thickBot="1" x14ac:dyDescent="0.3">
      <c r="B76" s="64">
        <f t="shared" si="0"/>
        <v>64</v>
      </c>
      <c r="C76" s="64"/>
      <c r="D76" s="64"/>
      <c r="E76" s="64"/>
      <c r="F76" s="59"/>
      <c r="G76" s="60"/>
      <c r="H76" s="79"/>
      <c r="I76" s="76"/>
    </row>
    <row r="77" spans="2:9" ht="15.75" thickBot="1" x14ac:dyDescent="0.3">
      <c r="B77" s="63">
        <f t="shared" si="0"/>
        <v>65</v>
      </c>
      <c r="C77" s="63"/>
      <c r="D77" s="63"/>
      <c r="E77" s="63"/>
      <c r="F77" s="56"/>
      <c r="G77" s="54"/>
      <c r="H77" s="77"/>
      <c r="I77" s="78"/>
    </row>
    <row r="78" spans="2:9" ht="15.75" thickBot="1" x14ac:dyDescent="0.3">
      <c r="B78" s="64">
        <f t="shared" si="0"/>
        <v>66</v>
      </c>
      <c r="C78" s="64"/>
      <c r="D78" s="64"/>
      <c r="E78" s="64"/>
      <c r="F78" s="59"/>
      <c r="G78" s="60"/>
      <c r="H78" s="79"/>
      <c r="I78" s="76"/>
    </row>
    <row r="79" spans="2:9" ht="15.75" thickBot="1" x14ac:dyDescent="0.3">
      <c r="B79" s="63">
        <f t="shared" ref="B79:B112" si="1">B78+1</f>
        <v>67</v>
      </c>
      <c r="C79" s="63"/>
      <c r="D79" s="63"/>
      <c r="E79" s="63"/>
      <c r="F79" s="56"/>
      <c r="G79" s="54"/>
      <c r="H79" s="77"/>
      <c r="I79" s="78"/>
    </row>
    <row r="80" spans="2:9" ht="15.75" thickBot="1" x14ac:dyDescent="0.3">
      <c r="B80" s="64">
        <f t="shared" si="1"/>
        <v>68</v>
      </c>
      <c r="C80" s="64"/>
      <c r="D80" s="64"/>
      <c r="E80" s="64"/>
      <c r="F80" s="59"/>
      <c r="G80" s="60"/>
      <c r="H80" s="79"/>
      <c r="I80" s="76"/>
    </row>
    <row r="81" spans="2:9" ht="15.75" thickBot="1" x14ac:dyDescent="0.3">
      <c r="B81" s="63">
        <f t="shared" si="1"/>
        <v>69</v>
      </c>
      <c r="C81" s="63"/>
      <c r="D81" s="63"/>
      <c r="E81" s="63"/>
      <c r="F81" s="56"/>
      <c r="G81" s="54"/>
      <c r="H81" s="77"/>
      <c r="I81" s="78"/>
    </row>
    <row r="82" spans="2:9" ht="15.75" thickBot="1" x14ac:dyDescent="0.3">
      <c r="B82" s="64">
        <f t="shared" si="1"/>
        <v>70</v>
      </c>
      <c r="C82" s="64"/>
      <c r="D82" s="64"/>
      <c r="E82" s="64"/>
      <c r="F82" s="59"/>
      <c r="G82" s="60"/>
      <c r="H82" s="79"/>
      <c r="I82" s="76"/>
    </row>
    <row r="83" spans="2:9" ht="15.75" thickBot="1" x14ac:dyDescent="0.3">
      <c r="B83" s="63">
        <f t="shared" si="1"/>
        <v>71</v>
      </c>
      <c r="C83" s="63"/>
      <c r="D83" s="63"/>
      <c r="E83" s="63"/>
      <c r="F83" s="56"/>
      <c r="G83" s="54"/>
      <c r="H83" s="77"/>
      <c r="I83" s="78"/>
    </row>
    <row r="84" spans="2:9" ht="15.75" thickBot="1" x14ac:dyDescent="0.3">
      <c r="B84" s="64">
        <f t="shared" si="1"/>
        <v>72</v>
      </c>
      <c r="C84" s="64"/>
      <c r="D84" s="64"/>
      <c r="E84" s="64"/>
      <c r="F84" s="59"/>
      <c r="G84" s="60"/>
      <c r="H84" s="79"/>
      <c r="I84" s="76"/>
    </row>
    <row r="85" spans="2:9" ht="15.75" thickBot="1" x14ac:dyDescent="0.3">
      <c r="B85" s="63">
        <f t="shared" si="1"/>
        <v>73</v>
      </c>
      <c r="C85" s="63"/>
      <c r="D85" s="63"/>
      <c r="E85" s="63"/>
      <c r="F85" s="56"/>
      <c r="G85" s="54"/>
      <c r="H85" s="77"/>
      <c r="I85" s="78"/>
    </row>
    <row r="86" spans="2:9" ht="15.75" thickBot="1" x14ac:dyDescent="0.3">
      <c r="B86" s="64">
        <f t="shared" si="1"/>
        <v>74</v>
      </c>
      <c r="C86" s="64"/>
      <c r="D86" s="64"/>
      <c r="E86" s="64"/>
      <c r="F86" s="59"/>
      <c r="G86" s="60"/>
      <c r="H86" s="79"/>
      <c r="I86" s="76"/>
    </row>
    <row r="87" spans="2:9" ht="15.75" thickBot="1" x14ac:dyDescent="0.3">
      <c r="B87" s="63">
        <f t="shared" si="1"/>
        <v>75</v>
      </c>
      <c r="C87" s="63"/>
      <c r="D87" s="63"/>
      <c r="E87" s="63"/>
      <c r="F87" s="56"/>
      <c r="G87" s="54"/>
      <c r="H87" s="77"/>
      <c r="I87" s="78"/>
    </row>
    <row r="88" spans="2:9" ht="15.75" thickBot="1" x14ac:dyDescent="0.3">
      <c r="B88" s="64">
        <f t="shared" si="1"/>
        <v>76</v>
      </c>
      <c r="C88" s="64"/>
      <c r="D88" s="64"/>
      <c r="E88" s="64"/>
      <c r="F88" s="59"/>
      <c r="G88" s="60"/>
      <c r="H88" s="79"/>
      <c r="I88" s="76"/>
    </row>
    <row r="89" spans="2:9" ht="15.75" thickBot="1" x14ac:dyDescent="0.3">
      <c r="B89" s="63">
        <f t="shared" si="1"/>
        <v>77</v>
      </c>
      <c r="C89" s="63"/>
      <c r="D89" s="63"/>
      <c r="E89" s="63"/>
      <c r="F89" s="56"/>
      <c r="G89" s="54"/>
      <c r="H89" s="77"/>
      <c r="I89" s="78"/>
    </row>
    <row r="90" spans="2:9" ht="15.75" thickBot="1" x14ac:dyDescent="0.3">
      <c r="B90" s="64">
        <f t="shared" si="1"/>
        <v>78</v>
      </c>
      <c r="C90" s="64"/>
      <c r="D90" s="64"/>
      <c r="E90" s="64"/>
      <c r="F90" s="59"/>
      <c r="G90" s="60"/>
      <c r="H90" s="79"/>
      <c r="I90" s="76"/>
    </row>
    <row r="91" spans="2:9" ht="15.75" thickBot="1" x14ac:dyDescent="0.3">
      <c r="B91" s="63">
        <f t="shared" si="1"/>
        <v>79</v>
      </c>
      <c r="C91" s="63"/>
      <c r="D91" s="63"/>
      <c r="E91" s="63"/>
      <c r="F91" s="56"/>
      <c r="G91" s="54"/>
      <c r="H91" s="77"/>
      <c r="I91" s="78"/>
    </row>
    <row r="92" spans="2:9" ht="15.75" thickBot="1" x14ac:dyDescent="0.3">
      <c r="B92" s="64">
        <f t="shared" si="1"/>
        <v>80</v>
      </c>
      <c r="C92" s="64"/>
      <c r="D92" s="64"/>
      <c r="E92" s="64"/>
      <c r="F92" s="59"/>
      <c r="G92" s="60"/>
      <c r="H92" s="79"/>
      <c r="I92" s="76"/>
    </row>
    <row r="93" spans="2:9" ht="15.75" thickBot="1" x14ac:dyDescent="0.3">
      <c r="B93" s="63">
        <f t="shared" si="1"/>
        <v>81</v>
      </c>
      <c r="C93" s="63"/>
      <c r="D93" s="63"/>
      <c r="E93" s="63"/>
      <c r="F93" s="56"/>
      <c r="G93" s="54"/>
      <c r="H93" s="77"/>
      <c r="I93" s="78"/>
    </row>
    <row r="94" spans="2:9" ht="15.75" thickBot="1" x14ac:dyDescent="0.3">
      <c r="B94" s="64">
        <f t="shared" si="1"/>
        <v>82</v>
      </c>
      <c r="C94" s="64"/>
      <c r="D94" s="64"/>
      <c r="E94" s="64"/>
      <c r="F94" s="59"/>
      <c r="G94" s="60"/>
      <c r="H94" s="79"/>
      <c r="I94" s="76"/>
    </row>
    <row r="95" spans="2:9" ht="15.75" thickBot="1" x14ac:dyDescent="0.3">
      <c r="B95" s="63">
        <f t="shared" si="1"/>
        <v>83</v>
      </c>
      <c r="C95" s="63"/>
      <c r="D95" s="63"/>
      <c r="E95" s="63"/>
      <c r="F95" s="56"/>
      <c r="G95" s="54"/>
      <c r="H95" s="77"/>
      <c r="I95" s="78"/>
    </row>
    <row r="96" spans="2:9" ht="15.75" thickBot="1" x14ac:dyDescent="0.3">
      <c r="B96" s="64">
        <f t="shared" si="1"/>
        <v>84</v>
      </c>
      <c r="C96" s="64"/>
      <c r="D96" s="64"/>
      <c r="E96" s="64"/>
      <c r="F96" s="59"/>
      <c r="G96" s="60"/>
      <c r="H96" s="79"/>
      <c r="I96" s="76"/>
    </row>
    <row r="97" spans="2:9" ht="15.75" thickBot="1" x14ac:dyDescent="0.3">
      <c r="B97" s="63">
        <f t="shared" si="1"/>
        <v>85</v>
      </c>
      <c r="C97" s="63"/>
      <c r="D97" s="63"/>
      <c r="E97" s="63"/>
      <c r="F97" s="56"/>
      <c r="G97" s="54"/>
      <c r="H97" s="77"/>
      <c r="I97" s="78"/>
    </row>
    <row r="98" spans="2:9" ht="15.75" thickBot="1" x14ac:dyDescent="0.3">
      <c r="B98" s="64">
        <f t="shared" si="1"/>
        <v>86</v>
      </c>
      <c r="C98" s="64"/>
      <c r="D98" s="64"/>
      <c r="E98" s="64"/>
      <c r="F98" s="59"/>
      <c r="G98" s="60"/>
      <c r="H98" s="79"/>
      <c r="I98" s="76"/>
    </row>
    <row r="99" spans="2:9" ht="15.75" thickBot="1" x14ac:dyDescent="0.3">
      <c r="B99" s="63">
        <f t="shared" si="1"/>
        <v>87</v>
      </c>
      <c r="C99" s="63"/>
      <c r="D99" s="63"/>
      <c r="E99" s="63"/>
      <c r="F99" s="56"/>
      <c r="G99" s="54"/>
      <c r="H99" s="77"/>
      <c r="I99" s="78"/>
    </row>
    <row r="100" spans="2:9" ht="15.75" thickBot="1" x14ac:dyDescent="0.3">
      <c r="B100" s="64">
        <f t="shared" si="1"/>
        <v>88</v>
      </c>
      <c r="C100" s="64"/>
      <c r="D100" s="64"/>
      <c r="E100" s="64"/>
      <c r="F100" s="59"/>
      <c r="G100" s="60"/>
      <c r="H100" s="79"/>
      <c r="I100" s="76"/>
    </row>
    <row r="101" spans="2:9" ht="15.75" thickBot="1" x14ac:dyDescent="0.3">
      <c r="B101" s="63">
        <f t="shared" si="1"/>
        <v>89</v>
      </c>
      <c r="C101" s="63"/>
      <c r="D101" s="63"/>
      <c r="E101" s="63"/>
      <c r="F101" s="56"/>
      <c r="G101" s="54"/>
      <c r="H101" s="77"/>
      <c r="I101" s="78"/>
    </row>
    <row r="102" spans="2:9" ht="15.75" thickBot="1" x14ac:dyDescent="0.3">
      <c r="B102" s="64">
        <f t="shared" si="1"/>
        <v>90</v>
      </c>
      <c r="C102" s="64"/>
      <c r="D102" s="64"/>
      <c r="E102" s="64"/>
      <c r="F102" s="59"/>
      <c r="G102" s="60"/>
      <c r="H102" s="79"/>
      <c r="I102" s="76"/>
    </row>
    <row r="103" spans="2:9" ht="15.75" thickBot="1" x14ac:dyDescent="0.3">
      <c r="B103" s="63">
        <f t="shared" si="1"/>
        <v>91</v>
      </c>
      <c r="C103" s="63"/>
      <c r="D103" s="63"/>
      <c r="E103" s="63"/>
      <c r="F103" s="56"/>
      <c r="G103" s="54"/>
      <c r="H103" s="77"/>
      <c r="I103" s="78"/>
    </row>
    <row r="104" spans="2:9" ht="15.75" thickBot="1" x14ac:dyDescent="0.3">
      <c r="B104" s="64">
        <f t="shared" si="1"/>
        <v>92</v>
      </c>
      <c r="C104" s="64"/>
      <c r="D104" s="64"/>
      <c r="E104" s="64"/>
      <c r="F104" s="59"/>
      <c r="G104" s="60"/>
      <c r="H104" s="79"/>
      <c r="I104" s="76"/>
    </row>
    <row r="105" spans="2:9" ht="15.75" thickBot="1" x14ac:dyDescent="0.3">
      <c r="B105" s="63">
        <f t="shared" si="1"/>
        <v>93</v>
      </c>
      <c r="C105" s="63"/>
      <c r="D105" s="63"/>
      <c r="E105" s="63"/>
      <c r="F105" s="56"/>
      <c r="G105" s="54"/>
      <c r="H105" s="77"/>
      <c r="I105" s="78"/>
    </row>
    <row r="106" spans="2:9" ht="15.75" thickBot="1" x14ac:dyDescent="0.3">
      <c r="B106" s="64">
        <f t="shared" si="1"/>
        <v>94</v>
      </c>
      <c r="C106" s="64"/>
      <c r="D106" s="64"/>
      <c r="E106" s="64"/>
      <c r="F106" s="59"/>
      <c r="G106" s="60"/>
      <c r="H106" s="79"/>
      <c r="I106" s="76"/>
    </row>
    <row r="107" spans="2:9" ht="15.75" thickBot="1" x14ac:dyDescent="0.3">
      <c r="B107" s="63">
        <f t="shared" si="1"/>
        <v>95</v>
      </c>
      <c r="C107" s="63"/>
      <c r="D107" s="63"/>
      <c r="E107" s="63"/>
      <c r="F107" s="56"/>
      <c r="G107" s="54"/>
      <c r="H107" s="77"/>
      <c r="I107" s="78"/>
    </row>
    <row r="108" spans="2:9" ht="15.75" thickBot="1" x14ac:dyDescent="0.3">
      <c r="B108" s="64">
        <f t="shared" si="1"/>
        <v>96</v>
      </c>
      <c r="C108" s="64"/>
      <c r="D108" s="64"/>
      <c r="E108" s="64"/>
      <c r="F108" s="59"/>
      <c r="G108" s="60"/>
      <c r="H108" s="79"/>
      <c r="I108" s="76"/>
    </row>
    <row r="109" spans="2:9" ht="15.75" thickBot="1" x14ac:dyDescent="0.3">
      <c r="B109" s="63">
        <f t="shared" si="1"/>
        <v>97</v>
      </c>
      <c r="C109" s="63"/>
      <c r="D109" s="63"/>
      <c r="E109" s="63"/>
      <c r="F109" s="56"/>
      <c r="G109" s="54"/>
      <c r="H109" s="77"/>
      <c r="I109" s="78"/>
    </row>
    <row r="110" spans="2:9" ht="15.75" thickBot="1" x14ac:dyDescent="0.3">
      <c r="B110" s="64">
        <f t="shared" si="1"/>
        <v>98</v>
      </c>
      <c r="C110" s="64"/>
      <c r="D110" s="64"/>
      <c r="E110" s="64"/>
      <c r="F110" s="59"/>
      <c r="G110" s="60"/>
      <c r="H110" s="79"/>
      <c r="I110" s="76"/>
    </row>
    <row r="111" spans="2:9" ht="15.75" thickBot="1" x14ac:dyDescent="0.3">
      <c r="B111" s="63">
        <f t="shared" si="1"/>
        <v>99</v>
      </c>
      <c r="C111" s="63"/>
      <c r="D111" s="63"/>
      <c r="E111" s="63"/>
      <c r="F111" s="56"/>
      <c r="G111" s="54"/>
      <c r="H111" s="77"/>
      <c r="I111" s="78"/>
    </row>
    <row r="112" spans="2:9" ht="15.75" thickBot="1" x14ac:dyDescent="0.3">
      <c r="B112" s="80">
        <f t="shared" si="1"/>
        <v>100</v>
      </c>
      <c r="C112" s="64"/>
      <c r="D112" s="64"/>
      <c r="E112" s="64"/>
      <c r="F112" s="59"/>
      <c r="G112" s="60"/>
      <c r="H112" s="79"/>
      <c r="I112" s="76"/>
    </row>
  </sheetData>
  <mergeCells count="4">
    <mergeCell ref="B7:C7"/>
    <mergeCell ref="F7:G7"/>
    <mergeCell ref="B8:C8"/>
    <mergeCell ref="F8:G8"/>
  </mergeCells>
  <dataValidations count="2">
    <dataValidation type="list" allowBlank="1" showInputMessage="1" showErrorMessage="1" sqref="D8" xr:uid="{00000000-0002-0000-0600-000000000000}">
      <formula1>"PRODUTO,PACK VIRTUAL,MISTO"</formula1>
    </dataValidation>
    <dataValidation type="list" allowBlank="1" showInputMessage="1" showErrorMessage="1" sqref="E13:E48 F49:F112" xr:uid="{00000000-0002-0000-06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6">
    <tabColor rgb="FF00B050"/>
  </sheetPr>
  <dimension ref="B3:P172"/>
  <sheetViews>
    <sheetView zoomScaleNormal="100" workbookViewId="0">
      <selection activeCell="C13" sqref="C13"/>
    </sheetView>
  </sheetViews>
  <sheetFormatPr defaultRowHeight="15" x14ac:dyDescent="0.25"/>
  <cols>
    <col min="2" max="2" width="20.85546875" customWidth="1"/>
    <col min="3" max="3" width="20.85546875" bestFit="1" customWidth="1"/>
    <col min="4" max="4" width="66" bestFit="1" customWidth="1"/>
    <col min="5" max="5" width="20.28515625" bestFit="1" customWidth="1"/>
    <col min="6" max="6" width="12.7109375" bestFit="1" customWidth="1"/>
    <col min="7" max="7" width="10.5703125" customWidth="1"/>
    <col min="8" max="8" width="24.28515625" customWidth="1"/>
    <col min="9" max="10" width="0" hidden="1" customWidth="1"/>
    <col min="11" max="11" width="14.7109375" hidden="1" customWidth="1"/>
    <col min="12" max="12" width="14.85546875" hidden="1" customWidth="1"/>
    <col min="13" max="14" width="0" hidden="1" customWidth="1"/>
    <col min="15" max="15" width="14.7109375" bestFit="1" customWidth="1"/>
    <col min="16" max="16" width="14.85546875" bestFit="1" customWidth="1"/>
    <col min="18" max="18" width="12.5703125" bestFit="1" customWidth="1"/>
  </cols>
  <sheetData>
    <row r="3" spans="2:16" ht="15.75" thickBot="1" x14ac:dyDescent="0.3"/>
    <row r="4" spans="2:16" ht="15.6" customHeight="1" x14ac:dyDescent="0.25">
      <c r="B4" s="1" t="s">
        <v>0</v>
      </c>
      <c r="C4" s="2"/>
      <c r="D4" s="2"/>
      <c r="E4" s="2"/>
      <c r="F4" s="2"/>
      <c r="G4" s="2"/>
      <c r="H4" s="3"/>
    </row>
    <row r="5" spans="2:16" ht="15.6" customHeight="1" x14ac:dyDescent="0.25">
      <c r="B5" s="4"/>
      <c r="C5" s="5"/>
      <c r="D5" s="5"/>
      <c r="E5" s="5"/>
      <c r="F5" s="5"/>
      <c r="G5" s="5"/>
      <c r="H5" s="6"/>
    </row>
    <row r="6" spans="2:16" ht="15.6" customHeight="1" thickBot="1" x14ac:dyDescent="0.3">
      <c r="B6" s="7"/>
      <c r="C6" s="8"/>
      <c r="D6" s="8"/>
      <c r="E6" s="8"/>
      <c r="F6" s="8"/>
      <c r="G6" s="8"/>
      <c r="H6" s="9"/>
    </row>
    <row r="7" spans="2:16" ht="15.75" thickBot="1" x14ac:dyDescent="0.3">
      <c r="B7" s="10" t="s">
        <v>1</v>
      </c>
      <c r="C7" s="11" t="s">
        <v>2</v>
      </c>
      <c r="D7" s="11" t="s">
        <v>3</v>
      </c>
      <c r="E7" s="12" t="s">
        <v>4</v>
      </c>
      <c r="F7" s="11" t="s">
        <v>5</v>
      </c>
      <c r="G7" s="203" t="s">
        <v>6</v>
      </c>
      <c r="H7" s="204"/>
    </row>
    <row r="8" spans="2:16" ht="15.75" thickBot="1" x14ac:dyDescent="0.3">
      <c r="B8" s="13">
        <v>16</v>
      </c>
      <c r="C8" s="14" t="s">
        <v>7</v>
      </c>
      <c r="D8" s="81"/>
      <c r="E8" s="16"/>
      <c r="F8" s="17" t="s">
        <v>8</v>
      </c>
      <c r="G8" s="205"/>
      <c r="H8" s="206"/>
    </row>
    <row r="9" spans="2:16" ht="14.45" customHeight="1" x14ac:dyDescent="0.25">
      <c r="B9" s="1" t="s">
        <v>0</v>
      </c>
      <c r="C9" s="2"/>
      <c r="D9" s="2"/>
      <c r="E9" s="2"/>
      <c r="F9" s="2"/>
      <c r="G9" s="2"/>
      <c r="H9" s="3"/>
    </row>
    <row r="10" spans="2:16" ht="14.45" customHeight="1" x14ac:dyDescent="0.25">
      <c r="B10" s="4"/>
      <c r="C10" s="5"/>
      <c r="D10" s="5"/>
      <c r="E10" s="5"/>
      <c r="F10" s="5"/>
      <c r="G10" s="5"/>
      <c r="H10" s="6"/>
    </row>
    <row r="11" spans="2:16" ht="18" customHeight="1" thickBot="1" x14ac:dyDescent="0.3">
      <c r="B11" s="7"/>
      <c r="C11" s="8"/>
      <c r="D11" s="8"/>
      <c r="E11" s="8"/>
      <c r="F11" s="8"/>
      <c r="G11" s="8"/>
      <c r="H11" s="9"/>
    </row>
    <row r="12" spans="2:16" ht="15.75" thickBot="1" x14ac:dyDescent="0.3">
      <c r="B12" s="19" t="s">
        <v>9</v>
      </c>
      <c r="C12" s="19" t="s">
        <v>10</v>
      </c>
      <c r="D12" s="20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23" t="s">
        <v>16</v>
      </c>
      <c r="J12" s="23" t="s">
        <v>17</v>
      </c>
      <c r="K12" s="23" t="s">
        <v>18</v>
      </c>
      <c r="L12" s="23" t="s">
        <v>3</v>
      </c>
      <c r="M12" s="23" t="s">
        <v>16</v>
      </c>
      <c r="N12" s="23" t="s">
        <v>17</v>
      </c>
      <c r="O12" s="22" t="s">
        <v>18</v>
      </c>
      <c r="P12" s="22" t="s">
        <v>3</v>
      </c>
    </row>
    <row r="13" spans="2:16" ht="15.75" hidden="1" thickBot="1" x14ac:dyDescent="0.3">
      <c r="B13" s="82">
        <f>B32+1</f>
        <v>11</v>
      </c>
      <c r="C13" s="82">
        <v>7506306241176</v>
      </c>
      <c r="D13" s="83" t="s">
        <v>309</v>
      </c>
      <c r="E13" s="84" t="s">
        <v>7</v>
      </c>
      <c r="F13" s="82">
        <v>1</v>
      </c>
      <c r="G13" s="85">
        <v>2.2000000000000002</v>
      </c>
      <c r="H13" s="84"/>
      <c r="I13" s="86">
        <v>44284</v>
      </c>
      <c r="J13" s="86">
        <v>44290</v>
      </c>
      <c r="K13" s="222">
        <v>20000</v>
      </c>
      <c r="L13" s="222" t="s">
        <v>310</v>
      </c>
      <c r="M13" s="87">
        <v>44312</v>
      </c>
      <c r="N13" s="88">
        <v>44325</v>
      </c>
      <c r="O13" s="222">
        <v>10000</v>
      </c>
      <c r="P13" s="225">
        <v>24</v>
      </c>
    </row>
    <row r="14" spans="2:16" ht="15.75" hidden="1" thickBot="1" x14ac:dyDescent="0.3">
      <c r="B14" s="32">
        <f t="shared" ref="B14:B22" si="0">B13+1</f>
        <v>12</v>
      </c>
      <c r="C14" s="32">
        <v>7791293033242</v>
      </c>
      <c r="D14" s="89" t="s">
        <v>311</v>
      </c>
      <c r="E14" s="14" t="s">
        <v>7</v>
      </c>
      <c r="F14" s="32">
        <v>1</v>
      </c>
      <c r="G14" s="15">
        <v>2.2000000000000002</v>
      </c>
      <c r="H14" s="14"/>
      <c r="I14" s="86">
        <v>44284</v>
      </c>
      <c r="J14" s="86">
        <v>44290</v>
      </c>
      <c r="K14" s="223"/>
      <c r="L14" s="223"/>
      <c r="M14" s="87">
        <v>44312</v>
      </c>
      <c r="N14" s="88">
        <v>44325</v>
      </c>
      <c r="O14" s="223"/>
      <c r="P14" s="226"/>
    </row>
    <row r="15" spans="2:16" ht="15.75" hidden="1" thickBot="1" x14ac:dyDescent="0.3">
      <c r="B15" s="36">
        <f t="shared" si="0"/>
        <v>13</v>
      </c>
      <c r="C15" s="36">
        <v>7791293033235</v>
      </c>
      <c r="D15" s="90" t="s">
        <v>312</v>
      </c>
      <c r="E15" s="35" t="s">
        <v>7</v>
      </c>
      <c r="F15" s="36">
        <v>1</v>
      </c>
      <c r="G15" s="38">
        <v>2.2000000000000002</v>
      </c>
      <c r="H15" s="35"/>
      <c r="I15" s="86">
        <v>44284</v>
      </c>
      <c r="J15" s="86">
        <v>44290</v>
      </c>
      <c r="K15" s="223"/>
      <c r="L15" s="223"/>
      <c r="M15" s="87">
        <v>44312</v>
      </c>
      <c r="N15" s="88">
        <v>44325</v>
      </c>
      <c r="O15" s="223"/>
      <c r="P15" s="226"/>
    </row>
    <row r="16" spans="2:16" ht="15.75" hidden="1" thickBot="1" x14ac:dyDescent="0.3">
      <c r="B16" s="32">
        <f t="shared" si="0"/>
        <v>14</v>
      </c>
      <c r="C16" s="32">
        <v>7791293033266</v>
      </c>
      <c r="D16" s="89" t="s">
        <v>313</v>
      </c>
      <c r="E16" s="14" t="s">
        <v>7</v>
      </c>
      <c r="F16" s="32">
        <v>1</v>
      </c>
      <c r="G16" s="15">
        <v>2.2000000000000002</v>
      </c>
      <c r="H16" s="14"/>
      <c r="I16" s="86">
        <v>44284</v>
      </c>
      <c r="J16" s="86">
        <v>44290</v>
      </c>
      <c r="K16" s="223"/>
      <c r="L16" s="223"/>
      <c r="M16" s="87">
        <v>44312</v>
      </c>
      <c r="N16" s="88">
        <v>44325</v>
      </c>
      <c r="O16" s="223"/>
      <c r="P16" s="226"/>
    </row>
    <row r="17" spans="2:16" ht="15.75" hidden="1" thickBot="1" x14ac:dyDescent="0.3">
      <c r="B17" s="36">
        <f t="shared" si="0"/>
        <v>15</v>
      </c>
      <c r="C17" s="36">
        <v>7506306241183</v>
      </c>
      <c r="D17" s="90" t="s">
        <v>314</v>
      </c>
      <c r="E17" s="35" t="s">
        <v>7</v>
      </c>
      <c r="F17" s="36">
        <v>1</v>
      </c>
      <c r="G17" s="38">
        <v>2.2000000000000002</v>
      </c>
      <c r="H17" s="35"/>
      <c r="I17" s="86">
        <v>44284</v>
      </c>
      <c r="J17" s="86">
        <v>44290</v>
      </c>
      <c r="K17" s="223"/>
      <c r="L17" s="223"/>
      <c r="M17" s="87">
        <v>44312</v>
      </c>
      <c r="N17" s="88">
        <v>44325</v>
      </c>
      <c r="O17" s="223"/>
      <c r="P17" s="226"/>
    </row>
    <row r="18" spans="2:16" ht="15.75" hidden="1" thickBot="1" x14ac:dyDescent="0.3">
      <c r="B18" s="32">
        <f t="shared" si="0"/>
        <v>16</v>
      </c>
      <c r="C18" s="32">
        <v>7506306241169</v>
      </c>
      <c r="D18" s="89" t="s">
        <v>315</v>
      </c>
      <c r="E18" s="14" t="s">
        <v>7</v>
      </c>
      <c r="F18" s="32">
        <v>1</v>
      </c>
      <c r="G18" s="15">
        <v>2.2000000000000002</v>
      </c>
      <c r="H18" s="14"/>
      <c r="I18" s="86">
        <v>44284</v>
      </c>
      <c r="J18" s="86">
        <v>44290</v>
      </c>
      <c r="K18" s="223"/>
      <c r="L18" s="223"/>
      <c r="M18" s="87">
        <v>44312</v>
      </c>
      <c r="N18" s="88">
        <v>44325</v>
      </c>
      <c r="O18" s="223"/>
      <c r="P18" s="226"/>
    </row>
    <row r="19" spans="2:16" ht="15.75" hidden="1" thickBot="1" x14ac:dyDescent="0.3">
      <c r="B19" s="36">
        <f t="shared" si="0"/>
        <v>17</v>
      </c>
      <c r="C19" s="36">
        <v>7791293012063</v>
      </c>
      <c r="D19" s="90" t="s">
        <v>316</v>
      </c>
      <c r="E19" s="35" t="s">
        <v>7</v>
      </c>
      <c r="F19" s="36">
        <v>1</v>
      </c>
      <c r="G19" s="38">
        <v>2.2000000000000002</v>
      </c>
      <c r="H19" s="35"/>
      <c r="I19" s="86">
        <v>44284</v>
      </c>
      <c r="J19" s="86">
        <v>44290</v>
      </c>
      <c r="K19" s="223"/>
      <c r="L19" s="223"/>
      <c r="M19" s="87">
        <v>44312</v>
      </c>
      <c r="N19" s="88">
        <v>44325</v>
      </c>
      <c r="O19" s="223"/>
      <c r="P19" s="226"/>
    </row>
    <row r="20" spans="2:16" ht="15.75" hidden="1" thickBot="1" x14ac:dyDescent="0.3">
      <c r="B20" s="32">
        <f t="shared" si="0"/>
        <v>18</v>
      </c>
      <c r="C20" s="32">
        <v>7891150069558</v>
      </c>
      <c r="D20" s="89" t="s">
        <v>317</v>
      </c>
      <c r="E20" s="14" t="s">
        <v>7</v>
      </c>
      <c r="F20" s="32">
        <v>1</v>
      </c>
      <c r="G20" s="15">
        <v>2.2000000000000002</v>
      </c>
      <c r="H20" s="14"/>
      <c r="I20" s="86">
        <v>44284</v>
      </c>
      <c r="J20" s="86">
        <v>44290</v>
      </c>
      <c r="K20" s="223"/>
      <c r="L20" s="223"/>
      <c r="M20" s="87">
        <v>44312</v>
      </c>
      <c r="N20" s="88">
        <v>44325</v>
      </c>
      <c r="O20" s="223"/>
      <c r="P20" s="226"/>
    </row>
    <row r="21" spans="2:16" ht="15.75" hidden="1" thickBot="1" x14ac:dyDescent="0.3">
      <c r="B21" s="36">
        <f t="shared" si="0"/>
        <v>19</v>
      </c>
      <c r="C21" s="36">
        <v>7891150069466</v>
      </c>
      <c r="D21" s="90" t="s">
        <v>318</v>
      </c>
      <c r="E21" s="35" t="s">
        <v>7</v>
      </c>
      <c r="F21" s="36">
        <v>1</v>
      </c>
      <c r="G21" s="38">
        <v>2.2000000000000002</v>
      </c>
      <c r="H21" s="35"/>
      <c r="I21" s="86">
        <v>44284</v>
      </c>
      <c r="J21" s="86">
        <v>44290</v>
      </c>
      <c r="K21" s="223"/>
      <c r="L21" s="223"/>
      <c r="M21" s="87">
        <v>44312</v>
      </c>
      <c r="N21" s="88">
        <v>44325</v>
      </c>
      <c r="O21" s="223"/>
      <c r="P21" s="226"/>
    </row>
    <row r="22" spans="2:16" ht="15.75" hidden="1" thickBot="1" x14ac:dyDescent="0.3">
      <c r="B22" s="32">
        <f t="shared" si="0"/>
        <v>20</v>
      </c>
      <c r="C22" s="32">
        <v>7891150069459</v>
      </c>
      <c r="D22" s="89" t="s">
        <v>319</v>
      </c>
      <c r="E22" s="14" t="s">
        <v>7</v>
      </c>
      <c r="F22" s="32">
        <v>1</v>
      </c>
      <c r="G22" s="15">
        <v>2.2000000000000002</v>
      </c>
      <c r="H22" s="14"/>
      <c r="I22" s="86">
        <v>44284</v>
      </c>
      <c r="J22" s="86">
        <v>44290</v>
      </c>
      <c r="K22" s="224"/>
      <c r="L22" s="224"/>
      <c r="M22" s="87">
        <v>44312</v>
      </c>
      <c r="N22" s="88">
        <v>44325</v>
      </c>
      <c r="O22" s="223"/>
      <c r="P22" s="226"/>
    </row>
    <row r="23" spans="2:16" ht="15.75" hidden="1" thickBot="1" x14ac:dyDescent="0.3">
      <c r="B23" s="25">
        <v>1</v>
      </c>
      <c r="C23" s="25">
        <v>7791293035222</v>
      </c>
      <c r="D23" s="91" t="s">
        <v>320</v>
      </c>
      <c r="E23" s="24" t="s">
        <v>7</v>
      </c>
      <c r="F23" s="25">
        <v>1</v>
      </c>
      <c r="G23" s="27">
        <v>1.1000000000000001</v>
      </c>
      <c r="H23" s="24"/>
      <c r="I23" s="86">
        <v>44284</v>
      </c>
      <c r="J23" s="86">
        <v>44290</v>
      </c>
      <c r="K23" s="227">
        <v>10000</v>
      </c>
      <c r="L23" s="227"/>
      <c r="M23" s="87">
        <v>44312</v>
      </c>
      <c r="N23" s="88">
        <v>44325</v>
      </c>
      <c r="O23" s="223"/>
      <c r="P23" s="226"/>
    </row>
    <row r="24" spans="2:16" ht="15.75" hidden="1" thickBot="1" x14ac:dyDescent="0.3">
      <c r="B24" s="32">
        <f>B23+1</f>
        <v>2</v>
      </c>
      <c r="C24" s="32">
        <v>7891150066816</v>
      </c>
      <c r="D24" s="89" t="s">
        <v>321</v>
      </c>
      <c r="E24" s="14" t="s">
        <v>7</v>
      </c>
      <c r="F24" s="32">
        <v>1</v>
      </c>
      <c r="G24" s="15">
        <v>1.1000000000000001</v>
      </c>
      <c r="H24" s="14"/>
      <c r="I24" s="86">
        <v>44284</v>
      </c>
      <c r="J24" s="86">
        <v>44290</v>
      </c>
      <c r="K24" s="228"/>
      <c r="L24" s="228"/>
      <c r="M24" s="87">
        <v>44312</v>
      </c>
      <c r="N24" s="88">
        <v>44325</v>
      </c>
      <c r="O24" s="223"/>
      <c r="P24" s="226"/>
    </row>
    <row r="25" spans="2:16" ht="15.75" hidden="1" thickBot="1" x14ac:dyDescent="0.3">
      <c r="B25" s="36">
        <f t="shared" ref="B25:B88" si="1">B24+1</f>
        <v>3</v>
      </c>
      <c r="C25" s="36">
        <v>7791293038636</v>
      </c>
      <c r="D25" s="90" t="s">
        <v>322</v>
      </c>
      <c r="E25" s="35" t="s">
        <v>7</v>
      </c>
      <c r="F25" s="36">
        <v>1</v>
      </c>
      <c r="G25" s="38">
        <v>1.1000000000000001</v>
      </c>
      <c r="H25" s="35"/>
      <c r="I25" s="86">
        <v>44284</v>
      </c>
      <c r="J25" s="86">
        <v>44290</v>
      </c>
      <c r="K25" s="228"/>
      <c r="L25" s="228"/>
      <c r="M25" s="87">
        <v>44312</v>
      </c>
      <c r="N25" s="88">
        <v>44325</v>
      </c>
      <c r="O25" s="223"/>
      <c r="P25" s="226"/>
    </row>
    <row r="26" spans="2:16" ht="15.75" hidden="1" thickBot="1" x14ac:dyDescent="0.3">
      <c r="B26" s="32">
        <f t="shared" si="1"/>
        <v>4</v>
      </c>
      <c r="C26" s="32">
        <v>7791293035000</v>
      </c>
      <c r="D26" s="89" t="s">
        <v>323</v>
      </c>
      <c r="E26" s="14" t="s">
        <v>7</v>
      </c>
      <c r="F26" s="32">
        <v>1</v>
      </c>
      <c r="G26" s="15">
        <v>1.1000000000000001</v>
      </c>
      <c r="H26" s="14"/>
      <c r="I26" s="86">
        <v>44284</v>
      </c>
      <c r="J26" s="86">
        <v>44290</v>
      </c>
      <c r="K26" s="228"/>
      <c r="L26" s="228"/>
      <c r="M26" s="87">
        <v>44312</v>
      </c>
      <c r="N26" s="88">
        <v>44325</v>
      </c>
      <c r="O26" s="223"/>
      <c r="P26" s="226"/>
    </row>
    <row r="27" spans="2:16" ht="15.75" hidden="1" thickBot="1" x14ac:dyDescent="0.3">
      <c r="B27" s="36">
        <f t="shared" si="1"/>
        <v>5</v>
      </c>
      <c r="C27" s="36">
        <v>7791293034973</v>
      </c>
      <c r="D27" s="90" t="s">
        <v>324</v>
      </c>
      <c r="E27" s="35" t="s">
        <v>7</v>
      </c>
      <c r="F27" s="36">
        <v>1</v>
      </c>
      <c r="G27" s="38">
        <v>1.1000000000000001</v>
      </c>
      <c r="H27" s="35"/>
      <c r="I27" s="86">
        <v>44284</v>
      </c>
      <c r="J27" s="86">
        <v>44290</v>
      </c>
      <c r="K27" s="228"/>
      <c r="L27" s="228"/>
      <c r="M27" s="87">
        <v>44312</v>
      </c>
      <c r="N27" s="88">
        <v>44325</v>
      </c>
      <c r="O27" s="223"/>
      <c r="P27" s="226"/>
    </row>
    <row r="28" spans="2:16" ht="15.75" hidden="1" thickBot="1" x14ac:dyDescent="0.3">
      <c r="B28" s="32">
        <f t="shared" si="1"/>
        <v>6</v>
      </c>
      <c r="C28" s="32">
        <v>7791293035215</v>
      </c>
      <c r="D28" s="89" t="s">
        <v>325</v>
      </c>
      <c r="E28" s="14" t="s">
        <v>7</v>
      </c>
      <c r="F28" s="32">
        <v>1</v>
      </c>
      <c r="G28" s="15">
        <v>1.1000000000000001</v>
      </c>
      <c r="H28" s="14"/>
      <c r="I28" s="86">
        <v>44284</v>
      </c>
      <c r="J28" s="86">
        <v>44290</v>
      </c>
      <c r="K28" s="228"/>
      <c r="L28" s="228"/>
      <c r="M28" s="87">
        <v>44312</v>
      </c>
      <c r="N28" s="88">
        <v>44325</v>
      </c>
      <c r="O28" s="223"/>
      <c r="P28" s="226"/>
    </row>
    <row r="29" spans="2:16" ht="15.75" hidden="1" thickBot="1" x14ac:dyDescent="0.3">
      <c r="B29" s="36">
        <f t="shared" si="1"/>
        <v>7</v>
      </c>
      <c r="C29" s="36">
        <v>7791293034980</v>
      </c>
      <c r="D29" s="90" t="s">
        <v>326</v>
      </c>
      <c r="E29" s="35" t="s">
        <v>7</v>
      </c>
      <c r="F29" s="36">
        <v>1</v>
      </c>
      <c r="G29" s="38">
        <v>1.1000000000000001</v>
      </c>
      <c r="H29" s="35"/>
      <c r="I29" s="86">
        <v>44284</v>
      </c>
      <c r="J29" s="86">
        <v>44290</v>
      </c>
      <c r="K29" s="228"/>
      <c r="L29" s="228"/>
      <c r="M29" s="87">
        <v>44312</v>
      </c>
      <c r="N29" s="88">
        <v>44325</v>
      </c>
      <c r="O29" s="223"/>
      <c r="P29" s="226"/>
    </row>
    <row r="30" spans="2:16" ht="15.75" hidden="1" thickBot="1" x14ac:dyDescent="0.3">
      <c r="B30" s="32">
        <f t="shared" si="1"/>
        <v>8</v>
      </c>
      <c r="C30" s="32">
        <v>7791293035017</v>
      </c>
      <c r="D30" s="89" t="s">
        <v>327</v>
      </c>
      <c r="E30" s="14" t="s">
        <v>7</v>
      </c>
      <c r="F30" s="32">
        <v>1</v>
      </c>
      <c r="G30" s="15">
        <v>1.1000000000000001</v>
      </c>
      <c r="H30" s="14"/>
      <c r="I30" s="86">
        <v>44284</v>
      </c>
      <c r="J30" s="86">
        <v>44290</v>
      </c>
      <c r="K30" s="228"/>
      <c r="L30" s="228"/>
      <c r="M30" s="87">
        <v>44312</v>
      </c>
      <c r="N30" s="88">
        <v>44325</v>
      </c>
      <c r="O30" s="223"/>
      <c r="P30" s="226"/>
    </row>
    <row r="31" spans="2:16" ht="15.75" hidden="1" thickBot="1" x14ac:dyDescent="0.3">
      <c r="B31" s="36">
        <f t="shared" si="1"/>
        <v>9</v>
      </c>
      <c r="C31" s="36">
        <v>7791293034997</v>
      </c>
      <c r="D31" s="90" t="s">
        <v>328</v>
      </c>
      <c r="E31" s="35" t="s">
        <v>7</v>
      </c>
      <c r="F31" s="36">
        <v>1</v>
      </c>
      <c r="G31" s="38">
        <v>1.1000000000000001</v>
      </c>
      <c r="H31" s="35"/>
      <c r="I31" s="86">
        <v>44284</v>
      </c>
      <c r="J31" s="86">
        <v>44290</v>
      </c>
      <c r="K31" s="228"/>
      <c r="L31" s="228"/>
      <c r="M31" s="87">
        <v>44312</v>
      </c>
      <c r="N31" s="88">
        <v>44325</v>
      </c>
      <c r="O31" s="223"/>
      <c r="P31" s="226"/>
    </row>
    <row r="32" spans="2:16" ht="15.75" hidden="1" thickBot="1" x14ac:dyDescent="0.3">
      <c r="B32" s="32">
        <f t="shared" si="1"/>
        <v>10</v>
      </c>
      <c r="C32" s="32">
        <v>7891150077065</v>
      </c>
      <c r="D32" s="89" t="s">
        <v>329</v>
      </c>
      <c r="E32" s="14" t="s">
        <v>7</v>
      </c>
      <c r="F32" s="32">
        <v>1</v>
      </c>
      <c r="G32" s="15">
        <v>1.1000000000000001</v>
      </c>
      <c r="H32" s="14"/>
      <c r="I32" s="86">
        <v>44284</v>
      </c>
      <c r="J32" s="86">
        <v>44290</v>
      </c>
      <c r="K32" s="228"/>
      <c r="L32" s="228"/>
      <c r="M32" s="87">
        <v>44312</v>
      </c>
      <c r="N32" s="88">
        <v>44325</v>
      </c>
      <c r="O32" s="223"/>
      <c r="P32" s="226"/>
    </row>
    <row r="33" spans="2:16" ht="15.75" hidden="1" thickBot="1" x14ac:dyDescent="0.3">
      <c r="B33" s="36">
        <f>B22+1</f>
        <v>21</v>
      </c>
      <c r="C33" s="36">
        <v>79400052926</v>
      </c>
      <c r="D33" s="90" t="s">
        <v>330</v>
      </c>
      <c r="E33" s="35" t="s">
        <v>7</v>
      </c>
      <c r="F33" s="36">
        <v>1</v>
      </c>
      <c r="G33" s="38">
        <v>3.9</v>
      </c>
      <c r="H33" s="35"/>
      <c r="I33" s="86">
        <v>44284</v>
      </c>
      <c r="J33" s="86">
        <v>44290</v>
      </c>
      <c r="K33" s="228"/>
      <c r="L33" s="228"/>
      <c r="M33" s="87">
        <v>44312</v>
      </c>
      <c r="N33" s="88">
        <v>44325</v>
      </c>
      <c r="O33" s="223"/>
      <c r="P33" s="226"/>
    </row>
    <row r="34" spans="2:16" ht="15.75" hidden="1" thickBot="1" x14ac:dyDescent="0.3">
      <c r="B34" s="32">
        <f t="shared" si="1"/>
        <v>22</v>
      </c>
      <c r="C34" s="32">
        <v>79400052919</v>
      </c>
      <c r="D34" s="89" t="s">
        <v>331</v>
      </c>
      <c r="E34" s="14" t="s">
        <v>7</v>
      </c>
      <c r="F34" s="32">
        <v>1</v>
      </c>
      <c r="G34" s="15">
        <v>3.9</v>
      </c>
      <c r="H34" s="14"/>
      <c r="I34" s="86">
        <v>44284</v>
      </c>
      <c r="J34" s="86">
        <v>44290</v>
      </c>
      <c r="K34" s="228"/>
      <c r="L34" s="228"/>
      <c r="M34" s="87">
        <v>44312</v>
      </c>
      <c r="N34" s="88">
        <v>44325</v>
      </c>
      <c r="O34" s="223"/>
      <c r="P34" s="226"/>
    </row>
    <row r="35" spans="2:16" ht="15.75" hidden="1" thickBot="1" x14ac:dyDescent="0.3">
      <c r="B35" s="36">
        <f t="shared" si="1"/>
        <v>23</v>
      </c>
      <c r="C35" s="36">
        <v>79400301161</v>
      </c>
      <c r="D35" s="90" t="s">
        <v>332</v>
      </c>
      <c r="E35" s="35" t="s">
        <v>7</v>
      </c>
      <c r="F35" s="36">
        <v>1</v>
      </c>
      <c r="G35" s="38">
        <v>3.9</v>
      </c>
      <c r="H35" s="35"/>
      <c r="I35" s="86">
        <v>44284</v>
      </c>
      <c r="J35" s="86">
        <v>44290</v>
      </c>
      <c r="K35" s="228"/>
      <c r="L35" s="228"/>
      <c r="M35" s="87">
        <v>44312</v>
      </c>
      <c r="N35" s="88">
        <v>44325</v>
      </c>
      <c r="O35" s="223"/>
      <c r="P35" s="226"/>
    </row>
    <row r="36" spans="2:16" ht="15.75" hidden="1" thickBot="1" x14ac:dyDescent="0.3">
      <c r="B36" s="32">
        <f t="shared" si="1"/>
        <v>24</v>
      </c>
      <c r="C36" s="32">
        <v>7891150060883</v>
      </c>
      <c r="D36" s="89" t="s">
        <v>333</v>
      </c>
      <c r="E36" s="14" t="s">
        <v>7</v>
      </c>
      <c r="F36" s="32">
        <v>1</v>
      </c>
      <c r="G36" s="15">
        <v>1.2000000000000002</v>
      </c>
      <c r="H36" s="14"/>
      <c r="I36" s="86">
        <v>44284</v>
      </c>
      <c r="J36" s="86">
        <v>44290</v>
      </c>
      <c r="K36" s="228"/>
      <c r="L36" s="228"/>
      <c r="M36" s="87">
        <v>44312</v>
      </c>
      <c r="N36" s="88">
        <v>44325</v>
      </c>
      <c r="O36" s="223"/>
      <c r="P36" s="226"/>
    </row>
    <row r="37" spans="2:16" ht="15.75" hidden="1" thickBot="1" x14ac:dyDescent="0.3">
      <c r="B37" s="36">
        <f t="shared" si="1"/>
        <v>25</v>
      </c>
      <c r="C37" s="36">
        <v>7891150054493</v>
      </c>
      <c r="D37" s="90" t="s">
        <v>334</v>
      </c>
      <c r="E37" s="35" t="s">
        <v>7</v>
      </c>
      <c r="F37" s="36">
        <v>1</v>
      </c>
      <c r="G37" s="38">
        <v>1.2000000000000002</v>
      </c>
      <c r="H37" s="35"/>
      <c r="I37" s="86">
        <v>44284</v>
      </c>
      <c r="J37" s="86">
        <v>44290</v>
      </c>
      <c r="K37" s="228"/>
      <c r="L37" s="228"/>
      <c r="M37" s="87">
        <v>44312</v>
      </c>
      <c r="N37" s="88">
        <v>44325</v>
      </c>
      <c r="O37" s="223"/>
      <c r="P37" s="226"/>
    </row>
    <row r="38" spans="2:16" ht="15.75" hidden="1" thickBot="1" x14ac:dyDescent="0.3">
      <c r="B38" s="32">
        <f t="shared" si="1"/>
        <v>26</v>
      </c>
      <c r="C38" s="32">
        <v>7891150054523</v>
      </c>
      <c r="D38" s="89" t="s">
        <v>335</v>
      </c>
      <c r="E38" s="14" t="s">
        <v>7</v>
      </c>
      <c r="F38" s="32">
        <v>1</v>
      </c>
      <c r="G38" s="15">
        <v>1.2000000000000002</v>
      </c>
      <c r="H38" s="14"/>
      <c r="I38" s="86">
        <v>44284</v>
      </c>
      <c r="J38" s="86">
        <v>44290</v>
      </c>
      <c r="K38" s="228"/>
      <c r="L38" s="228"/>
      <c r="M38" s="87">
        <v>44312</v>
      </c>
      <c r="N38" s="88">
        <v>44325</v>
      </c>
      <c r="O38" s="223"/>
      <c r="P38" s="226"/>
    </row>
    <row r="39" spans="2:16" ht="15.75" hidden="1" thickBot="1" x14ac:dyDescent="0.3">
      <c r="B39" s="36">
        <f t="shared" si="1"/>
        <v>27</v>
      </c>
      <c r="C39" s="36">
        <v>7891150054509</v>
      </c>
      <c r="D39" s="90" t="s">
        <v>336</v>
      </c>
      <c r="E39" s="35" t="s">
        <v>7</v>
      </c>
      <c r="F39" s="36">
        <v>1</v>
      </c>
      <c r="G39" s="38">
        <v>1.2000000000000002</v>
      </c>
      <c r="H39" s="35"/>
      <c r="I39" s="86">
        <v>44284</v>
      </c>
      <c r="J39" s="86">
        <v>44290</v>
      </c>
      <c r="K39" s="228"/>
      <c r="L39" s="228"/>
      <c r="M39" s="87">
        <v>44312</v>
      </c>
      <c r="N39" s="88">
        <v>44325</v>
      </c>
      <c r="O39" s="223"/>
      <c r="P39" s="226"/>
    </row>
    <row r="40" spans="2:16" ht="15.75" hidden="1" thickBot="1" x14ac:dyDescent="0.3">
      <c r="B40" s="32">
        <f t="shared" si="1"/>
        <v>28</v>
      </c>
      <c r="C40" s="32">
        <v>7891037144705</v>
      </c>
      <c r="D40" s="89" t="s">
        <v>337</v>
      </c>
      <c r="E40" s="14" t="s">
        <v>7</v>
      </c>
      <c r="F40" s="32">
        <v>1</v>
      </c>
      <c r="G40" s="15">
        <v>1.2000000000000002</v>
      </c>
      <c r="H40" s="14"/>
      <c r="I40" s="86">
        <v>44284</v>
      </c>
      <c r="J40" s="86">
        <v>44290</v>
      </c>
      <c r="K40" s="228"/>
      <c r="L40" s="228"/>
      <c r="M40" s="87">
        <v>44312</v>
      </c>
      <c r="N40" s="88">
        <v>44325</v>
      </c>
      <c r="O40" s="223"/>
      <c r="P40" s="226"/>
    </row>
    <row r="41" spans="2:16" ht="15.75" hidden="1" thickBot="1" x14ac:dyDescent="0.3">
      <c r="B41" s="36">
        <f t="shared" si="1"/>
        <v>29</v>
      </c>
      <c r="C41" s="36">
        <v>7891037000322</v>
      </c>
      <c r="D41" s="90" t="s">
        <v>338</v>
      </c>
      <c r="E41" s="35" t="s">
        <v>7</v>
      </c>
      <c r="F41" s="36">
        <v>1</v>
      </c>
      <c r="G41" s="38">
        <v>1.2000000000000002</v>
      </c>
      <c r="H41" s="35"/>
      <c r="I41" s="86">
        <v>44284</v>
      </c>
      <c r="J41" s="86">
        <v>44290</v>
      </c>
      <c r="K41" s="228"/>
      <c r="L41" s="228"/>
      <c r="M41" s="87">
        <v>44312</v>
      </c>
      <c r="N41" s="88">
        <v>44325</v>
      </c>
      <c r="O41" s="223"/>
      <c r="P41" s="226"/>
    </row>
    <row r="42" spans="2:16" ht="15.75" hidden="1" thickBot="1" x14ac:dyDescent="0.3">
      <c r="B42" s="32">
        <f t="shared" si="1"/>
        <v>30</v>
      </c>
      <c r="C42" s="32">
        <v>7891150027541</v>
      </c>
      <c r="D42" s="89" t="s">
        <v>339</v>
      </c>
      <c r="E42" s="14" t="s">
        <v>7</v>
      </c>
      <c r="F42" s="32">
        <v>1</v>
      </c>
      <c r="G42" s="15">
        <v>1.2000000000000002</v>
      </c>
      <c r="H42" s="14"/>
      <c r="I42" s="86">
        <v>44284</v>
      </c>
      <c r="J42" s="86">
        <v>44290</v>
      </c>
      <c r="K42" s="228"/>
      <c r="L42" s="228"/>
      <c r="M42" s="87">
        <v>44312</v>
      </c>
      <c r="N42" s="88">
        <v>44325</v>
      </c>
      <c r="O42" s="223"/>
      <c r="P42" s="226"/>
    </row>
    <row r="43" spans="2:16" ht="15.75" hidden="1" thickBot="1" x14ac:dyDescent="0.3">
      <c r="B43" s="36">
        <f t="shared" si="1"/>
        <v>31</v>
      </c>
      <c r="C43" s="36">
        <v>7891150031746</v>
      </c>
      <c r="D43" s="90" t="s">
        <v>340</v>
      </c>
      <c r="E43" s="35" t="s">
        <v>7</v>
      </c>
      <c r="F43" s="36">
        <v>1</v>
      </c>
      <c r="G43" s="38">
        <v>1.2000000000000002</v>
      </c>
      <c r="H43" s="35"/>
      <c r="I43" s="86">
        <v>44284</v>
      </c>
      <c r="J43" s="86">
        <v>44290</v>
      </c>
      <c r="K43" s="228"/>
      <c r="L43" s="228"/>
      <c r="M43" s="87">
        <v>44312</v>
      </c>
      <c r="N43" s="88">
        <v>44325</v>
      </c>
      <c r="O43" s="223"/>
      <c r="P43" s="226"/>
    </row>
    <row r="44" spans="2:16" ht="15.75" hidden="1" thickBot="1" x14ac:dyDescent="0.3">
      <c r="B44" s="32">
        <f t="shared" si="1"/>
        <v>32</v>
      </c>
      <c r="C44" s="32">
        <v>7891037010048</v>
      </c>
      <c r="D44" s="89" t="s">
        <v>341</v>
      </c>
      <c r="E44" s="14" t="s">
        <v>7</v>
      </c>
      <c r="F44" s="32">
        <v>1</v>
      </c>
      <c r="G44" s="15">
        <v>1.2000000000000002</v>
      </c>
      <c r="H44" s="14"/>
      <c r="I44" s="86">
        <v>44284</v>
      </c>
      <c r="J44" s="86">
        <v>44290</v>
      </c>
      <c r="K44" s="228"/>
      <c r="L44" s="228"/>
      <c r="M44" s="87">
        <v>44312</v>
      </c>
      <c r="N44" s="88">
        <v>44325</v>
      </c>
      <c r="O44" s="223"/>
      <c r="P44" s="226"/>
    </row>
    <row r="45" spans="2:16" ht="15.75" hidden="1" thickBot="1" x14ac:dyDescent="0.3">
      <c r="B45" s="25">
        <f t="shared" si="1"/>
        <v>33</v>
      </c>
      <c r="C45" s="25">
        <v>7891150074002</v>
      </c>
      <c r="D45" s="91" t="s">
        <v>342</v>
      </c>
      <c r="E45" s="24" t="s">
        <v>7</v>
      </c>
      <c r="F45" s="25">
        <v>1</v>
      </c>
      <c r="G45" s="27">
        <v>1.2000000000000002</v>
      </c>
      <c r="H45" s="24"/>
      <c r="I45" s="86">
        <v>44284</v>
      </c>
      <c r="J45" s="86">
        <v>44290</v>
      </c>
      <c r="K45" s="228"/>
      <c r="L45" s="228"/>
      <c r="M45" s="87">
        <v>44312</v>
      </c>
      <c r="N45" s="88">
        <v>44325</v>
      </c>
      <c r="O45" s="223"/>
      <c r="P45" s="226"/>
    </row>
    <row r="46" spans="2:16" ht="15.75" hidden="1" thickBot="1" x14ac:dyDescent="0.3">
      <c r="B46" s="92">
        <f t="shared" si="1"/>
        <v>34</v>
      </c>
      <c r="C46" s="92">
        <v>7898422745301</v>
      </c>
      <c r="D46" s="93" t="s">
        <v>343</v>
      </c>
      <c r="E46" s="45" t="s">
        <v>7</v>
      </c>
      <c r="F46" s="92">
        <v>1</v>
      </c>
      <c r="G46" s="94">
        <v>1.2000000000000002</v>
      </c>
      <c r="H46" s="45"/>
      <c r="I46" s="86">
        <v>44284</v>
      </c>
      <c r="J46" s="86">
        <v>44290</v>
      </c>
      <c r="K46" s="228"/>
      <c r="L46" s="228"/>
      <c r="M46" s="87">
        <v>44312</v>
      </c>
      <c r="N46" s="88">
        <v>44325</v>
      </c>
      <c r="O46" s="223"/>
      <c r="P46" s="226"/>
    </row>
    <row r="47" spans="2:16" ht="15.75" hidden="1" thickBot="1" x14ac:dyDescent="0.3">
      <c r="B47" s="25">
        <f t="shared" si="1"/>
        <v>35</v>
      </c>
      <c r="C47" s="25">
        <v>7891150030756</v>
      </c>
      <c r="D47" s="91" t="s">
        <v>344</v>
      </c>
      <c r="E47" s="24" t="s">
        <v>7</v>
      </c>
      <c r="F47" s="25">
        <v>1</v>
      </c>
      <c r="G47" s="27">
        <v>1.2000000000000002</v>
      </c>
      <c r="H47" s="24"/>
      <c r="I47" s="86">
        <v>44284</v>
      </c>
      <c r="J47" s="86">
        <v>44290</v>
      </c>
      <c r="K47" s="228"/>
      <c r="L47" s="228"/>
      <c r="M47" s="87">
        <v>44312</v>
      </c>
      <c r="N47" s="88">
        <v>44325</v>
      </c>
      <c r="O47" s="223"/>
      <c r="P47" s="226"/>
    </row>
    <row r="48" spans="2:16" ht="15.75" hidden="1" thickBot="1" x14ac:dyDescent="0.3">
      <c r="B48" s="92">
        <f t="shared" si="1"/>
        <v>36</v>
      </c>
      <c r="C48" s="92">
        <v>7891150060722</v>
      </c>
      <c r="D48" s="93" t="s">
        <v>345</v>
      </c>
      <c r="E48" s="45" t="s">
        <v>7</v>
      </c>
      <c r="F48" s="92">
        <v>1</v>
      </c>
      <c r="G48" s="94">
        <v>1.5</v>
      </c>
      <c r="H48" s="45"/>
      <c r="I48" s="86">
        <v>44284</v>
      </c>
      <c r="J48" s="86">
        <v>44290</v>
      </c>
      <c r="K48" s="228"/>
      <c r="L48" s="228"/>
      <c r="M48" s="87">
        <v>44312</v>
      </c>
      <c r="N48" s="88">
        <v>44325</v>
      </c>
      <c r="O48" s="223"/>
      <c r="P48" s="226"/>
    </row>
    <row r="49" spans="2:16" ht="15.75" hidden="1" thickBot="1" x14ac:dyDescent="0.3">
      <c r="B49" s="36">
        <f t="shared" si="1"/>
        <v>37</v>
      </c>
      <c r="C49" s="36">
        <v>7891150070295</v>
      </c>
      <c r="D49" s="90" t="s">
        <v>346</v>
      </c>
      <c r="E49" s="35" t="s">
        <v>7</v>
      </c>
      <c r="F49" s="36">
        <v>1</v>
      </c>
      <c r="G49" s="38">
        <v>1.5</v>
      </c>
      <c r="H49" s="35"/>
      <c r="I49" s="86">
        <v>44284</v>
      </c>
      <c r="J49" s="86">
        <v>44290</v>
      </c>
      <c r="K49" s="228"/>
      <c r="L49" s="228"/>
      <c r="M49" s="87">
        <v>44312</v>
      </c>
      <c r="N49" s="88">
        <v>44325</v>
      </c>
      <c r="O49" s="223"/>
      <c r="P49" s="226"/>
    </row>
    <row r="50" spans="2:16" ht="15.75" hidden="1" thickBot="1" x14ac:dyDescent="0.3">
      <c r="B50" s="32">
        <f t="shared" si="1"/>
        <v>38</v>
      </c>
      <c r="C50" s="32">
        <v>7891150056589</v>
      </c>
      <c r="D50" s="89" t="s">
        <v>347</v>
      </c>
      <c r="E50" s="14" t="s">
        <v>7</v>
      </c>
      <c r="F50" s="32">
        <v>1</v>
      </c>
      <c r="G50" s="15">
        <v>1.5</v>
      </c>
      <c r="H50" s="14"/>
      <c r="I50" s="86">
        <v>44284</v>
      </c>
      <c r="J50" s="86">
        <v>44290</v>
      </c>
      <c r="K50" s="228"/>
      <c r="L50" s="228"/>
      <c r="M50" s="87">
        <v>44312</v>
      </c>
      <c r="N50" s="88">
        <v>44325</v>
      </c>
      <c r="O50" s="223"/>
      <c r="P50" s="226"/>
    </row>
    <row r="51" spans="2:16" ht="15.75" hidden="1" thickBot="1" x14ac:dyDescent="0.3">
      <c r="B51" s="36">
        <f t="shared" si="1"/>
        <v>39</v>
      </c>
      <c r="C51" s="36">
        <v>7891150067516</v>
      </c>
      <c r="D51" s="90" t="s">
        <v>348</v>
      </c>
      <c r="E51" s="35" t="s">
        <v>7</v>
      </c>
      <c r="F51" s="36">
        <v>1</v>
      </c>
      <c r="G51" s="38">
        <v>1.5</v>
      </c>
      <c r="H51" s="35"/>
      <c r="I51" s="86">
        <v>44284</v>
      </c>
      <c r="J51" s="86">
        <v>44290</v>
      </c>
      <c r="K51" s="228"/>
      <c r="L51" s="228"/>
      <c r="M51" s="87">
        <v>44312</v>
      </c>
      <c r="N51" s="88">
        <v>44325</v>
      </c>
      <c r="O51" s="223"/>
      <c r="P51" s="226"/>
    </row>
    <row r="52" spans="2:16" ht="15.75" hidden="1" thickBot="1" x14ac:dyDescent="0.3">
      <c r="B52" s="32">
        <f t="shared" si="1"/>
        <v>40</v>
      </c>
      <c r="C52" s="32">
        <v>7891150049604</v>
      </c>
      <c r="D52" s="89" t="s">
        <v>349</v>
      </c>
      <c r="E52" s="14" t="s">
        <v>7</v>
      </c>
      <c r="F52" s="32">
        <v>1</v>
      </c>
      <c r="G52" s="15">
        <v>1.5</v>
      </c>
      <c r="H52" s="14"/>
      <c r="I52" s="86">
        <v>44284</v>
      </c>
      <c r="J52" s="86">
        <v>44290</v>
      </c>
      <c r="K52" s="228"/>
      <c r="L52" s="228"/>
      <c r="M52" s="87">
        <v>44312</v>
      </c>
      <c r="N52" s="88">
        <v>44325</v>
      </c>
      <c r="O52" s="223"/>
      <c r="P52" s="226"/>
    </row>
    <row r="53" spans="2:16" ht="15.75" hidden="1" thickBot="1" x14ac:dyDescent="0.3">
      <c r="B53" s="36">
        <f t="shared" si="1"/>
        <v>41</v>
      </c>
      <c r="C53" s="36">
        <v>7891150037465</v>
      </c>
      <c r="D53" s="90" t="s">
        <v>350</v>
      </c>
      <c r="E53" s="35" t="s">
        <v>7</v>
      </c>
      <c r="F53" s="36">
        <v>1</v>
      </c>
      <c r="G53" s="38">
        <v>1.5</v>
      </c>
      <c r="H53" s="35"/>
      <c r="I53" s="86">
        <v>44284</v>
      </c>
      <c r="J53" s="86">
        <v>44290</v>
      </c>
      <c r="K53" s="228"/>
      <c r="L53" s="228"/>
      <c r="M53" s="87">
        <v>44312</v>
      </c>
      <c r="N53" s="88">
        <v>44325</v>
      </c>
      <c r="O53" s="223"/>
      <c r="P53" s="226"/>
    </row>
    <row r="54" spans="2:16" ht="15.75" hidden="1" thickBot="1" x14ac:dyDescent="0.3">
      <c r="B54" s="32">
        <f t="shared" si="1"/>
        <v>42</v>
      </c>
      <c r="C54" s="32">
        <v>7891150037250</v>
      </c>
      <c r="D54" s="89" t="s">
        <v>351</v>
      </c>
      <c r="E54" s="14" t="s">
        <v>7</v>
      </c>
      <c r="F54" s="32">
        <v>1</v>
      </c>
      <c r="G54" s="15">
        <v>1.5</v>
      </c>
      <c r="H54" s="14"/>
      <c r="I54" s="86">
        <v>44284</v>
      </c>
      <c r="J54" s="86">
        <v>44290</v>
      </c>
      <c r="K54" s="228"/>
      <c r="L54" s="228"/>
      <c r="M54" s="87">
        <v>44312</v>
      </c>
      <c r="N54" s="88">
        <v>44325</v>
      </c>
      <c r="O54" s="223"/>
      <c r="P54" s="226"/>
    </row>
    <row r="55" spans="2:16" ht="15.75" hidden="1" thickBot="1" x14ac:dyDescent="0.3">
      <c r="B55" s="36">
        <f t="shared" si="1"/>
        <v>43</v>
      </c>
      <c r="C55" s="36">
        <v>7891150037274</v>
      </c>
      <c r="D55" s="90" t="s">
        <v>352</v>
      </c>
      <c r="E55" s="35" t="s">
        <v>7</v>
      </c>
      <c r="F55" s="36">
        <v>1</v>
      </c>
      <c r="G55" s="38">
        <v>1.5</v>
      </c>
      <c r="H55" s="35"/>
      <c r="I55" s="86">
        <v>44284</v>
      </c>
      <c r="J55" s="86">
        <v>44290</v>
      </c>
      <c r="K55" s="228"/>
      <c r="L55" s="228"/>
      <c r="M55" s="87">
        <v>44312</v>
      </c>
      <c r="N55" s="88">
        <v>44325</v>
      </c>
      <c r="O55" s="223"/>
      <c r="P55" s="226"/>
    </row>
    <row r="56" spans="2:16" ht="15.75" hidden="1" thickBot="1" x14ac:dyDescent="0.3">
      <c r="B56" s="32">
        <f t="shared" si="1"/>
        <v>44</v>
      </c>
      <c r="C56" s="32">
        <v>7891150037618</v>
      </c>
      <c r="D56" s="89" t="s">
        <v>353</v>
      </c>
      <c r="E56" s="14" t="s">
        <v>7</v>
      </c>
      <c r="F56" s="32">
        <v>1</v>
      </c>
      <c r="G56" s="15">
        <v>1.5</v>
      </c>
      <c r="H56" s="14"/>
      <c r="I56" s="86">
        <v>44284</v>
      </c>
      <c r="J56" s="86">
        <v>44290</v>
      </c>
      <c r="K56" s="228"/>
      <c r="L56" s="228"/>
      <c r="M56" s="87">
        <v>44312</v>
      </c>
      <c r="N56" s="88">
        <v>44325</v>
      </c>
      <c r="O56" s="223"/>
      <c r="P56" s="226"/>
    </row>
    <row r="57" spans="2:16" ht="15.75" hidden="1" thickBot="1" x14ac:dyDescent="0.3">
      <c r="B57" s="36">
        <f t="shared" si="1"/>
        <v>45</v>
      </c>
      <c r="C57" s="36">
        <v>7891150037489</v>
      </c>
      <c r="D57" s="90" t="s">
        <v>354</v>
      </c>
      <c r="E57" s="35" t="s">
        <v>7</v>
      </c>
      <c r="F57" s="36">
        <v>1</v>
      </c>
      <c r="G57" s="38">
        <v>1.5</v>
      </c>
      <c r="H57" s="35"/>
      <c r="I57" s="86">
        <v>44284</v>
      </c>
      <c r="J57" s="86">
        <v>44290</v>
      </c>
      <c r="K57" s="228"/>
      <c r="L57" s="228"/>
      <c r="M57" s="87">
        <v>44312</v>
      </c>
      <c r="N57" s="88">
        <v>44325</v>
      </c>
      <c r="O57" s="223"/>
      <c r="P57" s="226"/>
    </row>
    <row r="58" spans="2:16" ht="15.75" hidden="1" thickBot="1" x14ac:dyDescent="0.3">
      <c r="B58" s="32">
        <f t="shared" si="1"/>
        <v>46</v>
      </c>
      <c r="C58" s="32">
        <v>7891150078307</v>
      </c>
      <c r="D58" s="89" t="s">
        <v>355</v>
      </c>
      <c r="E58" s="14" t="s">
        <v>7</v>
      </c>
      <c r="F58" s="32">
        <v>1</v>
      </c>
      <c r="G58" s="15">
        <v>1.5</v>
      </c>
      <c r="H58" s="14"/>
      <c r="I58" s="86">
        <v>44284</v>
      </c>
      <c r="J58" s="86">
        <v>44290</v>
      </c>
      <c r="K58" s="228"/>
      <c r="L58" s="228"/>
      <c r="M58" s="87">
        <v>44312</v>
      </c>
      <c r="N58" s="88">
        <v>44325</v>
      </c>
      <c r="O58" s="223"/>
      <c r="P58" s="226"/>
    </row>
    <row r="59" spans="2:16" ht="15.75" hidden="1" thickBot="1" x14ac:dyDescent="0.3">
      <c r="B59" s="36">
        <f t="shared" si="1"/>
        <v>47</v>
      </c>
      <c r="C59" s="36">
        <v>7891150078338</v>
      </c>
      <c r="D59" s="90" t="s">
        <v>356</v>
      </c>
      <c r="E59" s="35" t="s">
        <v>7</v>
      </c>
      <c r="F59" s="36">
        <v>1</v>
      </c>
      <c r="G59" s="38">
        <v>1.5</v>
      </c>
      <c r="H59" s="35"/>
      <c r="I59" s="86">
        <v>44284</v>
      </c>
      <c r="J59" s="86">
        <v>44290</v>
      </c>
      <c r="K59" s="228"/>
      <c r="L59" s="228"/>
      <c r="M59" s="87">
        <v>44312</v>
      </c>
      <c r="N59" s="88">
        <v>44325</v>
      </c>
      <c r="O59" s="223"/>
      <c r="P59" s="226"/>
    </row>
    <row r="60" spans="2:16" ht="15.75" hidden="1" thickBot="1" x14ac:dyDescent="0.3">
      <c r="B60" s="32">
        <f t="shared" si="1"/>
        <v>48</v>
      </c>
      <c r="C60" s="32">
        <v>7891150078314</v>
      </c>
      <c r="D60" s="89" t="s">
        <v>357</v>
      </c>
      <c r="E60" s="14" t="s">
        <v>7</v>
      </c>
      <c r="F60" s="32">
        <v>1</v>
      </c>
      <c r="G60" s="15">
        <v>1.5</v>
      </c>
      <c r="H60" s="14"/>
      <c r="I60" s="86">
        <v>44284</v>
      </c>
      <c r="J60" s="86">
        <v>44290</v>
      </c>
      <c r="K60" s="228"/>
      <c r="L60" s="228"/>
      <c r="M60" s="87">
        <v>44312</v>
      </c>
      <c r="N60" s="88">
        <v>44325</v>
      </c>
      <c r="O60" s="223"/>
      <c r="P60" s="226"/>
    </row>
    <row r="61" spans="2:16" ht="15.75" hidden="1" thickBot="1" x14ac:dyDescent="0.3">
      <c r="B61" s="36">
        <f t="shared" si="1"/>
        <v>49</v>
      </c>
      <c r="C61" s="36">
        <v>7891150037632</v>
      </c>
      <c r="D61" s="90" t="s">
        <v>358</v>
      </c>
      <c r="E61" s="35" t="s">
        <v>7</v>
      </c>
      <c r="F61" s="36">
        <v>1</v>
      </c>
      <c r="G61" s="38">
        <v>1.5</v>
      </c>
      <c r="H61" s="35"/>
      <c r="I61" s="86">
        <v>44284</v>
      </c>
      <c r="J61" s="86">
        <v>44290</v>
      </c>
      <c r="K61" s="228"/>
      <c r="L61" s="228"/>
      <c r="M61" s="87">
        <v>44312</v>
      </c>
      <c r="N61" s="88">
        <v>44325</v>
      </c>
      <c r="O61" s="223"/>
      <c r="P61" s="226"/>
    </row>
    <row r="62" spans="2:16" ht="15.75" hidden="1" thickBot="1" x14ac:dyDescent="0.3">
      <c r="B62" s="32">
        <f t="shared" si="1"/>
        <v>50</v>
      </c>
      <c r="C62" s="32">
        <v>7891150037328</v>
      </c>
      <c r="D62" s="89" t="s">
        <v>359</v>
      </c>
      <c r="E62" s="14" t="s">
        <v>7</v>
      </c>
      <c r="F62" s="32">
        <v>1</v>
      </c>
      <c r="G62" s="15">
        <v>1.5</v>
      </c>
      <c r="H62" s="14"/>
      <c r="I62" s="86">
        <v>44284</v>
      </c>
      <c r="J62" s="86">
        <v>44290</v>
      </c>
      <c r="K62" s="228"/>
      <c r="L62" s="228"/>
      <c r="M62" s="87">
        <v>44312</v>
      </c>
      <c r="N62" s="88">
        <v>44325</v>
      </c>
      <c r="O62" s="223"/>
      <c r="P62" s="226"/>
    </row>
    <row r="63" spans="2:16" ht="15.75" hidden="1" thickBot="1" x14ac:dyDescent="0.3">
      <c r="B63" s="36">
        <f t="shared" si="1"/>
        <v>51</v>
      </c>
      <c r="C63" s="36">
        <v>7891150037441</v>
      </c>
      <c r="D63" s="90" t="s">
        <v>360</v>
      </c>
      <c r="E63" s="35" t="s">
        <v>7</v>
      </c>
      <c r="F63" s="36">
        <v>1</v>
      </c>
      <c r="G63" s="38">
        <v>1.5</v>
      </c>
      <c r="H63" s="35"/>
      <c r="I63" s="86">
        <v>44284</v>
      </c>
      <c r="J63" s="86">
        <v>44290</v>
      </c>
      <c r="K63" s="228"/>
      <c r="L63" s="228"/>
      <c r="M63" s="87">
        <v>44312</v>
      </c>
      <c r="N63" s="88">
        <v>44325</v>
      </c>
      <c r="O63" s="223"/>
      <c r="P63" s="226"/>
    </row>
    <row r="64" spans="2:16" ht="15.75" hidden="1" thickBot="1" x14ac:dyDescent="0.3">
      <c r="B64" s="32">
        <f t="shared" si="1"/>
        <v>52</v>
      </c>
      <c r="C64" s="32">
        <v>7891150037366</v>
      </c>
      <c r="D64" s="89" t="s">
        <v>361</v>
      </c>
      <c r="E64" s="14" t="s">
        <v>7</v>
      </c>
      <c r="F64" s="32">
        <v>1</v>
      </c>
      <c r="G64" s="15">
        <v>1.5</v>
      </c>
      <c r="H64" s="14"/>
      <c r="I64" s="86">
        <v>44284</v>
      </c>
      <c r="J64" s="86">
        <v>44290</v>
      </c>
      <c r="K64" s="228"/>
      <c r="L64" s="228"/>
      <c r="M64" s="87">
        <v>44312</v>
      </c>
      <c r="N64" s="88">
        <v>44325</v>
      </c>
      <c r="O64" s="223"/>
      <c r="P64" s="226"/>
    </row>
    <row r="65" spans="2:16" ht="15.75" hidden="1" thickBot="1" x14ac:dyDescent="0.3">
      <c r="B65" s="36">
        <f t="shared" si="1"/>
        <v>53</v>
      </c>
      <c r="C65" s="36">
        <v>7891150074019</v>
      </c>
      <c r="D65" s="90" t="s">
        <v>362</v>
      </c>
      <c r="E65" s="35" t="s">
        <v>7</v>
      </c>
      <c r="F65" s="36">
        <v>1</v>
      </c>
      <c r="G65" s="38">
        <v>1.5</v>
      </c>
      <c r="H65" s="35"/>
      <c r="I65" s="86">
        <v>44284</v>
      </c>
      <c r="J65" s="86">
        <v>44290</v>
      </c>
      <c r="K65" s="228"/>
      <c r="L65" s="228"/>
      <c r="M65" s="87">
        <v>44312</v>
      </c>
      <c r="N65" s="88">
        <v>44325</v>
      </c>
      <c r="O65" s="223"/>
      <c r="P65" s="226"/>
    </row>
    <row r="66" spans="2:16" ht="15.75" hidden="1" thickBot="1" x14ac:dyDescent="0.3">
      <c r="B66" s="32">
        <f t="shared" si="1"/>
        <v>54</v>
      </c>
      <c r="C66" s="32">
        <v>7891150037342</v>
      </c>
      <c r="D66" s="89" t="s">
        <v>363</v>
      </c>
      <c r="E66" s="14" t="s">
        <v>7</v>
      </c>
      <c r="F66" s="32">
        <v>1</v>
      </c>
      <c r="G66" s="15">
        <v>1.5</v>
      </c>
      <c r="H66" s="14"/>
      <c r="I66" s="86">
        <v>44284</v>
      </c>
      <c r="J66" s="86">
        <v>44290</v>
      </c>
      <c r="K66" s="228"/>
      <c r="L66" s="228"/>
      <c r="M66" s="87">
        <v>44312</v>
      </c>
      <c r="N66" s="88">
        <v>44325</v>
      </c>
      <c r="O66" s="223"/>
      <c r="P66" s="226"/>
    </row>
    <row r="67" spans="2:16" ht="15.75" hidden="1" thickBot="1" x14ac:dyDescent="0.3">
      <c r="B67" s="36">
        <f t="shared" si="1"/>
        <v>55</v>
      </c>
      <c r="C67" s="36">
        <v>7891150037427</v>
      </c>
      <c r="D67" s="90" t="s">
        <v>364</v>
      </c>
      <c r="E67" s="35" t="s">
        <v>7</v>
      </c>
      <c r="F67" s="36">
        <v>1</v>
      </c>
      <c r="G67" s="38">
        <v>1.5</v>
      </c>
      <c r="H67" s="35"/>
      <c r="I67" s="86">
        <v>44284</v>
      </c>
      <c r="J67" s="86">
        <v>44290</v>
      </c>
      <c r="K67" s="228"/>
      <c r="L67" s="228"/>
      <c r="M67" s="87">
        <v>44312</v>
      </c>
      <c r="N67" s="88">
        <v>44325</v>
      </c>
      <c r="O67" s="223"/>
      <c r="P67" s="226"/>
    </row>
    <row r="68" spans="2:16" ht="15.75" hidden="1" thickBot="1" x14ac:dyDescent="0.3">
      <c r="B68" s="32">
        <f t="shared" si="1"/>
        <v>56</v>
      </c>
      <c r="C68" s="32">
        <v>7891150078277</v>
      </c>
      <c r="D68" s="89" t="s">
        <v>365</v>
      </c>
      <c r="E68" s="14" t="s">
        <v>7</v>
      </c>
      <c r="F68" s="32">
        <v>1</v>
      </c>
      <c r="G68" s="15">
        <v>3</v>
      </c>
      <c r="H68" s="14"/>
      <c r="I68" s="86">
        <v>44284</v>
      </c>
      <c r="J68" s="86">
        <v>44290</v>
      </c>
      <c r="K68" s="228"/>
      <c r="L68" s="228"/>
      <c r="M68" s="87">
        <v>44312</v>
      </c>
      <c r="N68" s="88">
        <v>44325</v>
      </c>
      <c r="O68" s="223"/>
      <c r="P68" s="226"/>
    </row>
    <row r="69" spans="2:16" ht="15.75" hidden="1" thickBot="1" x14ac:dyDescent="0.3">
      <c r="B69" s="36">
        <f t="shared" si="1"/>
        <v>57</v>
      </c>
      <c r="C69" s="36">
        <v>7891150060685</v>
      </c>
      <c r="D69" s="90" t="s">
        <v>366</v>
      </c>
      <c r="E69" s="35" t="s">
        <v>7</v>
      </c>
      <c r="F69" s="36">
        <v>1</v>
      </c>
      <c r="G69" s="38">
        <v>1.3</v>
      </c>
      <c r="H69" s="35"/>
      <c r="I69" s="86">
        <v>44284</v>
      </c>
      <c r="J69" s="86">
        <v>44290</v>
      </c>
      <c r="K69" s="228"/>
      <c r="L69" s="228"/>
      <c r="M69" s="87">
        <v>44312</v>
      </c>
      <c r="N69" s="88">
        <v>44325</v>
      </c>
      <c r="O69" s="223"/>
      <c r="P69" s="226"/>
    </row>
    <row r="70" spans="2:16" ht="15.75" hidden="1" thickBot="1" x14ac:dyDescent="0.3">
      <c r="B70" s="32">
        <f t="shared" si="1"/>
        <v>58</v>
      </c>
      <c r="C70" s="32">
        <v>7891150070301</v>
      </c>
      <c r="D70" s="89" t="s">
        <v>367</v>
      </c>
      <c r="E70" s="14" t="s">
        <v>7</v>
      </c>
      <c r="F70" s="32">
        <v>1</v>
      </c>
      <c r="G70" s="15">
        <v>1.3</v>
      </c>
      <c r="H70" s="14"/>
      <c r="I70" s="86">
        <v>44284</v>
      </c>
      <c r="J70" s="86">
        <v>44290</v>
      </c>
      <c r="K70" s="228"/>
      <c r="L70" s="228"/>
      <c r="M70" s="87">
        <v>44312</v>
      </c>
      <c r="N70" s="88">
        <v>44325</v>
      </c>
      <c r="O70" s="223"/>
      <c r="P70" s="226"/>
    </row>
    <row r="71" spans="2:16" ht="15.75" hidden="1" thickBot="1" x14ac:dyDescent="0.3">
      <c r="B71" s="36">
        <f t="shared" si="1"/>
        <v>59</v>
      </c>
      <c r="C71" s="36">
        <v>7891150070301</v>
      </c>
      <c r="D71" s="90" t="s">
        <v>368</v>
      </c>
      <c r="E71" s="35" t="s">
        <v>7</v>
      </c>
      <c r="F71" s="36">
        <v>1</v>
      </c>
      <c r="G71" s="38">
        <v>1.3</v>
      </c>
      <c r="H71" s="35"/>
      <c r="I71" s="86">
        <v>44284</v>
      </c>
      <c r="J71" s="86">
        <v>44290</v>
      </c>
      <c r="K71" s="228"/>
      <c r="L71" s="228"/>
      <c r="M71" s="87">
        <v>44312</v>
      </c>
      <c r="N71" s="88">
        <v>44325</v>
      </c>
      <c r="O71" s="223"/>
      <c r="P71" s="226"/>
    </row>
    <row r="72" spans="2:16" ht="15.75" hidden="1" thickBot="1" x14ac:dyDescent="0.3">
      <c r="B72" s="32">
        <f t="shared" si="1"/>
        <v>60</v>
      </c>
      <c r="C72" s="32">
        <v>7891150056572</v>
      </c>
      <c r="D72" s="89" t="s">
        <v>369</v>
      </c>
      <c r="E72" s="14" t="s">
        <v>7</v>
      </c>
      <c r="F72" s="32">
        <v>1</v>
      </c>
      <c r="G72" s="15">
        <v>1.3</v>
      </c>
      <c r="H72" s="14"/>
      <c r="I72" s="86">
        <v>44284</v>
      </c>
      <c r="J72" s="86">
        <v>44290</v>
      </c>
      <c r="K72" s="228"/>
      <c r="L72" s="228"/>
      <c r="M72" s="87">
        <v>44312</v>
      </c>
      <c r="N72" s="88">
        <v>44325</v>
      </c>
      <c r="O72" s="223"/>
      <c r="P72" s="226"/>
    </row>
    <row r="73" spans="2:16" ht="15.75" hidden="1" thickBot="1" x14ac:dyDescent="0.3">
      <c r="B73" s="36">
        <f t="shared" si="1"/>
        <v>61</v>
      </c>
      <c r="C73" s="36">
        <v>7891150067509</v>
      </c>
      <c r="D73" s="90" t="s">
        <v>370</v>
      </c>
      <c r="E73" s="35" t="s">
        <v>7</v>
      </c>
      <c r="F73" s="36">
        <v>1</v>
      </c>
      <c r="G73" s="38">
        <v>1.3</v>
      </c>
      <c r="H73" s="35"/>
      <c r="I73" s="86">
        <v>44284</v>
      </c>
      <c r="J73" s="86">
        <v>44290</v>
      </c>
      <c r="K73" s="228"/>
      <c r="L73" s="228"/>
      <c r="M73" s="87">
        <v>44312</v>
      </c>
      <c r="N73" s="88">
        <v>44325</v>
      </c>
      <c r="O73" s="223"/>
      <c r="P73" s="226"/>
    </row>
    <row r="74" spans="2:16" ht="15.75" hidden="1" thickBot="1" x14ac:dyDescent="0.3">
      <c r="B74" s="32">
        <f t="shared" si="1"/>
        <v>62</v>
      </c>
      <c r="C74" s="32">
        <v>7891150049628</v>
      </c>
      <c r="D74" s="89" t="s">
        <v>371</v>
      </c>
      <c r="E74" s="14" t="s">
        <v>7</v>
      </c>
      <c r="F74" s="32">
        <v>1</v>
      </c>
      <c r="G74" s="15">
        <v>1.3</v>
      </c>
      <c r="H74" s="14"/>
      <c r="I74" s="86">
        <v>44284</v>
      </c>
      <c r="J74" s="86">
        <v>44290</v>
      </c>
      <c r="K74" s="228"/>
      <c r="L74" s="228"/>
      <c r="M74" s="87">
        <v>44312</v>
      </c>
      <c r="N74" s="88">
        <v>44325</v>
      </c>
      <c r="O74" s="223"/>
      <c r="P74" s="226"/>
    </row>
    <row r="75" spans="2:16" ht="15.75" hidden="1" thickBot="1" x14ac:dyDescent="0.3">
      <c r="B75" s="36">
        <f t="shared" si="1"/>
        <v>63</v>
      </c>
      <c r="C75" s="36">
        <v>7891150055629</v>
      </c>
      <c r="D75" s="90" t="s">
        <v>372</v>
      </c>
      <c r="E75" s="35" t="s">
        <v>7</v>
      </c>
      <c r="F75" s="36">
        <v>1</v>
      </c>
      <c r="G75" s="38">
        <v>1.3</v>
      </c>
      <c r="H75" s="35"/>
      <c r="I75" s="86">
        <v>44284</v>
      </c>
      <c r="J75" s="86">
        <v>44290</v>
      </c>
      <c r="K75" s="228"/>
      <c r="L75" s="228"/>
      <c r="M75" s="87">
        <v>44312</v>
      </c>
      <c r="N75" s="88">
        <v>44325</v>
      </c>
      <c r="O75" s="223"/>
      <c r="P75" s="226"/>
    </row>
    <row r="76" spans="2:16" ht="15.75" hidden="1" thickBot="1" x14ac:dyDescent="0.3">
      <c r="B76" s="32">
        <f t="shared" si="1"/>
        <v>64</v>
      </c>
      <c r="C76" s="32">
        <v>7891150037595</v>
      </c>
      <c r="D76" s="89" t="s">
        <v>373</v>
      </c>
      <c r="E76" s="14" t="s">
        <v>7</v>
      </c>
      <c r="F76" s="32">
        <v>1</v>
      </c>
      <c r="G76" s="15">
        <v>1.3</v>
      </c>
      <c r="H76" s="14"/>
      <c r="I76" s="86">
        <v>44284</v>
      </c>
      <c r="J76" s="86">
        <v>44290</v>
      </c>
      <c r="K76" s="228"/>
      <c r="L76" s="228"/>
      <c r="M76" s="87">
        <v>44312</v>
      </c>
      <c r="N76" s="88">
        <v>44325</v>
      </c>
      <c r="O76" s="223"/>
      <c r="P76" s="226"/>
    </row>
    <row r="77" spans="2:16" ht="15.75" hidden="1" thickBot="1" x14ac:dyDescent="0.3">
      <c r="B77" s="36">
        <f t="shared" si="1"/>
        <v>65</v>
      </c>
      <c r="C77" s="36">
        <v>7891150037397</v>
      </c>
      <c r="D77" s="90" t="s">
        <v>374</v>
      </c>
      <c r="E77" s="35" t="s">
        <v>7</v>
      </c>
      <c r="F77" s="36">
        <v>1</v>
      </c>
      <c r="G77" s="38">
        <v>1.3</v>
      </c>
      <c r="H77" s="35"/>
      <c r="I77" s="86">
        <v>44284</v>
      </c>
      <c r="J77" s="86">
        <v>44290</v>
      </c>
      <c r="K77" s="228"/>
      <c r="L77" s="228"/>
      <c r="M77" s="87">
        <v>44312</v>
      </c>
      <c r="N77" s="88">
        <v>44325</v>
      </c>
      <c r="O77" s="223"/>
      <c r="P77" s="226"/>
    </row>
    <row r="78" spans="2:16" ht="15.75" hidden="1" thickBot="1" x14ac:dyDescent="0.3">
      <c r="B78" s="32">
        <f t="shared" si="1"/>
        <v>66</v>
      </c>
      <c r="C78" s="32">
        <v>7891150037434</v>
      </c>
      <c r="D78" s="89" t="s">
        <v>375</v>
      </c>
      <c r="E78" s="14" t="s">
        <v>7</v>
      </c>
      <c r="F78" s="32">
        <v>1</v>
      </c>
      <c r="G78" s="15">
        <v>1.3</v>
      </c>
      <c r="H78" s="14"/>
      <c r="I78" s="86">
        <v>44284</v>
      </c>
      <c r="J78" s="86">
        <v>44290</v>
      </c>
      <c r="K78" s="228"/>
      <c r="L78" s="228"/>
      <c r="M78" s="87">
        <v>44312</v>
      </c>
      <c r="N78" s="88">
        <v>44325</v>
      </c>
      <c r="O78" s="223"/>
      <c r="P78" s="226"/>
    </row>
    <row r="79" spans="2:16" ht="15.75" hidden="1" thickBot="1" x14ac:dyDescent="0.3">
      <c r="B79" s="36">
        <f t="shared" si="1"/>
        <v>67</v>
      </c>
      <c r="C79" s="36">
        <v>7891150037472</v>
      </c>
      <c r="D79" s="90" t="s">
        <v>376</v>
      </c>
      <c r="E79" s="35" t="s">
        <v>7</v>
      </c>
      <c r="F79" s="36">
        <v>1</v>
      </c>
      <c r="G79" s="38">
        <v>1.3</v>
      </c>
      <c r="H79" s="35"/>
      <c r="I79" s="86">
        <v>44284</v>
      </c>
      <c r="J79" s="86">
        <v>44290</v>
      </c>
      <c r="K79" s="228"/>
      <c r="L79" s="228"/>
      <c r="M79" s="87">
        <v>44312</v>
      </c>
      <c r="N79" s="88">
        <v>44325</v>
      </c>
      <c r="O79" s="223"/>
      <c r="P79" s="226"/>
    </row>
    <row r="80" spans="2:16" ht="15.75" hidden="1" thickBot="1" x14ac:dyDescent="0.3">
      <c r="B80" s="32">
        <f t="shared" si="1"/>
        <v>68</v>
      </c>
      <c r="C80" s="32">
        <v>7891150037601</v>
      </c>
      <c r="D80" s="89" t="s">
        <v>377</v>
      </c>
      <c r="E80" s="14" t="s">
        <v>7</v>
      </c>
      <c r="F80" s="32">
        <v>1</v>
      </c>
      <c r="G80" s="15">
        <v>1.3</v>
      </c>
      <c r="H80" s="14"/>
      <c r="I80" s="86">
        <v>44284</v>
      </c>
      <c r="J80" s="86">
        <v>44290</v>
      </c>
      <c r="K80" s="228"/>
      <c r="L80" s="228"/>
      <c r="M80" s="87">
        <v>44312</v>
      </c>
      <c r="N80" s="88">
        <v>44325</v>
      </c>
      <c r="O80" s="223"/>
      <c r="P80" s="226"/>
    </row>
    <row r="81" spans="2:16" ht="15.75" hidden="1" thickBot="1" x14ac:dyDescent="0.3">
      <c r="B81" s="36">
        <f t="shared" si="1"/>
        <v>69</v>
      </c>
      <c r="C81" s="36">
        <v>7891150037458</v>
      </c>
      <c r="D81" s="90" t="s">
        <v>378</v>
      </c>
      <c r="E81" s="35" t="s">
        <v>7</v>
      </c>
      <c r="F81" s="36">
        <v>1</v>
      </c>
      <c r="G81" s="38">
        <v>1.3</v>
      </c>
      <c r="H81" s="35"/>
      <c r="I81" s="86">
        <v>44284</v>
      </c>
      <c r="J81" s="86">
        <v>44290</v>
      </c>
      <c r="K81" s="228"/>
      <c r="L81" s="228"/>
      <c r="M81" s="87">
        <v>44312</v>
      </c>
      <c r="N81" s="88">
        <v>44325</v>
      </c>
      <c r="O81" s="223"/>
      <c r="P81" s="226"/>
    </row>
    <row r="82" spans="2:16" ht="15.75" hidden="1" thickBot="1" x14ac:dyDescent="0.3">
      <c r="B82" s="32">
        <f t="shared" si="1"/>
        <v>70</v>
      </c>
      <c r="C82" s="32">
        <v>7891150078352</v>
      </c>
      <c r="D82" s="89" t="s">
        <v>379</v>
      </c>
      <c r="E82" s="14" t="s">
        <v>7</v>
      </c>
      <c r="F82" s="32">
        <v>1</v>
      </c>
      <c r="G82" s="15">
        <v>1.3</v>
      </c>
      <c r="H82" s="14"/>
      <c r="I82" s="86">
        <v>44284</v>
      </c>
      <c r="J82" s="86">
        <v>44290</v>
      </c>
      <c r="K82" s="228"/>
      <c r="L82" s="228"/>
      <c r="M82" s="87">
        <v>44312</v>
      </c>
      <c r="N82" s="88">
        <v>44325</v>
      </c>
      <c r="O82" s="223"/>
      <c r="P82" s="226"/>
    </row>
    <row r="83" spans="2:16" ht="15.75" hidden="1" thickBot="1" x14ac:dyDescent="0.3">
      <c r="B83" s="36">
        <f t="shared" si="1"/>
        <v>71</v>
      </c>
      <c r="C83" s="36">
        <v>7891150078345</v>
      </c>
      <c r="D83" s="90" t="s">
        <v>380</v>
      </c>
      <c r="E83" s="35" t="s">
        <v>7</v>
      </c>
      <c r="F83" s="36">
        <v>1</v>
      </c>
      <c r="G83" s="38">
        <v>1.3</v>
      </c>
      <c r="H83" s="35"/>
      <c r="I83" s="86">
        <v>44284</v>
      </c>
      <c r="J83" s="86">
        <v>44290</v>
      </c>
      <c r="K83" s="228"/>
      <c r="L83" s="228"/>
      <c r="M83" s="87">
        <v>44312</v>
      </c>
      <c r="N83" s="88">
        <v>44325</v>
      </c>
      <c r="O83" s="223"/>
      <c r="P83" s="226"/>
    </row>
    <row r="84" spans="2:16" ht="15.75" hidden="1" thickBot="1" x14ac:dyDescent="0.3">
      <c r="B84" s="32">
        <f t="shared" si="1"/>
        <v>72</v>
      </c>
      <c r="C84" s="32">
        <v>7891150078369</v>
      </c>
      <c r="D84" s="89" t="s">
        <v>381</v>
      </c>
      <c r="E84" s="14" t="s">
        <v>7</v>
      </c>
      <c r="F84" s="32">
        <v>1</v>
      </c>
      <c r="G84" s="15">
        <v>1.3</v>
      </c>
      <c r="H84" s="14"/>
      <c r="I84" s="86">
        <v>44284</v>
      </c>
      <c r="J84" s="86">
        <v>44290</v>
      </c>
      <c r="K84" s="228"/>
      <c r="L84" s="228"/>
      <c r="M84" s="87">
        <v>44312</v>
      </c>
      <c r="N84" s="88">
        <v>44325</v>
      </c>
      <c r="O84" s="223"/>
      <c r="P84" s="226"/>
    </row>
    <row r="85" spans="2:16" ht="15.75" hidden="1" thickBot="1" x14ac:dyDescent="0.3">
      <c r="B85" s="36">
        <f t="shared" si="1"/>
        <v>73</v>
      </c>
      <c r="C85" s="36">
        <v>7891150037502</v>
      </c>
      <c r="D85" s="90" t="s">
        <v>382</v>
      </c>
      <c r="E85" s="35" t="s">
        <v>7</v>
      </c>
      <c r="F85" s="36">
        <v>1</v>
      </c>
      <c r="G85" s="38">
        <v>1.3</v>
      </c>
      <c r="H85" s="35"/>
      <c r="I85" s="86">
        <v>44284</v>
      </c>
      <c r="J85" s="86">
        <v>44290</v>
      </c>
      <c r="K85" s="228"/>
      <c r="L85" s="228"/>
      <c r="M85" s="87">
        <v>44312</v>
      </c>
      <c r="N85" s="88">
        <v>44325</v>
      </c>
      <c r="O85" s="223"/>
      <c r="P85" s="226"/>
    </row>
    <row r="86" spans="2:16" ht="15.75" hidden="1" thickBot="1" x14ac:dyDescent="0.3">
      <c r="B86" s="32">
        <f t="shared" si="1"/>
        <v>74</v>
      </c>
      <c r="C86" s="32">
        <v>7891150037519</v>
      </c>
      <c r="D86" s="89" t="s">
        <v>383</v>
      </c>
      <c r="E86" s="14" t="s">
        <v>7</v>
      </c>
      <c r="F86" s="32">
        <v>1</v>
      </c>
      <c r="G86" s="15">
        <v>1.3</v>
      </c>
      <c r="H86" s="14"/>
      <c r="I86" s="86">
        <v>44284</v>
      </c>
      <c r="J86" s="86">
        <v>44290</v>
      </c>
      <c r="K86" s="228"/>
      <c r="L86" s="228"/>
      <c r="M86" s="87">
        <v>44312</v>
      </c>
      <c r="N86" s="88">
        <v>44325</v>
      </c>
      <c r="O86" s="223"/>
      <c r="P86" s="226"/>
    </row>
    <row r="87" spans="2:16" ht="15.75" hidden="1" thickBot="1" x14ac:dyDescent="0.3">
      <c r="B87" s="36">
        <f t="shared" si="1"/>
        <v>75</v>
      </c>
      <c r="C87" s="36">
        <v>7891150037519</v>
      </c>
      <c r="D87" s="90" t="s">
        <v>384</v>
      </c>
      <c r="E87" s="35" t="s">
        <v>7</v>
      </c>
      <c r="F87" s="36">
        <v>1</v>
      </c>
      <c r="G87" s="38">
        <v>1.3</v>
      </c>
      <c r="H87" s="35"/>
      <c r="I87" s="86">
        <v>44284</v>
      </c>
      <c r="J87" s="86">
        <v>44290</v>
      </c>
      <c r="K87" s="228"/>
      <c r="L87" s="228"/>
      <c r="M87" s="87">
        <v>44312</v>
      </c>
      <c r="N87" s="88">
        <v>44325</v>
      </c>
      <c r="O87" s="223"/>
      <c r="P87" s="226"/>
    </row>
    <row r="88" spans="2:16" ht="15.75" hidden="1" thickBot="1" x14ac:dyDescent="0.3">
      <c r="B88" s="32">
        <f t="shared" si="1"/>
        <v>76</v>
      </c>
      <c r="C88" s="32">
        <v>7891150037519</v>
      </c>
      <c r="D88" s="89" t="s">
        <v>384</v>
      </c>
      <c r="E88" s="14" t="s">
        <v>7</v>
      </c>
      <c r="F88" s="32">
        <v>1</v>
      </c>
      <c r="G88" s="15">
        <v>1.3</v>
      </c>
      <c r="H88" s="14"/>
      <c r="I88" s="86">
        <v>44284</v>
      </c>
      <c r="J88" s="86">
        <v>44290</v>
      </c>
      <c r="K88" s="228"/>
      <c r="L88" s="228"/>
      <c r="M88" s="87">
        <v>44312</v>
      </c>
      <c r="N88" s="88">
        <v>44325</v>
      </c>
      <c r="O88" s="223"/>
      <c r="P88" s="226"/>
    </row>
    <row r="89" spans="2:16" ht="15.75" hidden="1" thickBot="1" x14ac:dyDescent="0.3">
      <c r="B89" s="36">
        <f t="shared" ref="B89:B152" si="2">B88+1</f>
        <v>77</v>
      </c>
      <c r="C89" s="36">
        <v>7891150037588</v>
      </c>
      <c r="D89" s="90" t="s">
        <v>385</v>
      </c>
      <c r="E89" s="35" t="s">
        <v>7</v>
      </c>
      <c r="F89" s="36">
        <v>1</v>
      </c>
      <c r="G89" s="38">
        <v>1.3</v>
      </c>
      <c r="H89" s="35"/>
      <c r="I89" s="86">
        <v>44284</v>
      </c>
      <c r="J89" s="86">
        <v>44290</v>
      </c>
      <c r="K89" s="228"/>
      <c r="L89" s="228"/>
      <c r="M89" s="87">
        <v>44312</v>
      </c>
      <c r="N89" s="88">
        <v>44325</v>
      </c>
      <c r="O89" s="223"/>
      <c r="P89" s="226"/>
    </row>
    <row r="90" spans="2:16" ht="15.75" hidden="1" thickBot="1" x14ac:dyDescent="0.3">
      <c r="B90" s="32">
        <f t="shared" si="2"/>
        <v>78</v>
      </c>
      <c r="C90" s="32">
        <v>7891150037540</v>
      </c>
      <c r="D90" s="89" t="s">
        <v>386</v>
      </c>
      <c r="E90" s="14" t="s">
        <v>7</v>
      </c>
      <c r="F90" s="32">
        <v>1</v>
      </c>
      <c r="G90" s="15">
        <v>1.3</v>
      </c>
      <c r="H90" s="14"/>
      <c r="I90" s="86">
        <v>44284</v>
      </c>
      <c r="J90" s="86">
        <v>44290</v>
      </c>
      <c r="K90" s="228"/>
      <c r="L90" s="228"/>
      <c r="M90" s="87">
        <v>44312</v>
      </c>
      <c r="N90" s="88">
        <v>44325</v>
      </c>
      <c r="O90" s="223"/>
      <c r="P90" s="226"/>
    </row>
    <row r="91" spans="2:16" ht="15.75" hidden="1" thickBot="1" x14ac:dyDescent="0.3">
      <c r="B91" s="36">
        <f t="shared" si="2"/>
        <v>79</v>
      </c>
      <c r="C91" s="36">
        <v>7891150073999</v>
      </c>
      <c r="D91" s="90" t="s">
        <v>387</v>
      </c>
      <c r="E91" s="35" t="s">
        <v>7</v>
      </c>
      <c r="F91" s="36">
        <v>1</v>
      </c>
      <c r="G91" s="38">
        <v>1.3</v>
      </c>
      <c r="H91" s="35"/>
      <c r="I91" s="86">
        <v>44284</v>
      </c>
      <c r="J91" s="86">
        <v>44290</v>
      </c>
      <c r="K91" s="228"/>
      <c r="L91" s="228"/>
      <c r="M91" s="87">
        <v>44312</v>
      </c>
      <c r="N91" s="88">
        <v>44325</v>
      </c>
      <c r="O91" s="223"/>
      <c r="P91" s="226"/>
    </row>
    <row r="92" spans="2:16" ht="15.75" hidden="1" thickBot="1" x14ac:dyDescent="0.3">
      <c r="B92" s="32">
        <f t="shared" si="2"/>
        <v>80</v>
      </c>
      <c r="C92" s="32">
        <v>7891150072886</v>
      </c>
      <c r="D92" s="89" t="s">
        <v>388</v>
      </c>
      <c r="E92" s="14" t="s">
        <v>7</v>
      </c>
      <c r="F92" s="32">
        <v>1</v>
      </c>
      <c r="G92" s="15">
        <v>1.3</v>
      </c>
      <c r="H92" s="14"/>
      <c r="I92" s="86">
        <v>44284</v>
      </c>
      <c r="J92" s="86">
        <v>44290</v>
      </c>
      <c r="K92" s="228"/>
      <c r="L92" s="228"/>
      <c r="M92" s="87">
        <v>44312</v>
      </c>
      <c r="N92" s="88">
        <v>44325</v>
      </c>
      <c r="O92" s="223"/>
      <c r="P92" s="226"/>
    </row>
    <row r="93" spans="2:16" ht="15.75" hidden="1" thickBot="1" x14ac:dyDescent="0.3">
      <c r="B93" s="36">
        <f t="shared" si="2"/>
        <v>81</v>
      </c>
      <c r="C93" s="36">
        <v>7891150037526</v>
      </c>
      <c r="D93" s="90" t="s">
        <v>389</v>
      </c>
      <c r="E93" s="35" t="s">
        <v>7</v>
      </c>
      <c r="F93" s="36">
        <v>1</v>
      </c>
      <c r="G93" s="38">
        <v>1.3</v>
      </c>
      <c r="H93" s="35"/>
      <c r="I93" s="86">
        <v>44284</v>
      </c>
      <c r="J93" s="86">
        <v>44290</v>
      </c>
      <c r="K93" s="228"/>
      <c r="L93" s="228"/>
      <c r="M93" s="87">
        <v>44312</v>
      </c>
      <c r="N93" s="88">
        <v>44325</v>
      </c>
      <c r="O93" s="223"/>
      <c r="P93" s="226"/>
    </row>
    <row r="94" spans="2:16" ht="15.75" hidden="1" thickBot="1" x14ac:dyDescent="0.3">
      <c r="B94" s="32">
        <f t="shared" si="2"/>
        <v>82</v>
      </c>
      <c r="C94" s="32">
        <v>7891150037564</v>
      </c>
      <c r="D94" s="89" t="s">
        <v>390</v>
      </c>
      <c r="E94" s="14" t="s">
        <v>7</v>
      </c>
      <c r="F94" s="32">
        <v>1</v>
      </c>
      <c r="G94" s="15">
        <v>1.3</v>
      </c>
      <c r="H94" s="14"/>
      <c r="I94" s="86">
        <v>44284</v>
      </c>
      <c r="J94" s="86">
        <v>44290</v>
      </c>
      <c r="K94" s="228"/>
      <c r="L94" s="228"/>
      <c r="M94" s="87">
        <v>44312</v>
      </c>
      <c r="N94" s="88">
        <v>44325</v>
      </c>
      <c r="O94" s="223"/>
      <c r="P94" s="226"/>
    </row>
    <row r="95" spans="2:16" ht="15.75" hidden="1" thickBot="1" x14ac:dyDescent="0.3">
      <c r="B95" s="36">
        <f t="shared" si="2"/>
        <v>83</v>
      </c>
      <c r="C95" s="36">
        <v>7891150037571</v>
      </c>
      <c r="D95" s="90" t="s">
        <v>391</v>
      </c>
      <c r="E95" s="35" t="s">
        <v>7</v>
      </c>
      <c r="F95" s="36">
        <v>1</v>
      </c>
      <c r="G95" s="38">
        <v>1.3</v>
      </c>
      <c r="H95" s="35"/>
      <c r="I95" s="86">
        <v>44284</v>
      </c>
      <c r="J95" s="86">
        <v>44290</v>
      </c>
      <c r="K95" s="228"/>
      <c r="L95" s="228"/>
      <c r="M95" s="87">
        <v>44312</v>
      </c>
      <c r="N95" s="88">
        <v>44325</v>
      </c>
      <c r="O95" s="223"/>
      <c r="P95" s="226"/>
    </row>
    <row r="96" spans="2:16" ht="15.75" hidden="1" thickBot="1" x14ac:dyDescent="0.3">
      <c r="B96" s="32">
        <f t="shared" si="2"/>
        <v>84</v>
      </c>
      <c r="C96" s="32">
        <v>7896496917525</v>
      </c>
      <c r="D96" s="89" t="s">
        <v>392</v>
      </c>
      <c r="E96" s="14" t="s">
        <v>7</v>
      </c>
      <c r="F96" s="32">
        <v>1</v>
      </c>
      <c r="G96" s="15">
        <v>0.79999999999999993</v>
      </c>
      <c r="H96" s="14"/>
      <c r="I96" s="86">
        <v>44284</v>
      </c>
      <c r="J96" s="86">
        <v>44290</v>
      </c>
      <c r="K96" s="228"/>
      <c r="L96" s="228"/>
      <c r="M96" s="87">
        <v>44312</v>
      </c>
      <c r="N96" s="88">
        <v>44325</v>
      </c>
      <c r="O96" s="223"/>
      <c r="P96" s="226"/>
    </row>
    <row r="97" spans="2:16" ht="15.75" hidden="1" thickBot="1" x14ac:dyDescent="0.3">
      <c r="B97" s="36">
        <f t="shared" si="2"/>
        <v>85</v>
      </c>
      <c r="C97" s="36">
        <v>7896496917501</v>
      </c>
      <c r="D97" s="90" t="s">
        <v>393</v>
      </c>
      <c r="E97" s="35" t="s">
        <v>7</v>
      </c>
      <c r="F97" s="36">
        <v>1</v>
      </c>
      <c r="G97" s="38">
        <v>0.79999999999999993</v>
      </c>
      <c r="H97" s="35"/>
      <c r="I97" s="86">
        <v>44284</v>
      </c>
      <c r="J97" s="86">
        <v>44290</v>
      </c>
      <c r="K97" s="228"/>
      <c r="L97" s="228"/>
      <c r="M97" s="87">
        <v>44312</v>
      </c>
      <c r="N97" s="88">
        <v>44325</v>
      </c>
      <c r="O97" s="223"/>
      <c r="P97" s="226"/>
    </row>
    <row r="98" spans="2:16" ht="15.75" hidden="1" thickBot="1" x14ac:dyDescent="0.3">
      <c r="B98" s="32">
        <f t="shared" si="2"/>
        <v>86</v>
      </c>
      <c r="C98" s="32">
        <v>7891150071193</v>
      </c>
      <c r="D98" s="89" t="s">
        <v>394</v>
      </c>
      <c r="E98" s="14" t="s">
        <v>7</v>
      </c>
      <c r="F98" s="32">
        <v>1</v>
      </c>
      <c r="G98" s="15">
        <v>3.6</v>
      </c>
      <c r="H98" s="14"/>
      <c r="I98" s="86">
        <v>44284</v>
      </c>
      <c r="J98" s="86">
        <v>44290</v>
      </c>
      <c r="K98" s="228"/>
      <c r="L98" s="228"/>
      <c r="M98" s="87">
        <v>44312</v>
      </c>
      <c r="N98" s="88">
        <v>44325</v>
      </c>
      <c r="O98" s="223"/>
      <c r="P98" s="226"/>
    </row>
    <row r="99" spans="2:16" ht="15.75" hidden="1" thickBot="1" x14ac:dyDescent="0.3">
      <c r="B99" s="36">
        <f t="shared" si="2"/>
        <v>87</v>
      </c>
      <c r="C99" s="36">
        <v>7891150071193</v>
      </c>
      <c r="D99" s="90" t="s">
        <v>395</v>
      </c>
      <c r="E99" s="35" t="s">
        <v>7</v>
      </c>
      <c r="F99" s="36">
        <v>1</v>
      </c>
      <c r="G99" s="38">
        <v>3.6</v>
      </c>
      <c r="H99" s="35"/>
      <c r="I99" s="86">
        <v>44284</v>
      </c>
      <c r="J99" s="86">
        <v>44290</v>
      </c>
      <c r="K99" s="228"/>
      <c r="L99" s="228"/>
      <c r="M99" s="87">
        <v>44312</v>
      </c>
      <c r="N99" s="88">
        <v>44325</v>
      </c>
      <c r="O99" s="223"/>
      <c r="P99" s="226"/>
    </row>
    <row r="100" spans="2:16" ht="15.75" hidden="1" thickBot="1" x14ac:dyDescent="0.3">
      <c r="B100" s="32">
        <f t="shared" si="2"/>
        <v>88</v>
      </c>
      <c r="C100" s="32">
        <v>7891150064713</v>
      </c>
      <c r="D100" s="89" t="s">
        <v>396</v>
      </c>
      <c r="E100" s="14" t="s">
        <v>7</v>
      </c>
      <c r="F100" s="32">
        <v>1</v>
      </c>
      <c r="G100" s="15">
        <v>3.6</v>
      </c>
      <c r="H100" s="14"/>
      <c r="I100" s="86">
        <v>44284</v>
      </c>
      <c r="J100" s="86">
        <v>44290</v>
      </c>
      <c r="K100" s="228"/>
      <c r="L100" s="228"/>
      <c r="M100" s="87">
        <v>44312</v>
      </c>
      <c r="N100" s="88">
        <v>44325</v>
      </c>
      <c r="O100" s="223"/>
      <c r="P100" s="226"/>
    </row>
    <row r="101" spans="2:16" ht="15.75" hidden="1" thickBot="1" x14ac:dyDescent="0.3">
      <c r="B101" s="36">
        <f t="shared" si="2"/>
        <v>89</v>
      </c>
      <c r="C101" s="36">
        <v>7891150064713</v>
      </c>
      <c r="D101" s="90" t="s">
        <v>397</v>
      </c>
      <c r="E101" s="35" t="s">
        <v>7</v>
      </c>
      <c r="F101" s="36">
        <v>1</v>
      </c>
      <c r="G101" s="38">
        <v>3.6</v>
      </c>
      <c r="H101" s="35"/>
      <c r="I101" s="86">
        <v>44284</v>
      </c>
      <c r="J101" s="86">
        <v>44290</v>
      </c>
      <c r="K101" s="228"/>
      <c r="L101" s="228"/>
      <c r="M101" s="87">
        <v>44312</v>
      </c>
      <c r="N101" s="88">
        <v>44325</v>
      </c>
      <c r="O101" s="223"/>
      <c r="P101" s="226"/>
    </row>
    <row r="102" spans="2:16" ht="15.75" hidden="1" thickBot="1" x14ac:dyDescent="0.3">
      <c r="B102" s="32">
        <f t="shared" si="2"/>
        <v>90</v>
      </c>
      <c r="C102" s="32">
        <v>7891150020672</v>
      </c>
      <c r="D102" s="89" t="s">
        <v>398</v>
      </c>
      <c r="E102" s="14" t="s">
        <v>7</v>
      </c>
      <c r="F102" s="32">
        <v>1</v>
      </c>
      <c r="G102" s="15">
        <v>3.6</v>
      </c>
      <c r="H102" s="14"/>
      <c r="I102" s="86">
        <v>44284</v>
      </c>
      <c r="J102" s="86">
        <v>44290</v>
      </c>
      <c r="K102" s="228"/>
      <c r="L102" s="228"/>
      <c r="M102" s="87">
        <v>44312</v>
      </c>
      <c r="N102" s="88">
        <v>44325</v>
      </c>
      <c r="O102" s="223"/>
      <c r="P102" s="226"/>
    </row>
    <row r="103" spans="2:16" ht="15.75" hidden="1" thickBot="1" x14ac:dyDescent="0.3">
      <c r="B103" s="36">
        <f t="shared" si="2"/>
        <v>91</v>
      </c>
      <c r="C103" s="36">
        <v>7891150020672</v>
      </c>
      <c r="D103" s="90" t="s">
        <v>399</v>
      </c>
      <c r="E103" s="35" t="s">
        <v>7</v>
      </c>
      <c r="F103" s="36">
        <v>1</v>
      </c>
      <c r="G103" s="38">
        <v>3.6</v>
      </c>
      <c r="H103" s="35"/>
      <c r="I103" s="86">
        <v>44284</v>
      </c>
      <c r="J103" s="86">
        <v>44290</v>
      </c>
      <c r="K103" s="228"/>
      <c r="L103" s="228"/>
      <c r="M103" s="87">
        <v>44312</v>
      </c>
      <c r="N103" s="88">
        <v>44325</v>
      </c>
      <c r="O103" s="223"/>
      <c r="P103" s="226"/>
    </row>
    <row r="104" spans="2:16" ht="15.75" hidden="1" thickBot="1" x14ac:dyDescent="0.3">
      <c r="B104" s="32">
        <f t="shared" si="2"/>
        <v>92</v>
      </c>
      <c r="C104" s="32">
        <v>7891150044906</v>
      </c>
      <c r="D104" s="89" t="s">
        <v>400</v>
      </c>
      <c r="E104" s="14" t="s">
        <v>7</v>
      </c>
      <c r="F104" s="32">
        <v>1</v>
      </c>
      <c r="G104" s="15">
        <v>4.8</v>
      </c>
      <c r="H104" s="14"/>
      <c r="I104" s="86">
        <v>44284</v>
      </c>
      <c r="J104" s="86">
        <v>44290</v>
      </c>
      <c r="K104" s="228"/>
      <c r="L104" s="228"/>
      <c r="M104" s="87">
        <v>44312</v>
      </c>
      <c r="N104" s="88">
        <v>44325</v>
      </c>
      <c r="O104" s="223"/>
      <c r="P104" s="226"/>
    </row>
    <row r="105" spans="2:16" ht="15.75" hidden="1" thickBot="1" x14ac:dyDescent="0.3">
      <c r="B105" s="36">
        <f t="shared" si="2"/>
        <v>93</v>
      </c>
      <c r="C105" s="36">
        <v>7891150044906</v>
      </c>
      <c r="D105" s="90" t="s">
        <v>401</v>
      </c>
      <c r="E105" s="35" t="s">
        <v>7</v>
      </c>
      <c r="F105" s="36">
        <v>1</v>
      </c>
      <c r="G105" s="38">
        <v>4.8</v>
      </c>
      <c r="H105" s="35"/>
      <c r="I105" s="86">
        <v>44284</v>
      </c>
      <c r="J105" s="86">
        <v>44290</v>
      </c>
      <c r="K105" s="228"/>
      <c r="L105" s="228"/>
      <c r="M105" s="87">
        <v>44312</v>
      </c>
      <c r="N105" s="88">
        <v>44325</v>
      </c>
      <c r="O105" s="223"/>
      <c r="P105" s="226"/>
    </row>
    <row r="106" spans="2:16" ht="15.75" hidden="1" thickBot="1" x14ac:dyDescent="0.3">
      <c r="B106" s="32">
        <f t="shared" si="2"/>
        <v>94</v>
      </c>
      <c r="C106" s="32">
        <v>7891150053892</v>
      </c>
      <c r="D106" s="89" t="s">
        <v>402</v>
      </c>
      <c r="E106" s="14" t="s">
        <v>7</v>
      </c>
      <c r="F106" s="32">
        <v>1</v>
      </c>
      <c r="G106" s="15">
        <v>4.8</v>
      </c>
      <c r="H106" s="14"/>
      <c r="I106" s="86">
        <v>44284</v>
      </c>
      <c r="J106" s="86">
        <v>44290</v>
      </c>
      <c r="K106" s="228"/>
      <c r="L106" s="228"/>
      <c r="M106" s="87">
        <v>44312</v>
      </c>
      <c r="N106" s="88">
        <v>44325</v>
      </c>
      <c r="O106" s="223"/>
      <c r="P106" s="226"/>
    </row>
    <row r="107" spans="2:16" ht="15.75" hidden="1" thickBot="1" x14ac:dyDescent="0.3">
      <c r="B107" s="36">
        <f t="shared" si="2"/>
        <v>95</v>
      </c>
      <c r="C107" s="36">
        <v>7891150053892</v>
      </c>
      <c r="D107" s="90" t="s">
        <v>403</v>
      </c>
      <c r="E107" s="35" t="s">
        <v>7</v>
      </c>
      <c r="F107" s="36">
        <v>1</v>
      </c>
      <c r="G107" s="38">
        <v>4.8</v>
      </c>
      <c r="H107" s="35"/>
      <c r="I107" s="86">
        <v>44284</v>
      </c>
      <c r="J107" s="86">
        <v>44290</v>
      </c>
      <c r="K107" s="228"/>
      <c r="L107" s="228"/>
      <c r="M107" s="87">
        <v>44312</v>
      </c>
      <c r="N107" s="88">
        <v>44325</v>
      </c>
      <c r="O107" s="223"/>
      <c r="P107" s="226"/>
    </row>
    <row r="108" spans="2:16" ht="15.75" hidden="1" thickBot="1" x14ac:dyDescent="0.3">
      <c r="B108" s="32">
        <f t="shared" si="2"/>
        <v>96</v>
      </c>
      <c r="C108" s="32">
        <v>7891150065444</v>
      </c>
      <c r="D108" s="89" t="s">
        <v>404</v>
      </c>
      <c r="E108" s="14" t="s">
        <v>7</v>
      </c>
      <c r="F108" s="32">
        <v>1</v>
      </c>
      <c r="G108" s="15">
        <v>4.8</v>
      </c>
      <c r="H108" s="14"/>
      <c r="I108" s="86">
        <v>44284</v>
      </c>
      <c r="J108" s="86">
        <v>44290</v>
      </c>
      <c r="K108" s="228"/>
      <c r="L108" s="228"/>
      <c r="M108" s="87">
        <v>44312</v>
      </c>
      <c r="N108" s="88">
        <v>44325</v>
      </c>
      <c r="O108" s="223"/>
      <c r="P108" s="226"/>
    </row>
    <row r="109" spans="2:16" ht="15.75" hidden="1" thickBot="1" x14ac:dyDescent="0.3">
      <c r="B109" s="36">
        <f t="shared" si="2"/>
        <v>97</v>
      </c>
      <c r="C109" s="36">
        <v>7891150020689</v>
      </c>
      <c r="D109" s="90" t="s">
        <v>405</v>
      </c>
      <c r="E109" s="35" t="s">
        <v>7</v>
      </c>
      <c r="F109" s="36">
        <v>1</v>
      </c>
      <c r="G109" s="38">
        <v>4.8</v>
      </c>
      <c r="H109" s="35"/>
      <c r="I109" s="86">
        <v>44284</v>
      </c>
      <c r="J109" s="86">
        <v>44290</v>
      </c>
      <c r="K109" s="228"/>
      <c r="L109" s="228"/>
      <c r="M109" s="87">
        <v>44312</v>
      </c>
      <c r="N109" s="88">
        <v>44325</v>
      </c>
      <c r="O109" s="223"/>
      <c r="P109" s="226"/>
    </row>
    <row r="110" spans="2:16" ht="15.75" hidden="1" thickBot="1" x14ac:dyDescent="0.3">
      <c r="B110" s="32">
        <f t="shared" si="2"/>
        <v>98</v>
      </c>
      <c r="C110" s="32">
        <v>7891150020689</v>
      </c>
      <c r="D110" s="89" t="s">
        <v>406</v>
      </c>
      <c r="E110" s="14" t="s">
        <v>7</v>
      </c>
      <c r="F110" s="32">
        <v>1</v>
      </c>
      <c r="G110" s="15">
        <v>4.8</v>
      </c>
      <c r="H110" s="14"/>
      <c r="I110" s="86">
        <v>44284</v>
      </c>
      <c r="J110" s="86">
        <v>44290</v>
      </c>
      <c r="K110" s="228"/>
      <c r="L110" s="228"/>
      <c r="M110" s="87">
        <v>44312</v>
      </c>
      <c r="N110" s="88">
        <v>44325</v>
      </c>
      <c r="O110" s="223"/>
      <c r="P110" s="226"/>
    </row>
    <row r="111" spans="2:16" ht="15.75" hidden="1" thickBot="1" x14ac:dyDescent="0.3">
      <c r="B111" s="36">
        <f t="shared" si="2"/>
        <v>99</v>
      </c>
      <c r="C111" s="36">
        <v>7891150062825</v>
      </c>
      <c r="D111" s="90" t="s">
        <v>407</v>
      </c>
      <c r="E111" s="35" t="s">
        <v>7</v>
      </c>
      <c r="F111" s="36">
        <v>1</v>
      </c>
      <c r="G111" s="38">
        <v>4.8</v>
      </c>
      <c r="H111" s="35"/>
      <c r="I111" s="86">
        <v>44284</v>
      </c>
      <c r="J111" s="86">
        <v>44290</v>
      </c>
      <c r="K111" s="228"/>
      <c r="L111" s="228"/>
      <c r="M111" s="87">
        <v>44312</v>
      </c>
      <c r="N111" s="88">
        <v>44325</v>
      </c>
      <c r="O111" s="223"/>
      <c r="P111" s="226"/>
    </row>
    <row r="112" spans="2:16" ht="15.75" hidden="1" thickBot="1" x14ac:dyDescent="0.3">
      <c r="B112" s="32">
        <f t="shared" si="2"/>
        <v>100</v>
      </c>
      <c r="C112" s="32">
        <v>7891150072657</v>
      </c>
      <c r="D112" s="89" t="s">
        <v>408</v>
      </c>
      <c r="E112" s="14" t="s">
        <v>7</v>
      </c>
      <c r="F112" s="32">
        <v>1</v>
      </c>
      <c r="G112" s="15">
        <v>4.8</v>
      </c>
      <c r="H112" s="14"/>
      <c r="I112" s="86">
        <v>44284</v>
      </c>
      <c r="J112" s="86">
        <v>44290</v>
      </c>
      <c r="K112" s="228"/>
      <c r="L112" s="228"/>
      <c r="M112" s="87">
        <v>44312</v>
      </c>
      <c r="N112" s="88">
        <v>44325</v>
      </c>
      <c r="O112" s="223"/>
      <c r="P112" s="226"/>
    </row>
    <row r="113" spans="2:16" ht="15.75" hidden="1" thickBot="1" x14ac:dyDescent="0.3">
      <c r="B113" s="36">
        <f t="shared" si="2"/>
        <v>101</v>
      </c>
      <c r="C113" s="36">
        <v>7891150025356</v>
      </c>
      <c r="D113" s="90" t="s">
        <v>409</v>
      </c>
      <c r="E113" s="35" t="s">
        <v>7</v>
      </c>
      <c r="F113" s="36">
        <v>1</v>
      </c>
      <c r="G113" s="38">
        <v>1.2000000000000002</v>
      </c>
      <c r="H113" s="35"/>
      <c r="I113" s="86">
        <v>44284</v>
      </c>
      <c r="J113" s="86">
        <v>44290</v>
      </c>
      <c r="K113" s="228"/>
      <c r="L113" s="228"/>
      <c r="M113" s="87">
        <v>44312</v>
      </c>
      <c r="N113" s="88">
        <v>44325</v>
      </c>
      <c r="O113" s="223"/>
      <c r="P113" s="226"/>
    </row>
    <row r="114" spans="2:16" ht="15.75" hidden="1" thickBot="1" x14ac:dyDescent="0.3">
      <c r="B114" s="32">
        <f t="shared" si="2"/>
        <v>102</v>
      </c>
      <c r="C114" s="32">
        <v>7891150038547</v>
      </c>
      <c r="D114" s="89" t="s">
        <v>410</v>
      </c>
      <c r="E114" s="14" t="s">
        <v>7</v>
      </c>
      <c r="F114" s="32">
        <v>1</v>
      </c>
      <c r="G114" s="15">
        <v>1.2000000000000002</v>
      </c>
      <c r="H114" s="14"/>
      <c r="I114" s="86">
        <v>44284</v>
      </c>
      <c r="J114" s="86">
        <v>44290</v>
      </c>
      <c r="K114" s="228"/>
      <c r="L114" s="228"/>
      <c r="M114" s="87">
        <v>44312</v>
      </c>
      <c r="N114" s="88">
        <v>44325</v>
      </c>
      <c r="O114" s="223"/>
      <c r="P114" s="226"/>
    </row>
    <row r="115" spans="2:16" ht="15.75" hidden="1" thickBot="1" x14ac:dyDescent="0.3">
      <c r="B115" s="36">
        <f t="shared" si="2"/>
        <v>103</v>
      </c>
      <c r="C115" s="36">
        <v>7891150071773</v>
      </c>
      <c r="D115" s="90" t="s">
        <v>411</v>
      </c>
      <c r="E115" s="35" t="s">
        <v>7</v>
      </c>
      <c r="F115" s="36">
        <v>1</v>
      </c>
      <c r="G115" s="38">
        <v>1.2000000000000002</v>
      </c>
      <c r="H115" s="35"/>
      <c r="I115" s="86">
        <v>44284</v>
      </c>
      <c r="J115" s="86">
        <v>44290</v>
      </c>
      <c r="K115" s="228"/>
      <c r="L115" s="228"/>
      <c r="M115" s="87">
        <v>44312</v>
      </c>
      <c r="N115" s="88">
        <v>44325</v>
      </c>
      <c r="O115" s="223"/>
      <c r="P115" s="226"/>
    </row>
    <row r="116" spans="2:16" ht="15.75" hidden="1" thickBot="1" x14ac:dyDescent="0.3">
      <c r="B116" s="32">
        <f t="shared" si="2"/>
        <v>104</v>
      </c>
      <c r="C116" s="32">
        <v>7891150071612</v>
      </c>
      <c r="D116" s="89" t="s">
        <v>412</v>
      </c>
      <c r="E116" s="14" t="s">
        <v>7</v>
      </c>
      <c r="F116" s="32">
        <v>1</v>
      </c>
      <c r="G116" s="15">
        <v>0.6</v>
      </c>
      <c r="H116" s="14"/>
      <c r="I116" s="86">
        <v>44284</v>
      </c>
      <c r="J116" s="86">
        <v>44290</v>
      </c>
      <c r="K116" s="228"/>
      <c r="L116" s="228"/>
      <c r="M116" s="87">
        <v>44312</v>
      </c>
      <c r="N116" s="88">
        <v>44325</v>
      </c>
      <c r="O116" s="223"/>
      <c r="P116" s="226"/>
    </row>
    <row r="117" spans="2:16" ht="15.75" hidden="1" thickBot="1" x14ac:dyDescent="0.3">
      <c r="B117" s="36">
        <f t="shared" si="2"/>
        <v>105</v>
      </c>
      <c r="C117" s="36">
        <v>7891150071629</v>
      </c>
      <c r="D117" s="90" t="s">
        <v>413</v>
      </c>
      <c r="E117" s="35" t="s">
        <v>7</v>
      </c>
      <c r="F117" s="36">
        <v>1</v>
      </c>
      <c r="G117" s="38">
        <v>0.6</v>
      </c>
      <c r="H117" s="35"/>
      <c r="I117" s="86">
        <v>44284</v>
      </c>
      <c r="J117" s="86">
        <v>44290</v>
      </c>
      <c r="K117" s="228"/>
      <c r="L117" s="228"/>
      <c r="M117" s="87">
        <v>44312</v>
      </c>
      <c r="N117" s="88">
        <v>44325</v>
      </c>
      <c r="O117" s="223"/>
      <c r="P117" s="226"/>
    </row>
    <row r="118" spans="2:16" ht="15.75" hidden="1" thickBot="1" x14ac:dyDescent="0.3">
      <c r="B118" s="32">
        <f t="shared" si="2"/>
        <v>106</v>
      </c>
      <c r="C118" s="32">
        <v>7891150071605</v>
      </c>
      <c r="D118" s="89" t="s">
        <v>414</v>
      </c>
      <c r="E118" s="14" t="s">
        <v>7</v>
      </c>
      <c r="F118" s="32">
        <v>1</v>
      </c>
      <c r="G118" s="15">
        <v>0.6</v>
      </c>
      <c r="H118" s="14"/>
      <c r="I118" s="86">
        <v>44284</v>
      </c>
      <c r="J118" s="86">
        <v>44290</v>
      </c>
      <c r="K118" s="228"/>
      <c r="L118" s="228"/>
      <c r="M118" s="87">
        <v>44312</v>
      </c>
      <c r="N118" s="88">
        <v>44325</v>
      </c>
      <c r="O118" s="223"/>
      <c r="P118" s="226"/>
    </row>
    <row r="119" spans="2:16" ht="15.75" hidden="1" thickBot="1" x14ac:dyDescent="0.3">
      <c r="B119" s="36">
        <f t="shared" si="2"/>
        <v>107</v>
      </c>
      <c r="C119" s="36">
        <v>7891150071582</v>
      </c>
      <c r="D119" s="90" t="s">
        <v>415</v>
      </c>
      <c r="E119" s="35" t="s">
        <v>7</v>
      </c>
      <c r="F119" s="36">
        <v>1</v>
      </c>
      <c r="G119" s="38">
        <v>0.6</v>
      </c>
      <c r="H119" s="35"/>
      <c r="I119" s="86">
        <v>44284</v>
      </c>
      <c r="J119" s="86">
        <v>44290</v>
      </c>
      <c r="K119" s="228"/>
      <c r="L119" s="228"/>
      <c r="M119" s="87">
        <v>44312</v>
      </c>
      <c r="N119" s="88">
        <v>44325</v>
      </c>
      <c r="O119" s="223"/>
      <c r="P119" s="226"/>
    </row>
    <row r="120" spans="2:16" ht="15.75" hidden="1" thickBot="1" x14ac:dyDescent="0.3">
      <c r="B120" s="32">
        <f t="shared" si="2"/>
        <v>108</v>
      </c>
      <c r="C120" s="32">
        <v>7891150071568</v>
      </c>
      <c r="D120" s="89" t="s">
        <v>416</v>
      </c>
      <c r="E120" s="14" t="s">
        <v>7</v>
      </c>
      <c r="F120" s="32">
        <v>1</v>
      </c>
      <c r="G120" s="15">
        <v>0.6</v>
      </c>
      <c r="H120" s="14"/>
      <c r="I120" s="86">
        <v>44284</v>
      </c>
      <c r="J120" s="86">
        <v>44290</v>
      </c>
      <c r="K120" s="228"/>
      <c r="L120" s="228"/>
      <c r="M120" s="87">
        <v>44312</v>
      </c>
      <c r="N120" s="88">
        <v>44325</v>
      </c>
      <c r="O120" s="223"/>
      <c r="P120" s="226"/>
    </row>
    <row r="121" spans="2:16" ht="15.75" hidden="1" thickBot="1" x14ac:dyDescent="0.3">
      <c r="B121" s="36">
        <f t="shared" si="2"/>
        <v>109</v>
      </c>
      <c r="C121" s="36">
        <v>7891150071551</v>
      </c>
      <c r="D121" s="90" t="s">
        <v>417</v>
      </c>
      <c r="E121" s="35" t="s">
        <v>7</v>
      </c>
      <c r="F121" s="36">
        <v>1</v>
      </c>
      <c r="G121" s="38">
        <v>1.2000000000000002</v>
      </c>
      <c r="H121" s="35"/>
      <c r="I121" s="86">
        <v>44284</v>
      </c>
      <c r="J121" s="86">
        <v>44290</v>
      </c>
      <c r="K121" s="228"/>
      <c r="L121" s="228"/>
      <c r="M121" s="87">
        <v>44312</v>
      </c>
      <c r="N121" s="88">
        <v>44325</v>
      </c>
      <c r="O121" s="223"/>
      <c r="P121" s="226"/>
    </row>
    <row r="122" spans="2:16" ht="15.75" hidden="1" thickBot="1" x14ac:dyDescent="0.3">
      <c r="B122" s="32">
        <f t="shared" si="2"/>
        <v>110</v>
      </c>
      <c r="C122" s="32">
        <v>7891150071599</v>
      </c>
      <c r="D122" s="89" t="s">
        <v>418</v>
      </c>
      <c r="E122" s="14" t="s">
        <v>7</v>
      </c>
      <c r="F122" s="32">
        <v>1</v>
      </c>
      <c r="G122" s="15">
        <v>1.2000000000000002</v>
      </c>
      <c r="H122" s="14"/>
      <c r="I122" s="86">
        <v>44284</v>
      </c>
      <c r="J122" s="86">
        <v>44290</v>
      </c>
      <c r="K122" s="228"/>
      <c r="L122" s="228"/>
      <c r="M122" s="87">
        <v>44312</v>
      </c>
      <c r="N122" s="88">
        <v>44325</v>
      </c>
      <c r="O122" s="223"/>
      <c r="P122" s="226"/>
    </row>
    <row r="123" spans="2:16" ht="15.75" hidden="1" thickBot="1" x14ac:dyDescent="0.3">
      <c r="B123" s="36">
        <f t="shared" si="2"/>
        <v>111</v>
      </c>
      <c r="C123" s="36">
        <v>7891150071544</v>
      </c>
      <c r="D123" s="90" t="s">
        <v>419</v>
      </c>
      <c r="E123" s="35" t="s">
        <v>7</v>
      </c>
      <c r="F123" s="36">
        <v>1</v>
      </c>
      <c r="G123" s="38">
        <v>0.6</v>
      </c>
      <c r="H123" s="35"/>
      <c r="I123" s="86">
        <v>44284</v>
      </c>
      <c r="J123" s="86">
        <v>44290</v>
      </c>
      <c r="K123" s="228"/>
      <c r="L123" s="228"/>
      <c r="M123" s="87">
        <v>44312</v>
      </c>
      <c r="N123" s="88">
        <v>44325</v>
      </c>
      <c r="O123" s="223"/>
      <c r="P123" s="226"/>
    </row>
    <row r="124" spans="2:16" ht="15.75" hidden="1" thickBot="1" x14ac:dyDescent="0.3">
      <c r="B124" s="32">
        <f t="shared" si="2"/>
        <v>112</v>
      </c>
      <c r="C124" s="32">
        <v>7891150071537</v>
      </c>
      <c r="D124" s="89" t="s">
        <v>420</v>
      </c>
      <c r="E124" s="14" t="s">
        <v>7</v>
      </c>
      <c r="F124" s="32">
        <v>1</v>
      </c>
      <c r="G124" s="15">
        <v>1.2000000000000002</v>
      </c>
      <c r="H124" s="14"/>
      <c r="I124" s="86">
        <v>44284</v>
      </c>
      <c r="J124" s="86">
        <v>44290</v>
      </c>
      <c r="K124" s="228"/>
      <c r="L124" s="228"/>
      <c r="M124" s="87">
        <v>44312</v>
      </c>
      <c r="N124" s="88">
        <v>44325</v>
      </c>
      <c r="O124" s="223"/>
      <c r="P124" s="226"/>
    </row>
    <row r="125" spans="2:16" ht="15.75" hidden="1" thickBot="1" x14ac:dyDescent="0.3">
      <c r="B125" s="36">
        <f t="shared" si="2"/>
        <v>113</v>
      </c>
      <c r="C125" s="36">
        <v>7891150071520</v>
      </c>
      <c r="D125" s="90" t="s">
        <v>421</v>
      </c>
      <c r="E125" s="35" t="s">
        <v>7</v>
      </c>
      <c r="F125" s="36">
        <v>1</v>
      </c>
      <c r="G125" s="38">
        <v>0.6</v>
      </c>
      <c r="H125" s="35"/>
      <c r="I125" s="86">
        <v>44284</v>
      </c>
      <c r="J125" s="86">
        <v>44290</v>
      </c>
      <c r="K125" s="228"/>
      <c r="L125" s="228"/>
      <c r="M125" s="87">
        <v>44312</v>
      </c>
      <c r="N125" s="88">
        <v>44325</v>
      </c>
      <c r="O125" s="223"/>
      <c r="P125" s="226"/>
    </row>
    <row r="126" spans="2:16" ht="15.75" hidden="1" thickBot="1" x14ac:dyDescent="0.3">
      <c r="B126" s="32">
        <f t="shared" si="2"/>
        <v>114</v>
      </c>
      <c r="C126" s="32">
        <v>7891150071513</v>
      </c>
      <c r="D126" s="89" t="s">
        <v>422</v>
      </c>
      <c r="E126" s="14" t="s">
        <v>7</v>
      </c>
      <c r="F126" s="32">
        <v>1</v>
      </c>
      <c r="G126" s="15">
        <v>0.6</v>
      </c>
      <c r="H126" s="14"/>
      <c r="I126" s="86">
        <v>44284</v>
      </c>
      <c r="J126" s="86">
        <v>44290</v>
      </c>
      <c r="K126" s="228"/>
      <c r="L126" s="228"/>
      <c r="M126" s="87">
        <v>44312</v>
      </c>
      <c r="N126" s="88">
        <v>44325</v>
      </c>
      <c r="O126" s="223"/>
      <c r="P126" s="226"/>
    </row>
    <row r="127" spans="2:16" ht="15.75" hidden="1" thickBot="1" x14ac:dyDescent="0.3">
      <c r="B127" s="36">
        <f t="shared" si="2"/>
        <v>115</v>
      </c>
      <c r="C127" s="36">
        <v>7891150071506</v>
      </c>
      <c r="D127" s="90" t="s">
        <v>423</v>
      </c>
      <c r="E127" s="35" t="s">
        <v>7</v>
      </c>
      <c r="F127" s="36">
        <v>1</v>
      </c>
      <c r="G127" s="38">
        <v>1.2000000000000002</v>
      </c>
      <c r="H127" s="35"/>
      <c r="I127" s="86">
        <v>44284</v>
      </c>
      <c r="J127" s="86">
        <v>44290</v>
      </c>
      <c r="K127" s="228"/>
      <c r="L127" s="228"/>
      <c r="M127" s="87">
        <v>44312</v>
      </c>
      <c r="N127" s="88">
        <v>44325</v>
      </c>
      <c r="O127" s="223"/>
      <c r="P127" s="226"/>
    </row>
    <row r="128" spans="2:16" ht="15.75" hidden="1" thickBot="1" x14ac:dyDescent="0.3">
      <c r="B128" s="32">
        <f t="shared" si="2"/>
        <v>116</v>
      </c>
      <c r="C128" s="32">
        <v>7891150071490</v>
      </c>
      <c r="D128" s="89" t="s">
        <v>424</v>
      </c>
      <c r="E128" s="14" t="s">
        <v>7</v>
      </c>
      <c r="F128" s="32">
        <v>1</v>
      </c>
      <c r="G128" s="15">
        <v>1.2000000000000002</v>
      </c>
      <c r="H128" s="14"/>
      <c r="I128" s="86">
        <v>44284</v>
      </c>
      <c r="J128" s="86">
        <v>44290</v>
      </c>
      <c r="K128" s="228"/>
      <c r="L128" s="228"/>
      <c r="M128" s="87">
        <v>44312</v>
      </c>
      <c r="N128" s="88">
        <v>44325</v>
      </c>
      <c r="O128" s="223"/>
      <c r="P128" s="226"/>
    </row>
    <row r="129" spans="2:16" ht="15.75" hidden="1" thickBot="1" x14ac:dyDescent="0.3">
      <c r="B129" s="36">
        <f t="shared" si="2"/>
        <v>117</v>
      </c>
      <c r="C129" s="36">
        <v>7891150076471</v>
      </c>
      <c r="D129" s="90" t="s">
        <v>425</v>
      </c>
      <c r="E129" s="35" t="s">
        <v>7</v>
      </c>
      <c r="F129" s="36">
        <v>1</v>
      </c>
      <c r="G129" s="38">
        <v>0.6</v>
      </c>
      <c r="H129" s="35"/>
      <c r="I129" s="86">
        <v>44284</v>
      </c>
      <c r="J129" s="86">
        <v>44290</v>
      </c>
      <c r="K129" s="228"/>
      <c r="L129" s="228"/>
      <c r="M129" s="87">
        <v>44312</v>
      </c>
      <c r="N129" s="88">
        <v>44325</v>
      </c>
      <c r="O129" s="223"/>
      <c r="P129" s="226"/>
    </row>
    <row r="130" spans="2:16" ht="15.75" hidden="1" thickBot="1" x14ac:dyDescent="0.3">
      <c r="B130" s="32">
        <f t="shared" si="2"/>
        <v>118</v>
      </c>
      <c r="C130" s="32">
        <v>7891150071643</v>
      </c>
      <c r="D130" s="89" t="s">
        <v>426</v>
      </c>
      <c r="E130" s="14" t="s">
        <v>7</v>
      </c>
      <c r="F130" s="32">
        <v>1</v>
      </c>
      <c r="G130" s="15">
        <v>0.6</v>
      </c>
      <c r="H130" s="14"/>
      <c r="I130" s="86">
        <v>44284</v>
      </c>
      <c r="J130" s="86">
        <v>44290</v>
      </c>
      <c r="K130" s="228"/>
      <c r="L130" s="228"/>
      <c r="M130" s="87">
        <v>44312</v>
      </c>
      <c r="N130" s="88">
        <v>44325</v>
      </c>
      <c r="O130" s="223"/>
      <c r="P130" s="226"/>
    </row>
    <row r="131" spans="2:16" ht="15.75" hidden="1" thickBot="1" x14ac:dyDescent="0.3">
      <c r="B131" s="36">
        <f t="shared" si="2"/>
        <v>119</v>
      </c>
      <c r="C131" s="36">
        <v>7891150079052</v>
      </c>
      <c r="D131" s="90" t="s">
        <v>427</v>
      </c>
      <c r="E131" s="35" t="s">
        <v>7</v>
      </c>
      <c r="F131" s="36">
        <v>1</v>
      </c>
      <c r="G131" s="38">
        <v>2.8000000000000003</v>
      </c>
      <c r="H131" s="35"/>
      <c r="I131" s="86">
        <v>44284</v>
      </c>
      <c r="J131" s="86">
        <v>44290</v>
      </c>
      <c r="K131" s="228"/>
      <c r="L131" s="228"/>
      <c r="M131" s="87">
        <v>44312</v>
      </c>
      <c r="N131" s="88">
        <v>44325</v>
      </c>
      <c r="O131" s="223"/>
      <c r="P131" s="226"/>
    </row>
    <row r="132" spans="2:16" ht="15.75" hidden="1" thickBot="1" x14ac:dyDescent="0.3">
      <c r="B132" s="32">
        <f t="shared" si="2"/>
        <v>120</v>
      </c>
      <c r="C132" s="32">
        <v>7891150075764</v>
      </c>
      <c r="D132" s="89" t="s">
        <v>428</v>
      </c>
      <c r="E132" s="14" t="s">
        <v>7</v>
      </c>
      <c r="F132" s="32">
        <v>1</v>
      </c>
      <c r="G132" s="15">
        <v>2.1</v>
      </c>
      <c r="H132" s="14"/>
      <c r="I132" s="86">
        <v>44284</v>
      </c>
      <c r="J132" s="86">
        <v>44290</v>
      </c>
      <c r="K132" s="228"/>
      <c r="L132" s="228"/>
      <c r="M132" s="87">
        <v>44312</v>
      </c>
      <c r="N132" s="88">
        <v>44325</v>
      </c>
      <c r="O132" s="223"/>
      <c r="P132" s="226"/>
    </row>
    <row r="133" spans="2:16" ht="15.75" hidden="1" thickBot="1" x14ac:dyDescent="0.3">
      <c r="B133" s="36">
        <f t="shared" si="2"/>
        <v>121</v>
      </c>
      <c r="C133" s="36">
        <v>7891150075580</v>
      </c>
      <c r="D133" s="90" t="s">
        <v>429</v>
      </c>
      <c r="E133" s="35" t="s">
        <v>7</v>
      </c>
      <c r="F133" s="36">
        <v>1</v>
      </c>
      <c r="G133" s="38">
        <v>2.2000000000000002</v>
      </c>
      <c r="H133" s="35"/>
      <c r="I133" s="86">
        <v>44284</v>
      </c>
      <c r="J133" s="86">
        <v>44290</v>
      </c>
      <c r="K133" s="228"/>
      <c r="L133" s="228"/>
      <c r="M133" s="87">
        <v>44312</v>
      </c>
      <c r="N133" s="88">
        <v>44325</v>
      </c>
      <c r="O133" s="223"/>
      <c r="P133" s="226"/>
    </row>
    <row r="134" spans="2:16" ht="15.75" hidden="1" thickBot="1" x14ac:dyDescent="0.3">
      <c r="B134" s="32">
        <f t="shared" si="2"/>
        <v>122</v>
      </c>
      <c r="C134" s="32">
        <v>7891150075597</v>
      </c>
      <c r="D134" s="89" t="s">
        <v>430</v>
      </c>
      <c r="E134" s="14" t="s">
        <v>7</v>
      </c>
      <c r="F134" s="32">
        <v>1</v>
      </c>
      <c r="G134" s="15">
        <v>2.2000000000000002</v>
      </c>
      <c r="H134" s="14"/>
      <c r="I134" s="86">
        <v>44284</v>
      </c>
      <c r="J134" s="86">
        <v>44290</v>
      </c>
      <c r="K134" s="228"/>
      <c r="L134" s="228"/>
      <c r="M134" s="87">
        <v>44312</v>
      </c>
      <c r="N134" s="88">
        <v>44325</v>
      </c>
      <c r="O134" s="223"/>
      <c r="P134" s="226"/>
    </row>
    <row r="135" spans="2:16" ht="15.75" hidden="1" thickBot="1" x14ac:dyDescent="0.3">
      <c r="B135" s="36">
        <f t="shared" si="2"/>
        <v>123</v>
      </c>
      <c r="C135" s="36">
        <v>7891150075603</v>
      </c>
      <c r="D135" s="90" t="s">
        <v>431</v>
      </c>
      <c r="E135" s="35" t="s">
        <v>7</v>
      </c>
      <c r="F135" s="36">
        <v>1</v>
      </c>
      <c r="G135" s="38">
        <v>2.2000000000000002</v>
      </c>
      <c r="H135" s="35"/>
      <c r="I135" s="86">
        <v>44284</v>
      </c>
      <c r="J135" s="86">
        <v>44290</v>
      </c>
      <c r="K135" s="228"/>
      <c r="L135" s="228"/>
      <c r="M135" s="87">
        <v>44312</v>
      </c>
      <c r="N135" s="88">
        <v>44325</v>
      </c>
      <c r="O135" s="223"/>
      <c r="P135" s="226"/>
    </row>
    <row r="136" spans="2:16" ht="15.75" hidden="1" thickBot="1" x14ac:dyDescent="0.3">
      <c r="B136" s="32">
        <f t="shared" si="2"/>
        <v>124</v>
      </c>
      <c r="C136" s="32">
        <v>7891150075788</v>
      </c>
      <c r="D136" s="89" t="s">
        <v>432</v>
      </c>
      <c r="E136" s="14" t="s">
        <v>7</v>
      </c>
      <c r="F136" s="32">
        <v>1</v>
      </c>
      <c r="G136" s="15">
        <v>1.4000000000000001</v>
      </c>
      <c r="H136" s="14"/>
      <c r="I136" s="86">
        <v>44284</v>
      </c>
      <c r="J136" s="86">
        <v>44290</v>
      </c>
      <c r="K136" s="228"/>
      <c r="L136" s="228"/>
      <c r="M136" s="87">
        <v>44312</v>
      </c>
      <c r="N136" s="88">
        <v>44325</v>
      </c>
      <c r="O136" s="223"/>
      <c r="P136" s="226"/>
    </row>
    <row r="137" spans="2:16" ht="15.75" hidden="1" thickBot="1" x14ac:dyDescent="0.3">
      <c r="B137" s="36">
        <f t="shared" si="2"/>
        <v>125</v>
      </c>
      <c r="C137" s="36">
        <v>7891150075795</v>
      </c>
      <c r="D137" s="90" t="s">
        <v>433</v>
      </c>
      <c r="E137" s="35" t="s">
        <v>7</v>
      </c>
      <c r="F137" s="36">
        <v>1</v>
      </c>
      <c r="G137" s="38">
        <v>1.4000000000000001</v>
      </c>
      <c r="H137" s="35"/>
      <c r="I137" s="86">
        <v>44284</v>
      </c>
      <c r="J137" s="86">
        <v>44290</v>
      </c>
      <c r="K137" s="228"/>
      <c r="L137" s="228"/>
      <c r="M137" s="87">
        <v>44312</v>
      </c>
      <c r="N137" s="88">
        <v>44325</v>
      </c>
      <c r="O137" s="223"/>
      <c r="P137" s="226"/>
    </row>
    <row r="138" spans="2:16" ht="15.75" hidden="1" thickBot="1" x14ac:dyDescent="0.3">
      <c r="B138" s="32">
        <f t="shared" si="2"/>
        <v>126</v>
      </c>
      <c r="C138" s="32">
        <v>7891150075610</v>
      </c>
      <c r="D138" s="89" t="s">
        <v>434</v>
      </c>
      <c r="E138" s="14" t="s">
        <v>7</v>
      </c>
      <c r="F138" s="32">
        <v>1</v>
      </c>
      <c r="G138" s="15">
        <v>2.2000000000000002</v>
      </c>
      <c r="H138" s="14"/>
      <c r="I138" s="86">
        <v>44284</v>
      </c>
      <c r="J138" s="86">
        <v>44290</v>
      </c>
      <c r="K138" s="228"/>
      <c r="L138" s="228"/>
      <c r="M138" s="87">
        <v>44312</v>
      </c>
      <c r="N138" s="88">
        <v>44325</v>
      </c>
      <c r="O138" s="223"/>
      <c r="P138" s="226"/>
    </row>
    <row r="139" spans="2:16" ht="15.75" hidden="1" thickBot="1" x14ac:dyDescent="0.3">
      <c r="B139" s="36">
        <f t="shared" si="2"/>
        <v>127</v>
      </c>
      <c r="C139" s="36">
        <v>7891150075573</v>
      </c>
      <c r="D139" s="90" t="s">
        <v>435</v>
      </c>
      <c r="E139" s="35" t="s">
        <v>7</v>
      </c>
      <c r="F139" s="36">
        <v>1</v>
      </c>
      <c r="G139" s="38">
        <v>2.2000000000000002</v>
      </c>
      <c r="H139" s="35"/>
      <c r="I139" s="86">
        <v>44284</v>
      </c>
      <c r="J139" s="86">
        <v>44290</v>
      </c>
      <c r="K139" s="228"/>
      <c r="L139" s="228"/>
      <c r="M139" s="87">
        <v>44312</v>
      </c>
      <c r="N139" s="88">
        <v>44325</v>
      </c>
      <c r="O139" s="223"/>
      <c r="P139" s="226"/>
    </row>
    <row r="140" spans="2:16" ht="15.75" hidden="1" thickBot="1" x14ac:dyDescent="0.3">
      <c r="B140" s="32">
        <f t="shared" si="2"/>
        <v>128</v>
      </c>
      <c r="C140" s="32">
        <v>7891150075566</v>
      </c>
      <c r="D140" s="89" t="s">
        <v>436</v>
      </c>
      <c r="E140" s="14" t="s">
        <v>7</v>
      </c>
      <c r="F140" s="32">
        <v>1</v>
      </c>
      <c r="G140" s="15">
        <v>2.2000000000000002</v>
      </c>
      <c r="H140" s="14"/>
      <c r="I140" s="86">
        <v>44284</v>
      </c>
      <c r="J140" s="86">
        <v>44290</v>
      </c>
      <c r="K140" s="228"/>
      <c r="L140" s="228"/>
      <c r="M140" s="87">
        <v>44312</v>
      </c>
      <c r="N140" s="88">
        <v>44325</v>
      </c>
      <c r="O140" s="223"/>
      <c r="P140" s="226"/>
    </row>
    <row r="141" spans="2:16" ht="15.75" hidden="1" thickBot="1" x14ac:dyDescent="0.3">
      <c r="B141" s="36">
        <f t="shared" si="2"/>
        <v>129</v>
      </c>
      <c r="C141" s="36">
        <v>7891150075191</v>
      </c>
      <c r="D141" s="90" t="s">
        <v>437</v>
      </c>
      <c r="E141" s="35" t="s">
        <v>7</v>
      </c>
      <c r="F141" s="36">
        <v>1</v>
      </c>
      <c r="G141" s="38">
        <v>2.1</v>
      </c>
      <c r="H141" s="35"/>
      <c r="I141" s="86">
        <v>44284</v>
      </c>
      <c r="J141" s="86">
        <v>44290</v>
      </c>
      <c r="K141" s="228"/>
      <c r="L141" s="228"/>
      <c r="M141" s="87">
        <v>44312</v>
      </c>
      <c r="N141" s="88">
        <v>44325</v>
      </c>
      <c r="O141" s="223"/>
      <c r="P141" s="226"/>
    </row>
    <row r="142" spans="2:16" ht="15.75" hidden="1" thickBot="1" x14ac:dyDescent="0.3">
      <c r="B142" s="32">
        <f t="shared" si="2"/>
        <v>130</v>
      </c>
      <c r="C142" s="32">
        <v>7891150075542</v>
      </c>
      <c r="D142" s="89" t="s">
        <v>438</v>
      </c>
      <c r="E142" s="14" t="s">
        <v>7</v>
      </c>
      <c r="F142" s="32">
        <v>1</v>
      </c>
      <c r="G142" s="15">
        <v>2.2000000000000002</v>
      </c>
      <c r="H142" s="14"/>
      <c r="I142" s="86">
        <v>44284</v>
      </c>
      <c r="J142" s="86">
        <v>44290</v>
      </c>
      <c r="K142" s="228"/>
      <c r="L142" s="228"/>
      <c r="M142" s="87">
        <v>44312</v>
      </c>
      <c r="N142" s="88">
        <v>44325</v>
      </c>
      <c r="O142" s="223"/>
      <c r="P142" s="226"/>
    </row>
    <row r="143" spans="2:16" ht="15.75" hidden="1" thickBot="1" x14ac:dyDescent="0.3">
      <c r="B143" s="36">
        <f t="shared" si="2"/>
        <v>131</v>
      </c>
      <c r="C143" s="36">
        <v>7891150075535</v>
      </c>
      <c r="D143" s="90" t="s">
        <v>439</v>
      </c>
      <c r="E143" s="35" t="s">
        <v>7</v>
      </c>
      <c r="F143" s="36">
        <v>1</v>
      </c>
      <c r="G143" s="38">
        <v>2.2000000000000002</v>
      </c>
      <c r="H143" s="35"/>
      <c r="I143" s="86">
        <v>44284</v>
      </c>
      <c r="J143" s="86">
        <v>44290</v>
      </c>
      <c r="K143" s="228"/>
      <c r="L143" s="228"/>
      <c r="M143" s="87">
        <v>44312</v>
      </c>
      <c r="N143" s="88">
        <v>44325</v>
      </c>
      <c r="O143" s="223"/>
      <c r="P143" s="226"/>
    </row>
    <row r="144" spans="2:16" ht="15.75" hidden="1" thickBot="1" x14ac:dyDescent="0.3">
      <c r="B144" s="32">
        <f t="shared" si="2"/>
        <v>132</v>
      </c>
      <c r="C144" s="32">
        <v>7891150075528</v>
      </c>
      <c r="D144" s="89" t="s">
        <v>440</v>
      </c>
      <c r="E144" s="14" t="s">
        <v>7</v>
      </c>
      <c r="F144" s="32">
        <v>1</v>
      </c>
      <c r="G144" s="15">
        <v>2.2000000000000002</v>
      </c>
      <c r="H144" s="14"/>
      <c r="I144" s="86">
        <v>44284</v>
      </c>
      <c r="J144" s="86">
        <v>44290</v>
      </c>
      <c r="K144" s="228"/>
      <c r="L144" s="228"/>
      <c r="M144" s="87">
        <v>44312</v>
      </c>
      <c r="N144" s="88">
        <v>44325</v>
      </c>
      <c r="O144" s="223"/>
      <c r="P144" s="226"/>
    </row>
    <row r="145" spans="2:16" ht="15.75" hidden="1" thickBot="1" x14ac:dyDescent="0.3">
      <c r="B145" s="36">
        <f t="shared" si="2"/>
        <v>133</v>
      </c>
      <c r="C145" s="36">
        <v>7891150075511</v>
      </c>
      <c r="D145" s="90" t="s">
        <v>441</v>
      </c>
      <c r="E145" s="35" t="s">
        <v>7</v>
      </c>
      <c r="F145" s="36">
        <v>1</v>
      </c>
      <c r="G145" s="38">
        <v>2.2000000000000002</v>
      </c>
      <c r="H145" s="35"/>
      <c r="I145" s="86">
        <v>44284</v>
      </c>
      <c r="J145" s="86">
        <v>44290</v>
      </c>
      <c r="K145" s="228"/>
      <c r="L145" s="228"/>
      <c r="M145" s="87">
        <v>44312</v>
      </c>
      <c r="N145" s="88">
        <v>44325</v>
      </c>
      <c r="O145" s="223"/>
      <c r="P145" s="226"/>
    </row>
    <row r="146" spans="2:16" ht="15.75" hidden="1" thickBot="1" x14ac:dyDescent="0.3">
      <c r="B146" s="32">
        <f t="shared" si="2"/>
        <v>134</v>
      </c>
      <c r="C146" s="32">
        <v>7891150068261</v>
      </c>
      <c r="D146" s="89" t="s">
        <v>442</v>
      </c>
      <c r="E146" s="14" t="s">
        <v>7</v>
      </c>
      <c r="F146" s="32">
        <v>1</v>
      </c>
      <c r="G146" s="15">
        <v>0.7</v>
      </c>
      <c r="H146" s="14"/>
      <c r="I146" s="86">
        <v>44284</v>
      </c>
      <c r="J146" s="86">
        <v>44290</v>
      </c>
      <c r="K146" s="228"/>
      <c r="L146" s="228"/>
      <c r="M146" s="87">
        <v>44312</v>
      </c>
      <c r="N146" s="88">
        <v>44325</v>
      </c>
      <c r="O146" s="223"/>
      <c r="P146" s="226"/>
    </row>
    <row r="147" spans="2:16" ht="15.75" hidden="1" thickBot="1" x14ac:dyDescent="0.3">
      <c r="B147" s="36">
        <f t="shared" si="2"/>
        <v>135</v>
      </c>
      <c r="C147" s="36">
        <v>7891150068278</v>
      </c>
      <c r="D147" s="90" t="s">
        <v>443</v>
      </c>
      <c r="E147" s="35" t="s">
        <v>7</v>
      </c>
      <c r="F147" s="36">
        <v>1</v>
      </c>
      <c r="G147" s="38">
        <v>0.7</v>
      </c>
      <c r="H147" s="35"/>
      <c r="I147" s="86">
        <v>44284</v>
      </c>
      <c r="J147" s="86">
        <v>44290</v>
      </c>
      <c r="K147" s="228"/>
      <c r="L147" s="228"/>
      <c r="M147" s="87">
        <v>44312</v>
      </c>
      <c r="N147" s="88">
        <v>44325</v>
      </c>
      <c r="O147" s="223"/>
      <c r="P147" s="226"/>
    </row>
    <row r="148" spans="2:16" ht="15.75" hidden="1" thickBot="1" x14ac:dyDescent="0.3">
      <c r="B148" s="32">
        <f t="shared" si="2"/>
        <v>136</v>
      </c>
      <c r="C148" s="32">
        <v>7891150068308</v>
      </c>
      <c r="D148" s="89" t="s">
        <v>444</v>
      </c>
      <c r="E148" s="14" t="s">
        <v>7</v>
      </c>
      <c r="F148" s="32">
        <v>1</v>
      </c>
      <c r="G148" s="15">
        <v>0.7</v>
      </c>
      <c r="H148" s="14"/>
      <c r="I148" s="86">
        <v>44284</v>
      </c>
      <c r="J148" s="86">
        <v>44290</v>
      </c>
      <c r="K148" s="228"/>
      <c r="L148" s="228"/>
      <c r="M148" s="87">
        <v>44312</v>
      </c>
      <c r="N148" s="88">
        <v>44325</v>
      </c>
      <c r="O148" s="223"/>
      <c r="P148" s="226"/>
    </row>
    <row r="149" spans="2:16" ht="15.75" hidden="1" thickBot="1" x14ac:dyDescent="0.3">
      <c r="B149" s="25">
        <f t="shared" si="2"/>
        <v>137</v>
      </c>
      <c r="C149" s="25">
        <v>7891150071032</v>
      </c>
      <c r="D149" s="91" t="s">
        <v>445</v>
      </c>
      <c r="E149" s="24" t="s">
        <v>7</v>
      </c>
      <c r="F149" s="25">
        <v>1</v>
      </c>
      <c r="G149" s="27">
        <v>0.7</v>
      </c>
      <c r="H149" s="24"/>
      <c r="I149" s="86">
        <v>44284</v>
      </c>
      <c r="J149" s="86">
        <v>44290</v>
      </c>
      <c r="K149" s="229"/>
      <c r="L149" s="229"/>
      <c r="M149" s="87">
        <v>44312</v>
      </c>
      <c r="N149" s="88">
        <v>44325</v>
      </c>
      <c r="O149" s="223"/>
      <c r="P149" s="226"/>
    </row>
    <row r="150" spans="2:16" ht="15.75" thickBot="1" x14ac:dyDescent="0.3">
      <c r="B150" s="32">
        <f t="shared" si="2"/>
        <v>138</v>
      </c>
      <c r="C150" s="32" t="s">
        <v>446</v>
      </c>
      <c r="D150" s="89" t="s">
        <v>447</v>
      </c>
      <c r="E150" s="14" t="s">
        <v>7</v>
      </c>
      <c r="F150" s="32">
        <v>1</v>
      </c>
      <c r="G150" s="15">
        <v>1</v>
      </c>
      <c r="H150" s="14"/>
      <c r="I150" s="86">
        <v>44284</v>
      </c>
      <c r="J150" s="86">
        <v>44290</v>
      </c>
      <c r="K150" s="225">
        <v>2500</v>
      </c>
      <c r="L150" s="225"/>
      <c r="M150" s="87">
        <v>44340</v>
      </c>
      <c r="N150" s="88">
        <v>44353</v>
      </c>
      <c r="O150" s="223"/>
      <c r="P150" s="226"/>
    </row>
    <row r="151" spans="2:16" ht="15.75" thickBot="1" x14ac:dyDescent="0.3">
      <c r="B151" s="25">
        <f t="shared" si="2"/>
        <v>139</v>
      </c>
      <c r="C151" s="25" t="s">
        <v>448</v>
      </c>
      <c r="D151" s="91" t="s">
        <v>449</v>
      </c>
      <c r="E151" s="24" t="s">
        <v>7</v>
      </c>
      <c r="F151" s="25">
        <v>1</v>
      </c>
      <c r="G151" s="27">
        <v>1</v>
      </c>
      <c r="H151" s="24"/>
      <c r="I151" s="86">
        <v>44284</v>
      </c>
      <c r="J151" s="86">
        <v>44290</v>
      </c>
      <c r="K151" s="226"/>
      <c r="L151" s="226"/>
      <c r="M151" s="87">
        <v>44340</v>
      </c>
      <c r="N151" s="88">
        <v>44353</v>
      </c>
      <c r="O151" s="223"/>
      <c r="P151" s="226"/>
    </row>
    <row r="152" spans="2:16" ht="15.75" thickBot="1" x14ac:dyDescent="0.3">
      <c r="B152" s="32">
        <f t="shared" si="2"/>
        <v>140</v>
      </c>
      <c r="C152" s="32" t="s">
        <v>450</v>
      </c>
      <c r="D152" s="89" t="s">
        <v>451</v>
      </c>
      <c r="E152" s="14" t="s">
        <v>7</v>
      </c>
      <c r="F152" s="32">
        <v>2</v>
      </c>
      <c r="G152" s="15">
        <v>0.7</v>
      </c>
      <c r="H152" s="14"/>
      <c r="I152" s="86">
        <v>44284</v>
      </c>
      <c r="J152" s="86">
        <v>44290</v>
      </c>
      <c r="K152" s="226"/>
      <c r="L152" s="226"/>
      <c r="M152" s="87">
        <v>44340</v>
      </c>
      <c r="N152" s="88">
        <v>44353</v>
      </c>
      <c r="O152" s="223"/>
      <c r="P152" s="226"/>
    </row>
    <row r="153" spans="2:16" ht="15.75" thickBot="1" x14ac:dyDescent="0.3">
      <c r="B153" s="25">
        <f t="shared" ref="B153:B172" si="3">B152+1</f>
        <v>141</v>
      </c>
      <c r="C153" s="25" t="s">
        <v>452</v>
      </c>
      <c r="D153" s="91" t="s">
        <v>453</v>
      </c>
      <c r="E153" s="24" t="s">
        <v>7</v>
      </c>
      <c r="F153" s="25">
        <v>2</v>
      </c>
      <c r="G153" s="27">
        <v>0.7</v>
      </c>
      <c r="H153" s="24"/>
      <c r="I153" s="86">
        <v>44284</v>
      </c>
      <c r="J153" s="86">
        <v>44290</v>
      </c>
      <c r="K153" s="226"/>
      <c r="L153" s="226"/>
      <c r="M153" s="87">
        <v>44340</v>
      </c>
      <c r="N153" s="88">
        <v>44353</v>
      </c>
      <c r="O153" s="223"/>
      <c r="P153" s="226"/>
    </row>
    <row r="154" spans="2:16" ht="15.75" thickBot="1" x14ac:dyDescent="0.3">
      <c r="B154" s="32">
        <f t="shared" si="3"/>
        <v>142</v>
      </c>
      <c r="C154" s="32" t="s">
        <v>454</v>
      </c>
      <c r="D154" s="89" t="s">
        <v>455</v>
      </c>
      <c r="E154" s="14" t="s">
        <v>7</v>
      </c>
      <c r="F154" s="32">
        <v>2</v>
      </c>
      <c r="G154" s="15">
        <v>1</v>
      </c>
      <c r="H154" s="14"/>
      <c r="I154" s="86">
        <v>44284</v>
      </c>
      <c r="J154" s="86">
        <v>44290</v>
      </c>
      <c r="K154" s="226"/>
      <c r="L154" s="226"/>
      <c r="M154" s="87">
        <v>44340</v>
      </c>
      <c r="N154" s="88">
        <v>44353</v>
      </c>
      <c r="O154" s="223"/>
      <c r="P154" s="226"/>
    </row>
    <row r="155" spans="2:16" ht="15.75" thickBot="1" x14ac:dyDescent="0.3">
      <c r="B155" s="25">
        <f t="shared" si="3"/>
        <v>143</v>
      </c>
      <c r="C155" s="25" t="s">
        <v>456</v>
      </c>
      <c r="D155" s="91" t="s">
        <v>457</v>
      </c>
      <c r="E155" s="24" t="s">
        <v>7</v>
      </c>
      <c r="F155" s="25">
        <v>1</v>
      </c>
      <c r="G155" s="27">
        <v>1</v>
      </c>
      <c r="H155" s="24"/>
      <c r="I155" s="86">
        <v>44284</v>
      </c>
      <c r="J155" s="86">
        <v>44290</v>
      </c>
      <c r="K155" s="226"/>
      <c r="L155" s="226"/>
      <c r="M155" s="87">
        <v>44340</v>
      </c>
      <c r="N155" s="88">
        <v>44353</v>
      </c>
      <c r="O155" s="223"/>
      <c r="P155" s="226"/>
    </row>
    <row r="156" spans="2:16" ht="15.75" thickBot="1" x14ac:dyDescent="0.3">
      <c r="B156" s="32">
        <f t="shared" si="3"/>
        <v>144</v>
      </c>
      <c r="C156" s="32" t="s">
        <v>458</v>
      </c>
      <c r="D156" s="89" t="s">
        <v>459</v>
      </c>
      <c r="E156" s="14" t="s">
        <v>7</v>
      </c>
      <c r="F156" s="32">
        <v>1</v>
      </c>
      <c r="G156" s="15">
        <v>1</v>
      </c>
      <c r="H156" s="14"/>
      <c r="I156" s="86">
        <v>44284</v>
      </c>
      <c r="J156" s="86">
        <v>44290</v>
      </c>
      <c r="K156" s="230"/>
      <c r="L156" s="230"/>
      <c r="M156" s="87">
        <v>44340</v>
      </c>
      <c r="N156" s="88">
        <v>44353</v>
      </c>
      <c r="O156" s="223"/>
      <c r="P156" s="226"/>
    </row>
    <row r="157" spans="2:16" ht="15.75" thickBot="1" x14ac:dyDescent="0.3">
      <c r="B157" s="82">
        <f t="shared" si="3"/>
        <v>145</v>
      </c>
      <c r="C157" s="82" t="s">
        <v>460</v>
      </c>
      <c r="D157" s="83" t="s">
        <v>461</v>
      </c>
      <c r="E157" s="84" t="s">
        <v>7</v>
      </c>
      <c r="F157" s="82">
        <v>1</v>
      </c>
      <c r="G157" s="85">
        <v>1.5</v>
      </c>
      <c r="H157" s="84"/>
      <c r="I157" s="95">
        <v>44284</v>
      </c>
      <c r="J157" s="95">
        <v>44290</v>
      </c>
      <c r="K157" s="96">
        <v>2500</v>
      </c>
      <c r="L157" s="96"/>
      <c r="M157" s="97">
        <v>44340</v>
      </c>
      <c r="N157" s="98">
        <v>44353</v>
      </c>
      <c r="O157" s="224"/>
      <c r="P157" s="226"/>
    </row>
    <row r="158" spans="2:16" ht="15.75" thickBot="1" x14ac:dyDescent="0.3">
      <c r="B158" s="82"/>
      <c r="C158" s="82"/>
      <c r="D158" s="83"/>
      <c r="E158" s="84"/>
      <c r="F158" s="82"/>
      <c r="G158" s="85"/>
      <c r="H158" s="84"/>
      <c r="I158" s="276"/>
      <c r="J158" s="276"/>
      <c r="K158" s="277"/>
      <c r="L158" s="277"/>
      <c r="M158" s="97"/>
      <c r="N158" s="98"/>
      <c r="O158" s="195"/>
      <c r="P158" s="197"/>
    </row>
    <row r="159" spans="2:16" ht="15.75" thickBot="1" x14ac:dyDescent="0.3">
      <c r="B159" s="25">
        <f>B157+1</f>
        <v>146</v>
      </c>
      <c r="C159" s="25" t="s">
        <v>462</v>
      </c>
      <c r="D159" s="91" t="s">
        <v>1310</v>
      </c>
      <c r="E159" s="24" t="s">
        <v>7</v>
      </c>
      <c r="F159" s="25">
        <v>1</v>
      </c>
      <c r="G159" s="27">
        <v>1.5</v>
      </c>
      <c r="H159" s="24"/>
      <c r="I159" s="99"/>
      <c r="J159" s="99"/>
      <c r="K159" s="99"/>
      <c r="L159" s="99"/>
      <c r="M159" s="100">
        <v>44340</v>
      </c>
      <c r="N159" s="179">
        <v>44353</v>
      </c>
      <c r="O159" s="216">
        <v>15000</v>
      </c>
      <c r="P159" s="219">
        <v>6</v>
      </c>
    </row>
    <row r="160" spans="2:16" ht="15.75" thickBot="1" x14ac:dyDescent="0.3">
      <c r="B160" s="32">
        <f t="shared" si="3"/>
        <v>147</v>
      </c>
      <c r="C160" s="32" t="s">
        <v>463</v>
      </c>
      <c r="D160" s="89" t="s">
        <v>1311</v>
      </c>
      <c r="E160" s="14" t="s">
        <v>7</v>
      </c>
      <c r="F160" s="32">
        <v>1</v>
      </c>
      <c r="G160" s="15">
        <v>1.5</v>
      </c>
      <c r="H160" s="14"/>
      <c r="I160" s="101"/>
      <c r="J160" s="101"/>
      <c r="K160" s="101"/>
      <c r="L160" s="101"/>
      <c r="M160" s="102">
        <v>44340</v>
      </c>
      <c r="N160" s="180">
        <v>44353</v>
      </c>
      <c r="O160" s="217"/>
      <c r="P160" s="220"/>
    </row>
    <row r="161" spans="2:16" ht="15.75" thickBot="1" x14ac:dyDescent="0.3">
      <c r="B161" s="25">
        <f t="shared" si="3"/>
        <v>148</v>
      </c>
      <c r="C161" s="25" t="s">
        <v>464</v>
      </c>
      <c r="D161" s="91" t="s">
        <v>1312</v>
      </c>
      <c r="E161" s="24" t="s">
        <v>7</v>
      </c>
      <c r="F161" s="25">
        <v>1</v>
      </c>
      <c r="G161" s="27">
        <v>1.5</v>
      </c>
      <c r="H161" s="24"/>
      <c r="I161" s="101"/>
      <c r="J161" s="101"/>
      <c r="K161" s="101"/>
      <c r="L161" s="101"/>
      <c r="M161" s="102">
        <v>44340</v>
      </c>
      <c r="N161" s="180">
        <v>44353</v>
      </c>
      <c r="O161" s="217"/>
      <c r="P161" s="220"/>
    </row>
    <row r="162" spans="2:16" ht="15.75" thickBot="1" x14ac:dyDescent="0.3">
      <c r="B162" s="32">
        <f t="shared" si="3"/>
        <v>149</v>
      </c>
      <c r="C162" s="32" t="s">
        <v>465</v>
      </c>
      <c r="D162" s="89" t="s">
        <v>1313</v>
      </c>
      <c r="E162" s="14" t="s">
        <v>7</v>
      </c>
      <c r="F162" s="32">
        <v>1</v>
      </c>
      <c r="G162" s="15">
        <v>1.5</v>
      </c>
      <c r="H162" s="14"/>
      <c r="I162" s="101"/>
      <c r="J162" s="101"/>
      <c r="K162" s="101"/>
      <c r="L162" s="101"/>
      <c r="M162" s="102">
        <v>44340</v>
      </c>
      <c r="N162" s="180">
        <v>44353</v>
      </c>
      <c r="O162" s="217"/>
      <c r="P162" s="220"/>
    </row>
    <row r="163" spans="2:16" ht="15.75" thickBot="1" x14ac:dyDescent="0.3">
      <c r="B163" s="25">
        <f t="shared" si="3"/>
        <v>150</v>
      </c>
      <c r="C163" s="25" t="s">
        <v>466</v>
      </c>
      <c r="D163" s="91" t="s">
        <v>1314</v>
      </c>
      <c r="E163" s="24" t="s">
        <v>7</v>
      </c>
      <c r="F163" s="25">
        <v>1</v>
      </c>
      <c r="G163" s="27">
        <v>1.5</v>
      </c>
      <c r="H163" s="24"/>
      <c r="I163" s="101"/>
      <c r="J163" s="101"/>
      <c r="K163" s="101"/>
      <c r="L163" s="101"/>
      <c r="M163" s="102">
        <v>44340</v>
      </c>
      <c r="N163" s="180">
        <v>44353</v>
      </c>
      <c r="O163" s="217"/>
      <c r="P163" s="220"/>
    </row>
    <row r="164" spans="2:16" ht="15.75" thickBot="1" x14ac:dyDescent="0.3">
      <c r="B164" s="32">
        <f t="shared" si="3"/>
        <v>151</v>
      </c>
      <c r="C164" s="32" t="s">
        <v>467</v>
      </c>
      <c r="D164" s="89" t="s">
        <v>1315</v>
      </c>
      <c r="E164" s="14" t="s">
        <v>7</v>
      </c>
      <c r="F164" s="32">
        <v>1</v>
      </c>
      <c r="G164" s="15">
        <v>1.5</v>
      </c>
      <c r="H164" s="14"/>
      <c r="I164" s="101"/>
      <c r="J164" s="101"/>
      <c r="K164" s="101"/>
      <c r="L164" s="101"/>
      <c r="M164" s="102">
        <v>44340</v>
      </c>
      <c r="N164" s="180">
        <v>44353</v>
      </c>
      <c r="O164" s="217"/>
      <c r="P164" s="220"/>
    </row>
    <row r="165" spans="2:16" ht="15.75" thickBot="1" x14ac:dyDescent="0.3">
      <c r="B165" s="25">
        <f t="shared" si="3"/>
        <v>152</v>
      </c>
      <c r="C165" s="25" t="s">
        <v>468</v>
      </c>
      <c r="D165" s="91" t="s">
        <v>1316</v>
      </c>
      <c r="E165" s="24" t="s">
        <v>7</v>
      </c>
      <c r="F165" s="25">
        <v>1</v>
      </c>
      <c r="G165" s="27">
        <v>1.5</v>
      </c>
      <c r="H165" s="24"/>
      <c r="I165" s="101"/>
      <c r="J165" s="101"/>
      <c r="K165" s="101"/>
      <c r="L165" s="101"/>
      <c r="M165" s="102">
        <v>44340</v>
      </c>
      <c r="N165" s="180">
        <v>44353</v>
      </c>
      <c r="O165" s="217"/>
      <c r="P165" s="220"/>
    </row>
    <row r="166" spans="2:16" s="186" customFormat="1" ht="15.75" thickBot="1" x14ac:dyDescent="0.3">
      <c r="B166" s="32">
        <f t="shared" si="3"/>
        <v>153</v>
      </c>
      <c r="C166" s="32" t="s">
        <v>469</v>
      </c>
      <c r="D166" s="89" t="s">
        <v>1317</v>
      </c>
      <c r="E166" s="14" t="s">
        <v>7</v>
      </c>
      <c r="F166" s="32">
        <v>1</v>
      </c>
      <c r="G166" s="15">
        <v>1.5</v>
      </c>
      <c r="H166" s="14"/>
      <c r="I166" s="278"/>
      <c r="J166" s="278"/>
      <c r="K166" s="278"/>
      <c r="L166" s="278"/>
      <c r="M166" s="279">
        <v>44340</v>
      </c>
      <c r="N166" s="280">
        <v>44353</v>
      </c>
      <c r="O166" s="218"/>
      <c r="P166" s="221"/>
    </row>
    <row r="167" spans="2:16" ht="15.75" thickBot="1" x14ac:dyDescent="0.3">
      <c r="B167" s="103">
        <f t="shared" si="3"/>
        <v>154</v>
      </c>
      <c r="C167" s="103"/>
      <c r="D167" s="104"/>
      <c r="E167" s="105"/>
      <c r="F167" s="103"/>
      <c r="G167" s="106"/>
      <c r="H167" s="105"/>
    </row>
    <row r="168" spans="2:16" ht="15.75" thickBot="1" x14ac:dyDescent="0.3">
      <c r="B168" s="25">
        <f t="shared" si="3"/>
        <v>155</v>
      </c>
      <c r="C168" s="25"/>
      <c r="D168" s="91"/>
      <c r="E168" s="24"/>
      <c r="F168" s="25"/>
      <c r="G168" s="27"/>
      <c r="H168" s="24"/>
    </row>
    <row r="169" spans="2:16" ht="15.75" thickBot="1" x14ac:dyDescent="0.3">
      <c r="B169" s="32">
        <f t="shared" si="3"/>
        <v>156</v>
      </c>
      <c r="C169" s="32"/>
      <c r="D169" s="89"/>
      <c r="E169" s="14"/>
      <c r="F169" s="32"/>
      <c r="G169" s="15"/>
      <c r="H169" s="14"/>
    </row>
    <row r="170" spans="2:16" ht="15.75" thickBot="1" x14ac:dyDescent="0.3">
      <c r="B170" s="25">
        <f t="shared" si="3"/>
        <v>157</v>
      </c>
      <c r="C170" s="25"/>
      <c r="D170" s="91"/>
      <c r="E170" s="24"/>
      <c r="F170" s="25"/>
      <c r="G170" s="27"/>
      <c r="H170" s="24"/>
    </row>
    <row r="171" spans="2:16" ht="15.75" thickBot="1" x14ac:dyDescent="0.3">
      <c r="B171" s="32">
        <f t="shared" si="3"/>
        <v>158</v>
      </c>
      <c r="C171" s="32"/>
      <c r="D171" s="89"/>
      <c r="E171" s="14"/>
      <c r="F171" s="32"/>
      <c r="G171" s="15"/>
      <c r="H171" s="14"/>
    </row>
    <row r="172" spans="2:16" ht="15.75" thickBot="1" x14ac:dyDescent="0.3">
      <c r="B172" s="25">
        <f t="shared" si="3"/>
        <v>159</v>
      </c>
      <c r="C172" s="25"/>
      <c r="D172" s="91"/>
      <c r="E172" s="24"/>
      <c r="F172" s="25"/>
      <c r="G172" s="27"/>
      <c r="H172" s="24"/>
    </row>
  </sheetData>
  <mergeCells count="12">
    <mergeCell ref="O159:O166"/>
    <mergeCell ref="P159:P166"/>
    <mergeCell ref="G7:H7"/>
    <mergeCell ref="G8:H8"/>
    <mergeCell ref="K13:K22"/>
    <mergeCell ref="L13:L22"/>
    <mergeCell ref="O13:O157"/>
    <mergeCell ref="P13:P157"/>
    <mergeCell ref="K23:K149"/>
    <mergeCell ref="L23:L149"/>
    <mergeCell ref="K150:K156"/>
    <mergeCell ref="L150:L156"/>
  </mergeCells>
  <conditionalFormatting sqref="C159:D166">
    <cfRule type="duplicateValues" dxfId="8" priority="1"/>
  </conditionalFormatting>
  <dataValidations count="2">
    <dataValidation type="list" allowBlank="1" showInputMessage="1" showErrorMessage="1" sqref="C8" xr:uid="{00000000-0002-0000-0700-000000000000}">
      <formula1>"PRODUTO,PACK VIRTUAL,MISTO"</formula1>
    </dataValidation>
    <dataValidation type="list" allowBlank="1" showInputMessage="1" showErrorMessage="1" sqref="E23:E31 E150:E172" xr:uid="{00000000-0002-0000-0700-000001000000}">
      <formula1>"PRODUTO, PACK VIRTUAL, 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25">
    <tabColor rgb="FF00B050"/>
  </sheetPr>
  <dimension ref="B3:I112"/>
  <sheetViews>
    <sheetView topLeftCell="A17" zoomScaleNormal="100" workbookViewId="0">
      <selection activeCell="C13" sqref="C13"/>
    </sheetView>
  </sheetViews>
  <sheetFormatPr defaultRowHeight="15" x14ac:dyDescent="0.25"/>
  <cols>
    <col min="2" max="2" width="6.7109375" customWidth="1"/>
    <col min="3" max="3" width="14.42578125" customWidth="1"/>
    <col min="4" max="4" width="53" bestFit="1" customWidth="1"/>
    <col min="5" max="5" width="18.5703125" bestFit="1" customWidth="1"/>
    <col min="6" max="6" width="8.42578125" bestFit="1" customWidth="1"/>
    <col min="7" max="7" width="10.42578125" bestFit="1" customWidth="1"/>
    <col min="8" max="8" width="13" customWidth="1"/>
    <col min="9" max="9" width="15.42578125" customWidth="1"/>
  </cols>
  <sheetData>
    <row r="3" spans="2:9" ht="15.75" thickBot="1" x14ac:dyDescent="0.3"/>
    <row r="4" spans="2:9" ht="17.45" customHeight="1" x14ac:dyDescent="0.25">
      <c r="B4" s="1" t="s">
        <v>0</v>
      </c>
      <c r="C4" s="2"/>
      <c r="D4" s="2"/>
      <c r="E4" s="2"/>
      <c r="F4" s="2"/>
      <c r="G4" s="2"/>
      <c r="H4" s="2"/>
      <c r="I4" s="3"/>
    </row>
    <row r="5" spans="2:9" ht="17.45" customHeight="1" x14ac:dyDescent="0.25">
      <c r="B5" s="4"/>
      <c r="C5" s="5"/>
      <c r="D5" s="5"/>
      <c r="E5" s="5"/>
      <c r="F5" s="5"/>
      <c r="G5" s="5"/>
      <c r="H5" s="5"/>
      <c r="I5" s="6"/>
    </row>
    <row r="6" spans="2:9" ht="17.45" customHeight="1" thickBot="1" x14ac:dyDescent="0.3">
      <c r="B6" s="7"/>
      <c r="C6" s="8"/>
      <c r="D6" s="8"/>
      <c r="E6" s="8"/>
      <c r="F6" s="8"/>
      <c r="G6" s="8"/>
      <c r="H6" s="8"/>
      <c r="I6" s="9"/>
    </row>
    <row r="7" spans="2:9" ht="15.75" thickBot="1" x14ac:dyDescent="0.3">
      <c r="B7" s="210" t="s">
        <v>1</v>
      </c>
      <c r="C7" s="211"/>
      <c r="D7" s="47" t="s">
        <v>2</v>
      </c>
      <c r="E7" s="47" t="s">
        <v>3</v>
      </c>
      <c r="F7" s="210" t="s">
        <v>4</v>
      </c>
      <c r="G7" s="211"/>
      <c r="H7" s="47" t="s">
        <v>5</v>
      </c>
      <c r="I7" s="48" t="s">
        <v>6</v>
      </c>
    </row>
    <row r="8" spans="2:9" ht="15.75" thickBot="1" x14ac:dyDescent="0.3">
      <c r="B8" s="212">
        <f>COUNTA(D13:D112)</f>
        <v>39</v>
      </c>
      <c r="C8" s="213"/>
      <c r="D8" s="49" t="s">
        <v>7</v>
      </c>
      <c r="E8" s="15">
        <v>100</v>
      </c>
      <c r="F8" s="214">
        <v>20000</v>
      </c>
      <c r="G8" s="215"/>
      <c r="H8" s="17" t="s">
        <v>8</v>
      </c>
      <c r="I8" s="51"/>
    </row>
    <row r="9" spans="2:9" ht="16.899999999999999" customHeight="1" x14ac:dyDescent="0.25">
      <c r="B9" s="1" t="s">
        <v>0</v>
      </c>
      <c r="C9" s="2"/>
      <c r="D9" s="2"/>
      <c r="E9" s="2"/>
      <c r="F9" s="2"/>
      <c r="G9" s="2"/>
      <c r="H9" s="2"/>
      <c r="I9" s="3"/>
    </row>
    <row r="10" spans="2:9" ht="16.899999999999999" customHeight="1" x14ac:dyDescent="0.25">
      <c r="B10" s="4"/>
      <c r="C10" s="5"/>
      <c r="D10" s="5"/>
      <c r="E10" s="5"/>
      <c r="F10" s="5"/>
      <c r="G10" s="5"/>
      <c r="H10" s="5"/>
      <c r="I10" s="6"/>
    </row>
    <row r="11" spans="2:9" ht="16.899999999999999" customHeight="1" thickBot="1" x14ac:dyDescent="0.3">
      <c r="B11" s="7"/>
      <c r="C11" s="8"/>
      <c r="D11" s="8"/>
      <c r="E11" s="8"/>
      <c r="F11" s="8"/>
      <c r="G11" s="8"/>
      <c r="H11" s="8"/>
      <c r="I11" s="9"/>
    </row>
    <row r="12" spans="2:9" ht="15.75" thickBot="1" x14ac:dyDescent="0.3">
      <c r="B12" s="19" t="s">
        <v>9</v>
      </c>
      <c r="C12" s="19" t="s">
        <v>10</v>
      </c>
      <c r="D12" s="52" t="s">
        <v>11</v>
      </c>
      <c r="E12" s="19" t="s">
        <v>12</v>
      </c>
      <c r="F12" s="19" t="s">
        <v>13</v>
      </c>
      <c r="G12" s="19" t="s">
        <v>14</v>
      </c>
      <c r="H12" s="21" t="s">
        <v>15</v>
      </c>
      <c r="I12" s="107"/>
    </row>
    <row r="13" spans="2:9" ht="15.75" thickBot="1" x14ac:dyDescent="0.3">
      <c r="B13" s="54">
        <v>1</v>
      </c>
      <c r="C13" s="25" t="s">
        <v>472</v>
      </c>
      <c r="D13" s="108" t="s">
        <v>473</v>
      </c>
      <c r="E13" s="56" t="s">
        <v>7</v>
      </c>
      <c r="F13" s="54">
        <v>2</v>
      </c>
      <c r="G13" s="27">
        <v>2.1</v>
      </c>
      <c r="H13" s="57">
        <f>LEN(D13)</f>
        <v>33</v>
      </c>
      <c r="I13" s="54"/>
    </row>
    <row r="14" spans="2:9" ht="15.75" thickBot="1" x14ac:dyDescent="0.3">
      <c r="B14" s="14">
        <f>B13+1</f>
        <v>2</v>
      </c>
      <c r="C14" s="32" t="s">
        <v>474</v>
      </c>
      <c r="D14" s="110" t="s">
        <v>475</v>
      </c>
      <c r="E14" s="59" t="s">
        <v>7</v>
      </c>
      <c r="F14" s="60">
        <v>2</v>
      </c>
      <c r="G14" s="61">
        <v>2.1</v>
      </c>
      <c r="H14" s="57">
        <f t="shared" ref="H14:H77" si="0">LEN(D14)</f>
        <v>33</v>
      </c>
      <c r="I14" s="60"/>
    </row>
    <row r="15" spans="2:9" ht="15.75" thickBot="1" x14ac:dyDescent="0.3">
      <c r="B15" s="63">
        <f t="shared" ref="B15:B78" si="1">B14+1</f>
        <v>3</v>
      </c>
      <c r="C15" s="25" t="s">
        <v>476</v>
      </c>
      <c r="D15" s="108" t="s">
        <v>477</v>
      </c>
      <c r="E15" s="56" t="s">
        <v>7</v>
      </c>
      <c r="F15" s="54">
        <v>2</v>
      </c>
      <c r="G15" s="27">
        <v>2.1</v>
      </c>
      <c r="H15" s="57">
        <f t="shared" si="0"/>
        <v>35</v>
      </c>
      <c r="I15" s="54"/>
    </row>
    <row r="16" spans="2:9" ht="15.75" thickBot="1" x14ac:dyDescent="0.3">
      <c r="B16" s="64">
        <f t="shared" si="1"/>
        <v>4</v>
      </c>
      <c r="C16" s="65" t="s">
        <v>478</v>
      </c>
      <c r="D16" s="110" t="s">
        <v>479</v>
      </c>
      <c r="E16" s="59" t="s">
        <v>7</v>
      </c>
      <c r="F16" s="60">
        <v>2</v>
      </c>
      <c r="G16" s="61">
        <v>2.99</v>
      </c>
      <c r="H16" s="57">
        <f t="shared" si="0"/>
        <v>33</v>
      </c>
      <c r="I16" s="60"/>
    </row>
    <row r="17" spans="2:9" ht="15.75" thickBot="1" x14ac:dyDescent="0.3">
      <c r="B17" s="63">
        <f t="shared" si="1"/>
        <v>5</v>
      </c>
      <c r="C17" s="25" t="s">
        <v>480</v>
      </c>
      <c r="D17" s="108" t="s">
        <v>481</v>
      </c>
      <c r="E17" s="56" t="s">
        <v>7</v>
      </c>
      <c r="F17" s="54">
        <v>2</v>
      </c>
      <c r="G17" s="27">
        <v>1.4</v>
      </c>
      <c r="H17" s="57">
        <f t="shared" si="0"/>
        <v>37</v>
      </c>
      <c r="I17" s="54"/>
    </row>
    <row r="18" spans="2:9" ht="15.75" thickBot="1" x14ac:dyDescent="0.3">
      <c r="B18" s="64">
        <f t="shared" si="1"/>
        <v>6</v>
      </c>
      <c r="C18" s="65" t="s">
        <v>482</v>
      </c>
      <c r="D18" s="110" t="s">
        <v>483</v>
      </c>
      <c r="E18" s="59" t="s">
        <v>7</v>
      </c>
      <c r="F18" s="60">
        <v>2</v>
      </c>
      <c r="G18" s="61">
        <v>1.4</v>
      </c>
      <c r="H18" s="57">
        <f t="shared" si="0"/>
        <v>32</v>
      </c>
      <c r="I18" s="60"/>
    </row>
    <row r="19" spans="2:9" ht="15.75" thickBot="1" x14ac:dyDescent="0.3">
      <c r="B19" s="63">
        <f t="shared" si="1"/>
        <v>7</v>
      </c>
      <c r="C19" s="25" t="s">
        <v>484</v>
      </c>
      <c r="D19" s="108" t="s">
        <v>485</v>
      </c>
      <c r="E19" s="56" t="s">
        <v>7</v>
      </c>
      <c r="F19" s="54">
        <v>2</v>
      </c>
      <c r="G19" s="27">
        <v>1.4</v>
      </c>
      <c r="H19" s="57">
        <f t="shared" si="0"/>
        <v>36</v>
      </c>
      <c r="I19" s="54"/>
    </row>
    <row r="20" spans="2:9" ht="15.75" thickBot="1" x14ac:dyDescent="0.3">
      <c r="B20" s="64">
        <f t="shared" si="1"/>
        <v>8</v>
      </c>
      <c r="C20" s="65" t="s">
        <v>486</v>
      </c>
      <c r="D20" s="110" t="s">
        <v>487</v>
      </c>
      <c r="E20" s="59" t="s">
        <v>7</v>
      </c>
      <c r="F20" s="60">
        <v>2</v>
      </c>
      <c r="G20" s="61">
        <v>1.4</v>
      </c>
      <c r="H20" s="57">
        <f t="shared" si="0"/>
        <v>31</v>
      </c>
      <c r="I20" s="60"/>
    </row>
    <row r="21" spans="2:9" ht="15.75" thickBot="1" x14ac:dyDescent="0.3">
      <c r="B21" s="55">
        <f t="shared" si="1"/>
        <v>9</v>
      </c>
      <c r="C21" s="66" t="s">
        <v>488</v>
      </c>
      <c r="D21" s="108" t="s">
        <v>489</v>
      </c>
      <c r="E21" s="56" t="s">
        <v>7</v>
      </c>
      <c r="F21" s="54">
        <v>1</v>
      </c>
      <c r="G21" s="27">
        <v>3.75</v>
      </c>
      <c r="H21" s="57">
        <f t="shared" si="0"/>
        <v>34</v>
      </c>
      <c r="I21" s="54"/>
    </row>
    <row r="22" spans="2:9" ht="15.75" thickBot="1" x14ac:dyDescent="0.3">
      <c r="B22" s="64">
        <f t="shared" si="1"/>
        <v>10</v>
      </c>
      <c r="C22" s="65" t="s">
        <v>490</v>
      </c>
      <c r="D22" s="110" t="s">
        <v>491</v>
      </c>
      <c r="E22" s="59" t="s">
        <v>7</v>
      </c>
      <c r="F22" s="60">
        <v>1</v>
      </c>
      <c r="G22" s="61">
        <v>3.75</v>
      </c>
      <c r="H22" s="57">
        <f t="shared" si="0"/>
        <v>34</v>
      </c>
      <c r="I22" s="60"/>
    </row>
    <row r="23" spans="2:9" ht="15.75" thickBot="1" x14ac:dyDescent="0.3">
      <c r="B23" s="55">
        <f t="shared" si="1"/>
        <v>11</v>
      </c>
      <c r="C23" s="66" t="s">
        <v>492</v>
      </c>
      <c r="D23" s="108" t="s">
        <v>493</v>
      </c>
      <c r="E23" s="56" t="s">
        <v>7</v>
      </c>
      <c r="F23" s="54">
        <v>2</v>
      </c>
      <c r="G23" s="27">
        <v>3.75</v>
      </c>
      <c r="H23" s="57">
        <f t="shared" si="0"/>
        <v>34</v>
      </c>
      <c r="I23" s="54"/>
    </row>
    <row r="24" spans="2:9" ht="15.75" thickBot="1" x14ac:dyDescent="0.3">
      <c r="B24" s="64">
        <f t="shared" si="1"/>
        <v>12</v>
      </c>
      <c r="C24" s="65" t="s">
        <v>494</v>
      </c>
      <c r="D24" s="110" t="s">
        <v>495</v>
      </c>
      <c r="E24" s="59" t="s">
        <v>7</v>
      </c>
      <c r="F24" s="60">
        <v>2</v>
      </c>
      <c r="G24" s="61">
        <v>3.75</v>
      </c>
      <c r="H24" s="57">
        <f t="shared" si="0"/>
        <v>39</v>
      </c>
      <c r="I24" s="60"/>
    </row>
    <row r="25" spans="2:9" ht="15.75" thickBot="1" x14ac:dyDescent="0.3">
      <c r="B25" s="55">
        <f t="shared" si="1"/>
        <v>13</v>
      </c>
      <c r="C25" s="66" t="s">
        <v>496</v>
      </c>
      <c r="D25" s="108" t="s">
        <v>497</v>
      </c>
      <c r="E25" s="56" t="s">
        <v>7</v>
      </c>
      <c r="F25" s="54">
        <v>2</v>
      </c>
      <c r="G25" s="27">
        <v>1.1000000000000001</v>
      </c>
      <c r="H25" s="57">
        <f t="shared" si="0"/>
        <v>37</v>
      </c>
      <c r="I25" s="54"/>
    </row>
    <row r="26" spans="2:9" ht="15.75" thickBot="1" x14ac:dyDescent="0.3">
      <c r="B26" s="64">
        <f t="shared" si="1"/>
        <v>14</v>
      </c>
      <c r="C26" s="65" t="s">
        <v>498</v>
      </c>
      <c r="D26" s="110" t="s">
        <v>499</v>
      </c>
      <c r="E26" s="59" t="s">
        <v>7</v>
      </c>
      <c r="F26" s="60">
        <v>2</v>
      </c>
      <c r="G26" s="61">
        <v>1.1000000000000001</v>
      </c>
      <c r="H26" s="57">
        <f t="shared" si="0"/>
        <v>37</v>
      </c>
      <c r="I26" s="60"/>
    </row>
    <row r="27" spans="2:9" ht="15.75" thickBot="1" x14ac:dyDescent="0.3">
      <c r="B27" s="55">
        <f t="shared" si="1"/>
        <v>15</v>
      </c>
      <c r="C27" s="66" t="s">
        <v>500</v>
      </c>
      <c r="D27" s="108" t="s">
        <v>501</v>
      </c>
      <c r="E27" s="56" t="s">
        <v>7</v>
      </c>
      <c r="F27" s="54">
        <v>2</v>
      </c>
      <c r="G27" s="27">
        <v>1.1000000000000001</v>
      </c>
      <c r="H27" s="57">
        <f t="shared" si="0"/>
        <v>36</v>
      </c>
      <c r="I27" s="54"/>
    </row>
    <row r="28" spans="2:9" ht="15.75" thickBot="1" x14ac:dyDescent="0.3">
      <c r="B28" s="64">
        <f t="shared" si="1"/>
        <v>16</v>
      </c>
      <c r="C28" s="65" t="s">
        <v>502</v>
      </c>
      <c r="D28" s="110" t="s">
        <v>503</v>
      </c>
      <c r="E28" s="59" t="s">
        <v>7</v>
      </c>
      <c r="F28" s="60">
        <v>1</v>
      </c>
      <c r="G28" s="61">
        <v>9.15</v>
      </c>
      <c r="H28" s="57">
        <f t="shared" si="0"/>
        <v>25</v>
      </c>
      <c r="I28" s="60"/>
    </row>
    <row r="29" spans="2:9" ht="15.75" thickBot="1" x14ac:dyDescent="0.3">
      <c r="B29" s="55">
        <f t="shared" si="1"/>
        <v>17</v>
      </c>
      <c r="C29" s="66" t="s">
        <v>504</v>
      </c>
      <c r="D29" s="108" t="s">
        <v>505</v>
      </c>
      <c r="E29" s="56" t="s">
        <v>7</v>
      </c>
      <c r="F29" s="54">
        <v>1</v>
      </c>
      <c r="G29" s="27">
        <v>9.15</v>
      </c>
      <c r="H29" s="57">
        <f t="shared" si="0"/>
        <v>41</v>
      </c>
      <c r="I29" s="54"/>
    </row>
    <row r="30" spans="2:9" ht="15.75" thickBot="1" x14ac:dyDescent="0.3">
      <c r="B30" s="64">
        <f t="shared" si="1"/>
        <v>18</v>
      </c>
      <c r="C30" s="65" t="s">
        <v>506</v>
      </c>
      <c r="D30" s="110" t="s">
        <v>507</v>
      </c>
      <c r="E30" s="59" t="s">
        <v>7</v>
      </c>
      <c r="F30" s="60">
        <v>1</v>
      </c>
      <c r="G30" s="61">
        <v>9.15</v>
      </c>
      <c r="H30" s="57">
        <f t="shared" si="0"/>
        <v>41</v>
      </c>
      <c r="I30" s="60"/>
    </row>
    <row r="31" spans="2:9" ht="15.75" thickBot="1" x14ac:dyDescent="0.3">
      <c r="B31" s="55">
        <f t="shared" si="1"/>
        <v>19</v>
      </c>
      <c r="C31" s="66" t="s">
        <v>508</v>
      </c>
      <c r="D31" s="108" t="s">
        <v>509</v>
      </c>
      <c r="E31" s="56" t="s">
        <v>7</v>
      </c>
      <c r="F31" s="54">
        <v>1</v>
      </c>
      <c r="G31" s="27">
        <v>9.15</v>
      </c>
      <c r="H31" s="57">
        <f t="shared" si="0"/>
        <v>36</v>
      </c>
      <c r="I31" s="54"/>
    </row>
    <row r="32" spans="2:9" ht="15.75" thickBot="1" x14ac:dyDescent="0.3">
      <c r="B32" s="64">
        <f t="shared" si="1"/>
        <v>20</v>
      </c>
      <c r="C32" s="65" t="s">
        <v>510</v>
      </c>
      <c r="D32" s="110" t="s">
        <v>511</v>
      </c>
      <c r="E32" s="59" t="s">
        <v>7</v>
      </c>
      <c r="F32" s="60">
        <v>1</v>
      </c>
      <c r="G32" s="61">
        <v>9.15</v>
      </c>
      <c r="H32" s="57">
        <f t="shared" si="0"/>
        <v>31</v>
      </c>
      <c r="I32" s="60"/>
    </row>
    <row r="33" spans="2:9" ht="15.75" thickBot="1" x14ac:dyDescent="0.3">
      <c r="B33" s="55">
        <f t="shared" si="1"/>
        <v>21</v>
      </c>
      <c r="C33" s="66" t="s">
        <v>512</v>
      </c>
      <c r="D33" s="108" t="s">
        <v>513</v>
      </c>
      <c r="E33" s="56" t="s">
        <v>7</v>
      </c>
      <c r="F33" s="54">
        <v>1</v>
      </c>
      <c r="G33" s="27">
        <v>3.4</v>
      </c>
      <c r="H33" s="57">
        <f t="shared" si="0"/>
        <v>24</v>
      </c>
      <c r="I33" s="54"/>
    </row>
    <row r="34" spans="2:9" ht="15.75" thickBot="1" x14ac:dyDescent="0.3">
      <c r="B34" s="64">
        <f t="shared" si="1"/>
        <v>22</v>
      </c>
      <c r="C34" s="65" t="s">
        <v>514</v>
      </c>
      <c r="D34" s="110" t="s">
        <v>515</v>
      </c>
      <c r="E34" s="59" t="s">
        <v>7</v>
      </c>
      <c r="F34" s="60">
        <v>1</v>
      </c>
      <c r="G34" s="61">
        <v>4.9000000000000004</v>
      </c>
      <c r="H34" s="57">
        <f t="shared" si="0"/>
        <v>22</v>
      </c>
      <c r="I34" s="60"/>
    </row>
    <row r="35" spans="2:9" ht="15.75" thickBot="1" x14ac:dyDescent="0.3">
      <c r="B35" s="55">
        <f t="shared" si="1"/>
        <v>23</v>
      </c>
      <c r="C35" s="66">
        <v>4005900662019</v>
      </c>
      <c r="D35" s="108" t="s">
        <v>1318</v>
      </c>
      <c r="E35" s="56" t="s">
        <v>7</v>
      </c>
      <c r="F35" s="54">
        <v>1</v>
      </c>
      <c r="G35" s="27">
        <v>4</v>
      </c>
      <c r="H35" s="57">
        <f t="shared" si="0"/>
        <v>37</v>
      </c>
      <c r="I35" s="54"/>
    </row>
    <row r="36" spans="2:9" ht="15.75" thickBot="1" x14ac:dyDescent="0.3">
      <c r="B36" s="64">
        <f t="shared" si="1"/>
        <v>24</v>
      </c>
      <c r="C36" s="65">
        <v>4005900359261</v>
      </c>
      <c r="D36" s="110" t="s">
        <v>1319</v>
      </c>
      <c r="E36" s="59" t="s">
        <v>7</v>
      </c>
      <c r="F36" s="60">
        <v>1</v>
      </c>
      <c r="G36" s="61">
        <v>4</v>
      </c>
      <c r="H36" s="57">
        <f t="shared" si="0"/>
        <v>50</v>
      </c>
      <c r="I36" s="60"/>
    </row>
    <row r="37" spans="2:9" ht="15.75" thickBot="1" x14ac:dyDescent="0.3">
      <c r="B37" s="55">
        <f t="shared" si="1"/>
        <v>25</v>
      </c>
      <c r="C37" s="66" t="s">
        <v>516</v>
      </c>
      <c r="D37" s="108" t="s">
        <v>517</v>
      </c>
      <c r="E37" s="56" t="s">
        <v>7</v>
      </c>
      <c r="F37" s="54">
        <v>1</v>
      </c>
      <c r="G37" s="27">
        <v>4</v>
      </c>
      <c r="H37" s="57">
        <f t="shared" si="0"/>
        <v>32</v>
      </c>
      <c r="I37" s="54"/>
    </row>
    <row r="38" spans="2:9" ht="15.75" thickBot="1" x14ac:dyDescent="0.3">
      <c r="B38" s="64">
        <f t="shared" si="1"/>
        <v>26</v>
      </c>
      <c r="C38" s="65" t="s">
        <v>518</v>
      </c>
      <c r="D38" s="110" t="s">
        <v>519</v>
      </c>
      <c r="E38" s="59" t="s">
        <v>7</v>
      </c>
      <c r="F38" s="60">
        <v>1</v>
      </c>
      <c r="G38" s="61">
        <v>2.65</v>
      </c>
      <c r="H38" s="57">
        <f t="shared" si="0"/>
        <v>36</v>
      </c>
      <c r="I38" s="60"/>
    </row>
    <row r="39" spans="2:9" ht="15.75" thickBot="1" x14ac:dyDescent="0.3">
      <c r="B39" s="55">
        <f t="shared" si="1"/>
        <v>27</v>
      </c>
      <c r="C39" s="66" t="s">
        <v>520</v>
      </c>
      <c r="D39" s="108" t="s">
        <v>521</v>
      </c>
      <c r="E39" s="56" t="s">
        <v>7</v>
      </c>
      <c r="F39" s="54">
        <v>1</v>
      </c>
      <c r="G39" s="27">
        <v>2.65</v>
      </c>
      <c r="H39" s="57">
        <f t="shared" si="0"/>
        <v>38</v>
      </c>
      <c r="I39" s="54"/>
    </row>
    <row r="40" spans="2:9" ht="15.75" thickBot="1" x14ac:dyDescent="0.3">
      <c r="B40" s="64">
        <f t="shared" si="1"/>
        <v>28</v>
      </c>
      <c r="C40" s="65" t="s">
        <v>522</v>
      </c>
      <c r="D40" s="110" t="s">
        <v>523</v>
      </c>
      <c r="E40" s="59" t="s">
        <v>7</v>
      </c>
      <c r="F40" s="60">
        <v>1</v>
      </c>
      <c r="G40" s="61">
        <v>2.65</v>
      </c>
      <c r="H40" s="57">
        <f t="shared" si="0"/>
        <v>40</v>
      </c>
      <c r="I40" s="60"/>
    </row>
    <row r="41" spans="2:9" ht="15.75" thickBot="1" x14ac:dyDescent="0.3">
      <c r="B41" s="55">
        <f t="shared" si="1"/>
        <v>29</v>
      </c>
      <c r="C41" s="66" t="s">
        <v>524</v>
      </c>
      <c r="D41" s="108" t="s">
        <v>525</v>
      </c>
      <c r="E41" s="56" t="s">
        <v>7</v>
      </c>
      <c r="F41" s="54">
        <v>1</v>
      </c>
      <c r="G41" s="27">
        <v>2.65</v>
      </c>
      <c r="H41" s="57">
        <f t="shared" si="0"/>
        <v>38</v>
      </c>
      <c r="I41" s="54"/>
    </row>
    <row r="42" spans="2:9" ht="15.75" thickBot="1" x14ac:dyDescent="0.3">
      <c r="B42" s="64">
        <f t="shared" si="1"/>
        <v>30</v>
      </c>
      <c r="C42" s="65" t="s">
        <v>526</v>
      </c>
      <c r="D42" s="110" t="s">
        <v>527</v>
      </c>
      <c r="E42" s="59" t="s">
        <v>7</v>
      </c>
      <c r="F42" s="60">
        <v>1</v>
      </c>
      <c r="G42" s="61">
        <v>2.65</v>
      </c>
      <c r="H42" s="57">
        <f t="shared" si="0"/>
        <v>41</v>
      </c>
      <c r="I42" s="60"/>
    </row>
    <row r="43" spans="2:9" ht="15.75" thickBot="1" x14ac:dyDescent="0.3">
      <c r="B43" s="55">
        <f t="shared" si="1"/>
        <v>31</v>
      </c>
      <c r="C43" s="66" t="s">
        <v>528</v>
      </c>
      <c r="D43" s="108" t="s">
        <v>529</v>
      </c>
      <c r="E43" s="56" t="s">
        <v>7</v>
      </c>
      <c r="F43" s="54">
        <v>1</v>
      </c>
      <c r="G43" s="27">
        <v>2.65</v>
      </c>
      <c r="H43" s="57">
        <f t="shared" si="0"/>
        <v>40</v>
      </c>
      <c r="I43" s="54"/>
    </row>
    <row r="44" spans="2:9" ht="15.75" thickBot="1" x14ac:dyDescent="0.3">
      <c r="B44" s="64">
        <f t="shared" si="1"/>
        <v>32</v>
      </c>
      <c r="C44" s="65">
        <v>4005900453259</v>
      </c>
      <c r="D44" s="110" t="s">
        <v>530</v>
      </c>
      <c r="E44" s="59" t="s">
        <v>7</v>
      </c>
      <c r="F44" s="60">
        <v>1</v>
      </c>
      <c r="G44" s="61">
        <v>2.8</v>
      </c>
      <c r="H44" s="57">
        <f t="shared" si="0"/>
        <v>29</v>
      </c>
      <c r="I44" s="60"/>
    </row>
    <row r="45" spans="2:9" ht="15.75" thickBot="1" x14ac:dyDescent="0.3">
      <c r="B45" s="55">
        <f t="shared" si="1"/>
        <v>33</v>
      </c>
      <c r="C45" s="66">
        <v>4005808369621</v>
      </c>
      <c r="D45" s="108" t="s">
        <v>531</v>
      </c>
      <c r="E45" s="56" t="s">
        <v>7</v>
      </c>
      <c r="F45" s="54">
        <v>1</v>
      </c>
      <c r="G45" s="27">
        <v>2.8</v>
      </c>
      <c r="H45" s="57">
        <f t="shared" si="0"/>
        <v>36</v>
      </c>
      <c r="I45" s="54"/>
    </row>
    <row r="46" spans="2:9" ht="15.75" thickBot="1" x14ac:dyDescent="0.3">
      <c r="B46" s="67">
        <f t="shared" si="1"/>
        <v>34</v>
      </c>
      <c r="C46" s="68">
        <v>4005808934980</v>
      </c>
      <c r="D46" s="112" t="s">
        <v>532</v>
      </c>
      <c r="E46" s="69" t="s">
        <v>7</v>
      </c>
      <c r="F46" s="70">
        <v>1</v>
      </c>
      <c r="G46" s="71">
        <v>2.8</v>
      </c>
      <c r="H46" s="57">
        <f t="shared" si="0"/>
        <v>32</v>
      </c>
      <c r="I46" s="70"/>
    </row>
    <row r="47" spans="2:9" ht="15.75" thickBot="1" x14ac:dyDescent="0.3">
      <c r="B47" s="73">
        <f t="shared" si="1"/>
        <v>35</v>
      </c>
      <c r="C47" s="113">
        <v>4005808850617</v>
      </c>
      <c r="D47" s="114" t="s">
        <v>1320</v>
      </c>
      <c r="E47" s="56" t="s">
        <v>7</v>
      </c>
      <c r="F47" s="75">
        <v>1</v>
      </c>
      <c r="G47" s="27">
        <v>2.8</v>
      </c>
      <c r="H47" s="57">
        <f t="shared" si="0"/>
        <v>39</v>
      </c>
      <c r="I47" s="75"/>
    </row>
    <row r="48" spans="2:9" ht="15.75" thickBot="1" x14ac:dyDescent="0.3">
      <c r="B48" s="64">
        <f t="shared" si="1"/>
        <v>36</v>
      </c>
      <c r="C48" s="65" t="s">
        <v>533</v>
      </c>
      <c r="D48" s="115" t="s">
        <v>534</v>
      </c>
      <c r="E48" s="64" t="s">
        <v>7</v>
      </c>
      <c r="F48" s="60">
        <v>1</v>
      </c>
      <c r="G48" s="61">
        <v>2.8</v>
      </c>
      <c r="H48" s="57">
        <f t="shared" si="0"/>
        <v>36</v>
      </c>
      <c r="I48" s="76"/>
    </row>
    <row r="49" spans="2:9" ht="15.75" thickBot="1" x14ac:dyDescent="0.3">
      <c r="B49" s="63">
        <f t="shared" si="1"/>
        <v>37</v>
      </c>
      <c r="C49" s="25" t="s">
        <v>535</v>
      </c>
      <c r="D49" s="116" t="s">
        <v>536</v>
      </c>
      <c r="E49" s="63" t="s">
        <v>7</v>
      </c>
      <c r="F49" s="56">
        <v>1</v>
      </c>
      <c r="G49" s="27">
        <v>2.8</v>
      </c>
      <c r="H49" s="57">
        <f t="shared" si="0"/>
        <v>30</v>
      </c>
      <c r="I49" s="78"/>
    </row>
    <row r="50" spans="2:9" ht="15.75" thickBot="1" x14ac:dyDescent="0.3">
      <c r="B50" s="64">
        <f t="shared" si="1"/>
        <v>38</v>
      </c>
      <c r="C50" s="65" t="s">
        <v>537</v>
      </c>
      <c r="D50" s="115" t="s">
        <v>538</v>
      </c>
      <c r="E50" s="64" t="s">
        <v>7</v>
      </c>
      <c r="F50" s="59">
        <v>1</v>
      </c>
      <c r="G50" s="61">
        <v>2.8</v>
      </c>
      <c r="H50" s="57">
        <f t="shared" si="0"/>
        <v>30</v>
      </c>
      <c r="I50" s="76"/>
    </row>
    <row r="51" spans="2:9" ht="15.75" thickBot="1" x14ac:dyDescent="0.3">
      <c r="B51" s="63">
        <f t="shared" si="1"/>
        <v>39</v>
      </c>
      <c r="C51" s="25">
        <v>4005808850839</v>
      </c>
      <c r="D51" s="116" t="s">
        <v>539</v>
      </c>
      <c r="E51" s="63" t="s">
        <v>7</v>
      </c>
      <c r="F51" s="56">
        <v>1</v>
      </c>
      <c r="G51" s="27">
        <v>2.8</v>
      </c>
      <c r="H51" s="57">
        <f t="shared" si="0"/>
        <v>31</v>
      </c>
      <c r="I51" s="78"/>
    </row>
    <row r="52" spans="2:9" ht="15.75" thickBot="1" x14ac:dyDescent="0.3">
      <c r="B52" s="64">
        <f t="shared" si="1"/>
        <v>40</v>
      </c>
      <c r="C52" s="65"/>
      <c r="D52" s="115"/>
      <c r="E52" s="64"/>
      <c r="F52" s="59"/>
      <c r="G52" s="79"/>
      <c r="H52" s="57">
        <f t="shared" si="0"/>
        <v>0</v>
      </c>
      <c r="I52" s="119"/>
    </row>
    <row r="53" spans="2:9" ht="15.75" thickBot="1" x14ac:dyDescent="0.3">
      <c r="B53" s="63">
        <f t="shared" si="1"/>
        <v>41</v>
      </c>
      <c r="C53" s="25"/>
      <c r="D53" s="116"/>
      <c r="E53" s="63"/>
      <c r="F53" s="56"/>
      <c r="G53" s="77"/>
      <c r="H53" s="57">
        <f t="shared" si="0"/>
        <v>0</v>
      </c>
      <c r="I53" s="122"/>
    </row>
    <row r="54" spans="2:9" ht="15.75" thickBot="1" x14ac:dyDescent="0.3">
      <c r="B54" s="64">
        <f t="shared" si="1"/>
        <v>42</v>
      </c>
      <c r="C54" s="65"/>
      <c r="D54" s="115"/>
      <c r="E54" s="64"/>
      <c r="F54" s="59"/>
      <c r="G54" s="79"/>
      <c r="H54" s="57">
        <f t="shared" si="0"/>
        <v>0</v>
      </c>
      <c r="I54" s="119"/>
    </row>
    <row r="55" spans="2:9" ht="15.75" thickBot="1" x14ac:dyDescent="0.3">
      <c r="B55" s="63">
        <f t="shared" si="1"/>
        <v>43</v>
      </c>
      <c r="C55" s="25"/>
      <c r="D55" s="116"/>
      <c r="E55" s="63"/>
      <c r="F55" s="56"/>
      <c r="G55" s="77"/>
      <c r="H55" s="57">
        <f t="shared" si="0"/>
        <v>0</v>
      </c>
      <c r="I55" s="122"/>
    </row>
    <row r="56" spans="2:9" ht="15.75" thickBot="1" x14ac:dyDescent="0.3">
      <c r="B56" s="64">
        <f t="shared" si="1"/>
        <v>44</v>
      </c>
      <c r="C56" s="65"/>
      <c r="D56" s="115"/>
      <c r="E56" s="64"/>
      <c r="F56" s="59"/>
      <c r="G56" s="79"/>
      <c r="H56" s="57">
        <f t="shared" si="0"/>
        <v>0</v>
      </c>
      <c r="I56" s="76"/>
    </row>
    <row r="57" spans="2:9" ht="15.75" thickBot="1" x14ac:dyDescent="0.3">
      <c r="B57" s="63">
        <f t="shared" si="1"/>
        <v>45</v>
      </c>
      <c r="C57" s="25"/>
      <c r="D57" s="116"/>
      <c r="E57" s="63"/>
      <c r="F57" s="56"/>
      <c r="G57" s="77"/>
      <c r="H57" s="57">
        <f t="shared" si="0"/>
        <v>0</v>
      </c>
      <c r="I57" s="78"/>
    </row>
    <row r="58" spans="2:9" ht="15.75" thickBot="1" x14ac:dyDescent="0.3">
      <c r="B58" s="64">
        <f t="shared" si="1"/>
        <v>46</v>
      </c>
      <c r="C58" s="65"/>
      <c r="D58" s="115"/>
      <c r="E58" s="64"/>
      <c r="F58" s="59"/>
      <c r="G58" s="79"/>
      <c r="H58" s="57">
        <f t="shared" si="0"/>
        <v>0</v>
      </c>
      <c r="I58" s="76"/>
    </row>
    <row r="59" spans="2:9" ht="15.75" thickBot="1" x14ac:dyDescent="0.3">
      <c r="B59" s="63">
        <f t="shared" si="1"/>
        <v>47</v>
      </c>
      <c r="C59" s="63"/>
      <c r="D59" s="63"/>
      <c r="E59" s="63"/>
      <c r="F59" s="56"/>
      <c r="G59" s="54"/>
      <c r="H59" s="57">
        <f t="shared" si="0"/>
        <v>0</v>
      </c>
      <c r="I59" s="78"/>
    </row>
    <row r="60" spans="2:9" ht="15.75" thickBot="1" x14ac:dyDescent="0.3">
      <c r="B60" s="64">
        <f t="shared" si="1"/>
        <v>48</v>
      </c>
      <c r="C60" s="64"/>
      <c r="D60" s="64"/>
      <c r="E60" s="64"/>
      <c r="F60" s="59"/>
      <c r="G60" s="60"/>
      <c r="H60" s="57">
        <f t="shared" si="0"/>
        <v>0</v>
      </c>
      <c r="I60" s="76"/>
    </row>
    <row r="61" spans="2:9" ht="15.75" thickBot="1" x14ac:dyDescent="0.3">
      <c r="B61" s="63">
        <f t="shared" si="1"/>
        <v>49</v>
      </c>
      <c r="C61" s="63"/>
      <c r="D61" s="63"/>
      <c r="E61" s="63"/>
      <c r="F61" s="56"/>
      <c r="G61" s="54"/>
      <c r="H61" s="57">
        <f t="shared" si="0"/>
        <v>0</v>
      </c>
      <c r="I61" s="78"/>
    </row>
    <row r="62" spans="2:9" ht="15.75" thickBot="1" x14ac:dyDescent="0.3">
      <c r="B62" s="64">
        <f t="shared" si="1"/>
        <v>50</v>
      </c>
      <c r="C62" s="64"/>
      <c r="D62" s="64"/>
      <c r="E62" s="64"/>
      <c r="F62" s="59"/>
      <c r="G62" s="60"/>
      <c r="H62" s="57">
        <f t="shared" si="0"/>
        <v>0</v>
      </c>
      <c r="I62" s="76"/>
    </row>
    <row r="63" spans="2:9" ht="15.75" thickBot="1" x14ac:dyDescent="0.3">
      <c r="B63" s="63">
        <f t="shared" si="1"/>
        <v>51</v>
      </c>
      <c r="C63" s="63"/>
      <c r="D63" s="63"/>
      <c r="E63" s="63"/>
      <c r="F63" s="56"/>
      <c r="G63" s="54"/>
      <c r="H63" s="57">
        <f t="shared" si="0"/>
        <v>0</v>
      </c>
      <c r="I63" s="78"/>
    </row>
    <row r="64" spans="2:9" ht="15.75" thickBot="1" x14ac:dyDescent="0.3">
      <c r="B64" s="64">
        <f t="shared" si="1"/>
        <v>52</v>
      </c>
      <c r="C64" s="64"/>
      <c r="D64" s="64"/>
      <c r="E64" s="64"/>
      <c r="F64" s="59"/>
      <c r="G64" s="60"/>
      <c r="H64" s="57">
        <f t="shared" si="0"/>
        <v>0</v>
      </c>
      <c r="I64" s="76"/>
    </row>
    <row r="65" spans="2:9" ht="15.75" thickBot="1" x14ac:dyDescent="0.3">
      <c r="B65" s="63">
        <f t="shared" si="1"/>
        <v>53</v>
      </c>
      <c r="C65" s="63"/>
      <c r="D65" s="63"/>
      <c r="E65" s="63"/>
      <c r="F65" s="56"/>
      <c r="G65" s="54"/>
      <c r="H65" s="57">
        <f t="shared" si="0"/>
        <v>0</v>
      </c>
      <c r="I65" s="78"/>
    </row>
    <row r="66" spans="2:9" ht="15.75" thickBot="1" x14ac:dyDescent="0.3">
      <c r="B66" s="64">
        <f t="shared" si="1"/>
        <v>54</v>
      </c>
      <c r="C66" s="64"/>
      <c r="D66" s="64"/>
      <c r="E66" s="64"/>
      <c r="F66" s="59"/>
      <c r="G66" s="60"/>
      <c r="H66" s="57">
        <f t="shared" si="0"/>
        <v>0</v>
      </c>
      <c r="I66" s="76"/>
    </row>
    <row r="67" spans="2:9" ht="15.75" thickBot="1" x14ac:dyDescent="0.3">
      <c r="B67" s="63">
        <f t="shared" si="1"/>
        <v>55</v>
      </c>
      <c r="C67" s="63"/>
      <c r="D67" s="63"/>
      <c r="E67" s="63"/>
      <c r="F67" s="56"/>
      <c r="G67" s="54"/>
      <c r="H67" s="57">
        <f t="shared" si="0"/>
        <v>0</v>
      </c>
      <c r="I67" s="78"/>
    </row>
    <row r="68" spans="2:9" ht="15.75" thickBot="1" x14ac:dyDescent="0.3">
      <c r="B68" s="64">
        <f t="shared" si="1"/>
        <v>56</v>
      </c>
      <c r="C68" s="64"/>
      <c r="D68" s="64"/>
      <c r="E68" s="64"/>
      <c r="F68" s="59"/>
      <c r="G68" s="60"/>
      <c r="H68" s="57">
        <f t="shared" si="0"/>
        <v>0</v>
      </c>
      <c r="I68" s="76"/>
    </row>
    <row r="69" spans="2:9" ht="15.75" thickBot="1" x14ac:dyDescent="0.3">
      <c r="B69" s="63">
        <f t="shared" si="1"/>
        <v>57</v>
      </c>
      <c r="C69" s="63"/>
      <c r="D69" s="63"/>
      <c r="E69" s="63"/>
      <c r="F69" s="56"/>
      <c r="G69" s="54"/>
      <c r="H69" s="57">
        <f t="shared" si="0"/>
        <v>0</v>
      </c>
      <c r="I69" s="78"/>
    </row>
    <row r="70" spans="2:9" ht="15.75" thickBot="1" x14ac:dyDescent="0.3">
      <c r="B70" s="64">
        <f t="shared" si="1"/>
        <v>58</v>
      </c>
      <c r="C70" s="64"/>
      <c r="D70" s="64"/>
      <c r="E70" s="64"/>
      <c r="F70" s="59"/>
      <c r="G70" s="60"/>
      <c r="H70" s="57">
        <f t="shared" si="0"/>
        <v>0</v>
      </c>
      <c r="I70" s="76"/>
    </row>
    <row r="71" spans="2:9" ht="15.75" thickBot="1" x14ac:dyDescent="0.3">
      <c r="B71" s="63">
        <f t="shared" si="1"/>
        <v>59</v>
      </c>
      <c r="C71" s="63"/>
      <c r="D71" s="63"/>
      <c r="E71" s="63"/>
      <c r="F71" s="56"/>
      <c r="G71" s="54"/>
      <c r="H71" s="57">
        <f t="shared" si="0"/>
        <v>0</v>
      </c>
      <c r="I71" s="78"/>
    </row>
    <row r="72" spans="2:9" ht="15.75" thickBot="1" x14ac:dyDescent="0.3">
      <c r="B72" s="64">
        <f t="shared" si="1"/>
        <v>60</v>
      </c>
      <c r="C72" s="64"/>
      <c r="D72" s="64"/>
      <c r="E72" s="64"/>
      <c r="F72" s="59"/>
      <c r="G72" s="60"/>
      <c r="H72" s="57">
        <f t="shared" si="0"/>
        <v>0</v>
      </c>
      <c r="I72" s="76"/>
    </row>
    <row r="73" spans="2:9" ht="15.75" thickBot="1" x14ac:dyDescent="0.3">
      <c r="B73" s="63">
        <f t="shared" si="1"/>
        <v>61</v>
      </c>
      <c r="C73" s="63"/>
      <c r="D73" s="63"/>
      <c r="E73" s="63"/>
      <c r="F73" s="56"/>
      <c r="G73" s="54"/>
      <c r="H73" s="57">
        <f t="shared" si="0"/>
        <v>0</v>
      </c>
      <c r="I73" s="78"/>
    </row>
    <row r="74" spans="2:9" ht="15.75" thickBot="1" x14ac:dyDescent="0.3">
      <c r="B74" s="64">
        <f t="shared" si="1"/>
        <v>62</v>
      </c>
      <c r="C74" s="64"/>
      <c r="D74" s="64"/>
      <c r="E74" s="64"/>
      <c r="F74" s="59"/>
      <c r="G74" s="60"/>
      <c r="H74" s="57">
        <f t="shared" si="0"/>
        <v>0</v>
      </c>
      <c r="I74" s="76"/>
    </row>
    <row r="75" spans="2:9" ht="15.75" thickBot="1" x14ac:dyDescent="0.3">
      <c r="B75" s="63">
        <f t="shared" si="1"/>
        <v>63</v>
      </c>
      <c r="C75" s="63"/>
      <c r="D75" s="63"/>
      <c r="E75" s="63"/>
      <c r="F75" s="56"/>
      <c r="G75" s="54"/>
      <c r="H75" s="57">
        <f t="shared" si="0"/>
        <v>0</v>
      </c>
      <c r="I75" s="78"/>
    </row>
    <row r="76" spans="2:9" ht="15.75" thickBot="1" x14ac:dyDescent="0.3">
      <c r="B76" s="64">
        <f t="shared" si="1"/>
        <v>64</v>
      </c>
      <c r="C76" s="64"/>
      <c r="D76" s="64"/>
      <c r="E76" s="64"/>
      <c r="F76" s="59"/>
      <c r="G76" s="60"/>
      <c r="H76" s="57">
        <f t="shared" si="0"/>
        <v>0</v>
      </c>
      <c r="I76" s="76"/>
    </row>
    <row r="77" spans="2:9" ht="15.75" thickBot="1" x14ac:dyDescent="0.3">
      <c r="B77" s="63">
        <f t="shared" si="1"/>
        <v>65</v>
      </c>
      <c r="C77" s="63"/>
      <c r="D77" s="63"/>
      <c r="E77" s="63"/>
      <c r="F77" s="56"/>
      <c r="G77" s="54"/>
      <c r="H77" s="57">
        <f t="shared" si="0"/>
        <v>0</v>
      </c>
      <c r="I77" s="78"/>
    </row>
    <row r="78" spans="2:9" ht="15.75" thickBot="1" x14ac:dyDescent="0.3">
      <c r="B78" s="64">
        <f t="shared" si="1"/>
        <v>66</v>
      </c>
      <c r="C78" s="64"/>
      <c r="D78" s="64"/>
      <c r="E78" s="64"/>
      <c r="F78" s="59"/>
      <c r="G78" s="60"/>
      <c r="H78" s="57">
        <f t="shared" ref="H78:H112" si="2">LEN(D78)</f>
        <v>0</v>
      </c>
      <c r="I78" s="76"/>
    </row>
    <row r="79" spans="2:9" ht="15.75" thickBot="1" x14ac:dyDescent="0.3">
      <c r="B79" s="63">
        <f t="shared" ref="B79:B112" si="3">B78+1</f>
        <v>67</v>
      </c>
      <c r="C79" s="63"/>
      <c r="D79" s="63"/>
      <c r="E79" s="63"/>
      <c r="F79" s="56"/>
      <c r="G79" s="54"/>
      <c r="H79" s="57">
        <f t="shared" si="2"/>
        <v>0</v>
      </c>
      <c r="I79" s="78"/>
    </row>
    <row r="80" spans="2:9" ht="15.75" thickBot="1" x14ac:dyDescent="0.3">
      <c r="B80" s="64">
        <f t="shared" si="3"/>
        <v>68</v>
      </c>
      <c r="C80" s="64"/>
      <c r="D80" s="64"/>
      <c r="E80" s="64"/>
      <c r="F80" s="59"/>
      <c r="G80" s="60"/>
      <c r="H80" s="57">
        <f t="shared" si="2"/>
        <v>0</v>
      </c>
      <c r="I80" s="76"/>
    </row>
    <row r="81" spans="2:9" ht="15.75" thickBot="1" x14ac:dyDescent="0.3">
      <c r="B81" s="63">
        <f t="shared" si="3"/>
        <v>69</v>
      </c>
      <c r="C81" s="63"/>
      <c r="D81" s="63"/>
      <c r="E81" s="63"/>
      <c r="F81" s="56"/>
      <c r="G81" s="54"/>
      <c r="H81" s="57">
        <f t="shared" si="2"/>
        <v>0</v>
      </c>
      <c r="I81" s="78"/>
    </row>
    <row r="82" spans="2:9" ht="15.75" thickBot="1" x14ac:dyDescent="0.3">
      <c r="B82" s="64">
        <f t="shared" si="3"/>
        <v>70</v>
      </c>
      <c r="C82" s="64"/>
      <c r="D82" s="64"/>
      <c r="E82" s="64"/>
      <c r="F82" s="59"/>
      <c r="G82" s="60"/>
      <c r="H82" s="57">
        <f t="shared" si="2"/>
        <v>0</v>
      </c>
      <c r="I82" s="76"/>
    </row>
    <row r="83" spans="2:9" ht="15.75" thickBot="1" x14ac:dyDescent="0.3">
      <c r="B83" s="63">
        <f t="shared" si="3"/>
        <v>71</v>
      </c>
      <c r="C83" s="63"/>
      <c r="D83" s="63"/>
      <c r="E83" s="63"/>
      <c r="F83" s="56"/>
      <c r="G83" s="54"/>
      <c r="H83" s="57">
        <f t="shared" si="2"/>
        <v>0</v>
      </c>
      <c r="I83" s="78"/>
    </row>
    <row r="84" spans="2:9" ht="15.75" thickBot="1" x14ac:dyDescent="0.3">
      <c r="B84" s="64">
        <f t="shared" si="3"/>
        <v>72</v>
      </c>
      <c r="C84" s="64"/>
      <c r="D84" s="64"/>
      <c r="E84" s="64"/>
      <c r="F84" s="59"/>
      <c r="G84" s="60"/>
      <c r="H84" s="57">
        <f t="shared" si="2"/>
        <v>0</v>
      </c>
      <c r="I84" s="76"/>
    </row>
    <row r="85" spans="2:9" ht="15.75" thickBot="1" x14ac:dyDescent="0.3">
      <c r="B85" s="63">
        <f t="shared" si="3"/>
        <v>73</v>
      </c>
      <c r="C85" s="63"/>
      <c r="D85" s="63"/>
      <c r="E85" s="63"/>
      <c r="F85" s="56"/>
      <c r="G85" s="54"/>
      <c r="H85" s="57">
        <f t="shared" si="2"/>
        <v>0</v>
      </c>
      <c r="I85" s="78"/>
    </row>
    <row r="86" spans="2:9" ht="15.75" thickBot="1" x14ac:dyDescent="0.3">
      <c r="B86" s="64">
        <f t="shared" si="3"/>
        <v>74</v>
      </c>
      <c r="C86" s="64"/>
      <c r="D86" s="64"/>
      <c r="E86" s="64"/>
      <c r="F86" s="59"/>
      <c r="G86" s="60"/>
      <c r="H86" s="57">
        <f t="shared" si="2"/>
        <v>0</v>
      </c>
      <c r="I86" s="76"/>
    </row>
    <row r="87" spans="2:9" ht="15.75" thickBot="1" x14ac:dyDescent="0.3">
      <c r="B87" s="63">
        <f t="shared" si="3"/>
        <v>75</v>
      </c>
      <c r="C87" s="63"/>
      <c r="D87" s="63"/>
      <c r="E87" s="63"/>
      <c r="F87" s="56"/>
      <c r="G87" s="54"/>
      <c r="H87" s="57">
        <f t="shared" si="2"/>
        <v>0</v>
      </c>
      <c r="I87" s="78"/>
    </row>
    <row r="88" spans="2:9" ht="15.75" thickBot="1" x14ac:dyDescent="0.3">
      <c r="B88" s="64">
        <f t="shared" si="3"/>
        <v>76</v>
      </c>
      <c r="C88" s="64"/>
      <c r="D88" s="64"/>
      <c r="E88" s="64"/>
      <c r="F88" s="59"/>
      <c r="G88" s="60"/>
      <c r="H88" s="57">
        <f t="shared" si="2"/>
        <v>0</v>
      </c>
      <c r="I88" s="76"/>
    </row>
    <row r="89" spans="2:9" ht="15.75" thickBot="1" x14ac:dyDescent="0.3">
      <c r="B89" s="63">
        <f t="shared" si="3"/>
        <v>77</v>
      </c>
      <c r="C89" s="63"/>
      <c r="D89" s="63"/>
      <c r="E89" s="63"/>
      <c r="F89" s="56"/>
      <c r="G89" s="54"/>
      <c r="H89" s="57">
        <f t="shared" si="2"/>
        <v>0</v>
      </c>
      <c r="I89" s="78"/>
    </row>
    <row r="90" spans="2:9" ht="15.75" thickBot="1" x14ac:dyDescent="0.3">
      <c r="B90" s="64">
        <f t="shared" si="3"/>
        <v>78</v>
      </c>
      <c r="C90" s="64"/>
      <c r="D90" s="64"/>
      <c r="E90" s="64"/>
      <c r="F90" s="59"/>
      <c r="G90" s="60"/>
      <c r="H90" s="57">
        <f t="shared" si="2"/>
        <v>0</v>
      </c>
      <c r="I90" s="76"/>
    </row>
    <row r="91" spans="2:9" ht="15.75" thickBot="1" x14ac:dyDescent="0.3">
      <c r="B91" s="63">
        <f t="shared" si="3"/>
        <v>79</v>
      </c>
      <c r="C91" s="63"/>
      <c r="D91" s="63"/>
      <c r="E91" s="63"/>
      <c r="F91" s="56"/>
      <c r="G91" s="54"/>
      <c r="H91" s="57">
        <f t="shared" si="2"/>
        <v>0</v>
      </c>
      <c r="I91" s="78"/>
    </row>
    <row r="92" spans="2:9" ht="15.75" thickBot="1" x14ac:dyDescent="0.3">
      <c r="B92" s="64">
        <f t="shared" si="3"/>
        <v>80</v>
      </c>
      <c r="C92" s="64"/>
      <c r="D92" s="64"/>
      <c r="E92" s="64"/>
      <c r="F92" s="59"/>
      <c r="G92" s="60"/>
      <c r="H92" s="57">
        <f t="shared" si="2"/>
        <v>0</v>
      </c>
      <c r="I92" s="76"/>
    </row>
    <row r="93" spans="2:9" ht="15.75" thickBot="1" x14ac:dyDescent="0.3">
      <c r="B93" s="63">
        <f t="shared" si="3"/>
        <v>81</v>
      </c>
      <c r="C93" s="63"/>
      <c r="D93" s="63"/>
      <c r="E93" s="63"/>
      <c r="F93" s="56"/>
      <c r="G93" s="54"/>
      <c r="H93" s="57">
        <f t="shared" si="2"/>
        <v>0</v>
      </c>
      <c r="I93" s="78"/>
    </row>
    <row r="94" spans="2:9" ht="15.75" thickBot="1" x14ac:dyDescent="0.3">
      <c r="B94" s="64">
        <f t="shared" si="3"/>
        <v>82</v>
      </c>
      <c r="C94" s="64"/>
      <c r="D94" s="64"/>
      <c r="E94" s="64"/>
      <c r="F94" s="59"/>
      <c r="G94" s="60"/>
      <c r="H94" s="57">
        <f t="shared" si="2"/>
        <v>0</v>
      </c>
      <c r="I94" s="76"/>
    </row>
    <row r="95" spans="2:9" ht="15.75" thickBot="1" x14ac:dyDescent="0.3">
      <c r="B95" s="63">
        <f t="shared" si="3"/>
        <v>83</v>
      </c>
      <c r="C95" s="63"/>
      <c r="D95" s="63"/>
      <c r="E95" s="63"/>
      <c r="F95" s="56"/>
      <c r="G95" s="54"/>
      <c r="H95" s="57">
        <f t="shared" si="2"/>
        <v>0</v>
      </c>
      <c r="I95" s="78"/>
    </row>
    <row r="96" spans="2:9" ht="15.75" thickBot="1" x14ac:dyDescent="0.3">
      <c r="B96" s="64">
        <f t="shared" si="3"/>
        <v>84</v>
      </c>
      <c r="C96" s="64"/>
      <c r="D96" s="64"/>
      <c r="E96" s="64"/>
      <c r="F96" s="59"/>
      <c r="G96" s="60"/>
      <c r="H96" s="57">
        <f t="shared" si="2"/>
        <v>0</v>
      </c>
      <c r="I96" s="76"/>
    </row>
    <row r="97" spans="2:9" ht="15.75" thickBot="1" x14ac:dyDescent="0.3">
      <c r="B97" s="63">
        <f t="shared" si="3"/>
        <v>85</v>
      </c>
      <c r="C97" s="63"/>
      <c r="D97" s="63"/>
      <c r="E97" s="63"/>
      <c r="F97" s="56"/>
      <c r="G97" s="54"/>
      <c r="H97" s="57">
        <f t="shared" si="2"/>
        <v>0</v>
      </c>
      <c r="I97" s="78"/>
    </row>
    <row r="98" spans="2:9" ht="15.75" thickBot="1" x14ac:dyDescent="0.3">
      <c r="B98" s="64">
        <f t="shared" si="3"/>
        <v>86</v>
      </c>
      <c r="C98" s="64"/>
      <c r="D98" s="64"/>
      <c r="E98" s="64"/>
      <c r="F98" s="59"/>
      <c r="G98" s="60"/>
      <c r="H98" s="57">
        <f t="shared" si="2"/>
        <v>0</v>
      </c>
      <c r="I98" s="76"/>
    </row>
    <row r="99" spans="2:9" ht="15.75" thickBot="1" x14ac:dyDescent="0.3">
      <c r="B99" s="63">
        <f t="shared" si="3"/>
        <v>87</v>
      </c>
      <c r="C99" s="63"/>
      <c r="D99" s="63"/>
      <c r="E99" s="63"/>
      <c r="F99" s="56"/>
      <c r="G99" s="54"/>
      <c r="H99" s="57">
        <f t="shared" si="2"/>
        <v>0</v>
      </c>
      <c r="I99" s="78"/>
    </row>
    <row r="100" spans="2:9" ht="15.75" thickBot="1" x14ac:dyDescent="0.3">
      <c r="B100" s="64">
        <f t="shared" si="3"/>
        <v>88</v>
      </c>
      <c r="C100" s="64"/>
      <c r="D100" s="64"/>
      <c r="E100" s="64"/>
      <c r="F100" s="59"/>
      <c r="G100" s="60"/>
      <c r="H100" s="57">
        <f t="shared" si="2"/>
        <v>0</v>
      </c>
      <c r="I100" s="76"/>
    </row>
    <row r="101" spans="2:9" ht="15.75" thickBot="1" x14ac:dyDescent="0.3">
      <c r="B101" s="63">
        <f t="shared" si="3"/>
        <v>89</v>
      </c>
      <c r="C101" s="63"/>
      <c r="D101" s="63"/>
      <c r="E101" s="63"/>
      <c r="F101" s="56"/>
      <c r="G101" s="54"/>
      <c r="H101" s="57">
        <f t="shared" si="2"/>
        <v>0</v>
      </c>
      <c r="I101" s="78"/>
    </row>
    <row r="102" spans="2:9" ht="15.75" thickBot="1" x14ac:dyDescent="0.3">
      <c r="B102" s="64">
        <f t="shared" si="3"/>
        <v>90</v>
      </c>
      <c r="C102" s="64"/>
      <c r="D102" s="64"/>
      <c r="E102" s="64"/>
      <c r="F102" s="59"/>
      <c r="G102" s="60"/>
      <c r="H102" s="57">
        <f t="shared" si="2"/>
        <v>0</v>
      </c>
      <c r="I102" s="76"/>
    </row>
    <row r="103" spans="2:9" ht="15.75" thickBot="1" x14ac:dyDescent="0.3">
      <c r="B103" s="63">
        <f t="shared" si="3"/>
        <v>91</v>
      </c>
      <c r="C103" s="63"/>
      <c r="D103" s="63"/>
      <c r="E103" s="63"/>
      <c r="F103" s="56"/>
      <c r="G103" s="54"/>
      <c r="H103" s="57">
        <f t="shared" si="2"/>
        <v>0</v>
      </c>
      <c r="I103" s="78"/>
    </row>
    <row r="104" spans="2:9" ht="15.75" thickBot="1" x14ac:dyDescent="0.3">
      <c r="B104" s="64">
        <f t="shared" si="3"/>
        <v>92</v>
      </c>
      <c r="C104" s="64"/>
      <c r="D104" s="64"/>
      <c r="E104" s="64"/>
      <c r="F104" s="59"/>
      <c r="G104" s="60"/>
      <c r="H104" s="57">
        <f t="shared" si="2"/>
        <v>0</v>
      </c>
      <c r="I104" s="76"/>
    </row>
    <row r="105" spans="2:9" ht="15.75" thickBot="1" x14ac:dyDescent="0.3">
      <c r="B105" s="63">
        <f t="shared" si="3"/>
        <v>93</v>
      </c>
      <c r="C105" s="63"/>
      <c r="D105" s="63"/>
      <c r="E105" s="63"/>
      <c r="F105" s="56"/>
      <c r="G105" s="54"/>
      <c r="H105" s="57">
        <f t="shared" si="2"/>
        <v>0</v>
      </c>
      <c r="I105" s="78"/>
    </row>
    <row r="106" spans="2:9" ht="15.75" thickBot="1" x14ac:dyDescent="0.3">
      <c r="B106" s="64">
        <f t="shared" si="3"/>
        <v>94</v>
      </c>
      <c r="C106" s="64"/>
      <c r="D106" s="64"/>
      <c r="E106" s="64"/>
      <c r="F106" s="59"/>
      <c r="G106" s="60"/>
      <c r="H106" s="57">
        <f t="shared" si="2"/>
        <v>0</v>
      </c>
      <c r="I106" s="76"/>
    </row>
    <row r="107" spans="2:9" ht="15.75" thickBot="1" x14ac:dyDescent="0.3">
      <c r="B107" s="63">
        <f t="shared" si="3"/>
        <v>95</v>
      </c>
      <c r="C107" s="63"/>
      <c r="D107" s="63"/>
      <c r="E107" s="63"/>
      <c r="F107" s="56"/>
      <c r="G107" s="54"/>
      <c r="H107" s="57">
        <f t="shared" si="2"/>
        <v>0</v>
      </c>
      <c r="I107" s="78"/>
    </row>
    <row r="108" spans="2:9" ht="15.75" thickBot="1" x14ac:dyDescent="0.3">
      <c r="B108" s="64">
        <f t="shared" si="3"/>
        <v>96</v>
      </c>
      <c r="C108" s="64"/>
      <c r="D108" s="64"/>
      <c r="E108" s="64"/>
      <c r="F108" s="59"/>
      <c r="G108" s="60"/>
      <c r="H108" s="57">
        <f t="shared" si="2"/>
        <v>0</v>
      </c>
      <c r="I108" s="76"/>
    </row>
    <row r="109" spans="2:9" ht="15.75" thickBot="1" x14ac:dyDescent="0.3">
      <c r="B109" s="63">
        <f t="shared" si="3"/>
        <v>97</v>
      </c>
      <c r="C109" s="63"/>
      <c r="D109" s="63"/>
      <c r="E109" s="63"/>
      <c r="F109" s="56"/>
      <c r="G109" s="54"/>
      <c r="H109" s="57">
        <f t="shared" si="2"/>
        <v>0</v>
      </c>
      <c r="I109" s="78"/>
    </row>
    <row r="110" spans="2:9" ht="15.75" thickBot="1" x14ac:dyDescent="0.3">
      <c r="B110" s="64">
        <f t="shared" si="3"/>
        <v>98</v>
      </c>
      <c r="C110" s="64"/>
      <c r="D110" s="64"/>
      <c r="E110" s="64"/>
      <c r="F110" s="59"/>
      <c r="G110" s="60"/>
      <c r="H110" s="57">
        <f t="shared" si="2"/>
        <v>0</v>
      </c>
      <c r="I110" s="76"/>
    </row>
    <row r="111" spans="2:9" ht="15.75" thickBot="1" x14ac:dyDescent="0.3">
      <c r="B111" s="63">
        <f t="shared" si="3"/>
        <v>99</v>
      </c>
      <c r="C111" s="63"/>
      <c r="D111" s="63"/>
      <c r="E111" s="63"/>
      <c r="F111" s="56"/>
      <c r="G111" s="54"/>
      <c r="H111" s="57">
        <f t="shared" si="2"/>
        <v>0</v>
      </c>
      <c r="I111" s="78"/>
    </row>
    <row r="112" spans="2:9" ht="15.75" thickBot="1" x14ac:dyDescent="0.3">
      <c r="B112" s="80">
        <f t="shared" si="3"/>
        <v>100</v>
      </c>
      <c r="C112" s="64"/>
      <c r="D112" s="64"/>
      <c r="E112" s="64"/>
      <c r="F112" s="59"/>
      <c r="G112" s="60"/>
      <c r="H112" s="57">
        <f t="shared" si="2"/>
        <v>0</v>
      </c>
      <c r="I112" s="76"/>
    </row>
  </sheetData>
  <autoFilter ref="B12:H112" xr:uid="{00000000-0001-0000-0800-000000000000}"/>
  <mergeCells count="4">
    <mergeCell ref="B7:C7"/>
    <mergeCell ref="F7:G7"/>
    <mergeCell ref="B8:C8"/>
    <mergeCell ref="F8:G8"/>
  </mergeCells>
  <conditionalFormatting sqref="C13:D51">
    <cfRule type="duplicateValues" dxfId="7" priority="1"/>
    <cfRule type="duplicateValues" dxfId="6" priority="2"/>
  </conditionalFormatting>
  <dataValidations count="2">
    <dataValidation type="list" allowBlank="1" showInputMessage="1" showErrorMessage="1" sqref="F49:F112 E13:E48" xr:uid="{00000000-0002-0000-0800-000000000000}">
      <formula1>"PRODUTO, PACK VIRTUAL, "</formula1>
    </dataValidation>
    <dataValidation type="list" allowBlank="1" showInputMessage="1" showErrorMessage="1" sqref="D8" xr:uid="{00000000-0002-0000-0800-000001000000}">
      <formula1>"PRODUTO,PACK VIRTUAL,MISTO"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54</vt:i4>
      </vt:variant>
    </vt:vector>
  </HeadingPairs>
  <TitlesOfParts>
    <vt:vector size="54" baseType="lpstr">
      <vt:lpstr>HEINEKEN</vt:lpstr>
      <vt:lpstr>GRANADO</vt:lpstr>
      <vt:lpstr>GFG</vt:lpstr>
      <vt:lpstr>JOHNSON</vt:lpstr>
      <vt:lpstr>MULTILAZER</vt:lpstr>
      <vt:lpstr>TECBRIL</vt:lpstr>
      <vt:lpstr>YPÊ</vt:lpstr>
      <vt:lpstr>UNILEVER</vt:lpstr>
      <vt:lpstr>NIVEA</vt:lpstr>
      <vt:lpstr>SC JOHNSON</vt:lpstr>
      <vt:lpstr>PROCTER</vt:lpstr>
      <vt:lpstr>DABELLE</vt:lpstr>
      <vt:lpstr>LOREAL</vt:lpstr>
      <vt:lpstr>BIO EXTRATUS</vt:lpstr>
      <vt:lpstr>PAMPERS</vt:lpstr>
      <vt:lpstr>CREMER</vt:lpstr>
      <vt:lpstr>AJINOMOTO</vt:lpstr>
      <vt:lpstr>COPRA</vt:lpstr>
      <vt:lpstr>NATUHAIR</vt:lpstr>
      <vt:lpstr>SALONLINE</vt:lpstr>
      <vt:lpstr>NESTLÉ</vt:lpstr>
      <vt:lpstr>DACOLONIA</vt:lpstr>
      <vt:lpstr>EBD</vt:lpstr>
      <vt:lpstr>JASMINE</vt:lpstr>
      <vt:lpstr>MARILAN</vt:lpstr>
      <vt:lpstr>QUEENSBERRY</vt:lpstr>
      <vt:lpstr>LINEA</vt:lpstr>
      <vt:lpstr>ITAMBE</vt:lpstr>
      <vt:lpstr>LEÃO</vt:lpstr>
      <vt:lpstr>LIGHTSWEET</vt:lpstr>
      <vt:lpstr>VALE FERTIL</vt:lpstr>
      <vt:lpstr>VIGOR</vt:lpstr>
      <vt:lpstr>CORY</vt:lpstr>
      <vt:lpstr>ITAMARATY</vt:lpstr>
      <vt:lpstr>VITÃO</vt:lpstr>
      <vt:lpstr>CAMIL</vt:lpstr>
      <vt:lpstr>PILÃO</vt:lpstr>
      <vt:lpstr>BAUDUCCO</vt:lpstr>
      <vt:lpstr>ALPARGATAS</vt:lpstr>
      <vt:lpstr>PRAIEIRO</vt:lpstr>
      <vt:lpstr>FRUTEB</vt:lpstr>
      <vt:lpstr>NADIR</vt:lpstr>
      <vt:lpstr>INVICTA</vt:lpstr>
      <vt:lpstr>IPANEMA</vt:lpstr>
      <vt:lpstr>PARATI</vt:lpstr>
      <vt:lpstr>J C OLIVEIRA</vt:lpstr>
      <vt:lpstr>PINDUCA</vt:lpstr>
      <vt:lpstr>GENERAL MILLS BR</vt:lpstr>
      <vt:lpstr>NATURAL</vt:lpstr>
      <vt:lpstr>LA VIE</vt:lpstr>
      <vt:lpstr>BIC</vt:lpstr>
      <vt:lpstr>ROYAL</vt:lpstr>
      <vt:lpstr>BOMBRIL</vt:lpstr>
      <vt:lpstr>PEPSICO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grupomateus</dc:creator>
  <cp:lastModifiedBy>GP Mateus</cp:lastModifiedBy>
  <dcterms:created xsi:type="dcterms:W3CDTF">2021-06-03T17:24:13Z</dcterms:created>
  <dcterms:modified xsi:type="dcterms:W3CDTF">2021-06-05T16:44:19Z</dcterms:modified>
</cp:coreProperties>
</file>