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003 -Segunda" sheetId="1" r:id="rId4"/>
    <sheet state="visible" name="3103 -Terça" sheetId="2" r:id="rId5"/>
    <sheet state="visible" name="0104-Quarta" sheetId="3" r:id="rId6"/>
    <sheet state="visible" name="0204 -QUINTA" sheetId="4" r:id="rId7"/>
    <sheet state="visible" name="0304-Sexta" sheetId="5" r:id="rId8"/>
  </sheets>
  <definedNames/>
  <calcPr/>
</workbook>
</file>

<file path=xl/sharedStrings.xml><?xml version="1.0" encoding="utf-8"?>
<sst xmlns="http://schemas.openxmlformats.org/spreadsheetml/2006/main" count="1655" uniqueCount="514">
  <si>
    <t>Curso: SISTEMAS DE INFORMAÇÃO</t>
  </si>
  <si>
    <t>Data: 30/03/2020 (segunda-feira)</t>
  </si>
  <si>
    <t>Total de disciplinas nesta data: 13</t>
  </si>
  <si>
    <t>PREZADOS PROFESSORES(AS) : Gentileza preencher as informações da Aula</t>
  </si>
  <si>
    <t>Disciplina 1</t>
  </si>
  <si>
    <t>Teoria Geral de Sistemas</t>
  </si>
  <si>
    <t>Professor</t>
  </si>
  <si>
    <t>Gildácio Sá</t>
  </si>
  <si>
    <t>Horário</t>
  </si>
  <si>
    <t>18:30 às 20:10</t>
  </si>
  <si>
    <t>Material postado</t>
  </si>
  <si>
    <t>Notas de Aulas ERP</t>
  </si>
  <si>
    <t>Ferramentas utilizadas</t>
  </si>
  <si>
    <t>Moodle</t>
  </si>
  <si>
    <t>Conteúdo ministrado</t>
  </si>
  <si>
    <t>Sistemas ERP</t>
  </si>
  <si>
    <t>Objetivos de aprendizagem</t>
  </si>
  <si>
    <t>Ofertar os conceitos dos sistemas de BACK_OFFICE da Empresa - sua importancia e dificuldade de implantação</t>
  </si>
  <si>
    <t>Alunos participantes</t>
  </si>
  <si>
    <t>Porcentagem de participação</t>
  </si>
  <si>
    <t>Total de alunos</t>
  </si>
  <si>
    <t>Motivo da não participação dos alunos</t>
  </si>
  <si>
    <t>Atividade solicitada após a aula</t>
  </si>
  <si>
    <t>trabalho a ser enviado</t>
  </si>
  <si>
    <t>Observações</t>
  </si>
  <si>
    <t>Disciplina 2</t>
  </si>
  <si>
    <t>Arq e org. de computadores</t>
  </si>
  <si>
    <t>Daniel Teixeira</t>
  </si>
  <si>
    <t>Slides da Aula</t>
  </si>
  <si>
    <t>Google Meet</t>
  </si>
  <si>
    <t>Formatos das Instruções</t>
  </si>
  <si>
    <t>Entender o formato de instrução R</t>
  </si>
  <si>
    <t>Aluno Julio César trancou o curso? (Confirmar com coordenação)</t>
  </si>
  <si>
    <t>Exercícios de ADD, ADDI e SUB</t>
  </si>
  <si>
    <t>Disciplina 3</t>
  </si>
  <si>
    <t>Lógica Da Pesquisa Científica</t>
  </si>
  <si>
    <t>Tiago Sombra</t>
  </si>
  <si>
    <t>Introdução ao Tableau</t>
  </si>
  <si>
    <t>Tableau e Google Meet</t>
  </si>
  <si>
    <t>De forma pratica uma introdução a ferramenta é aborada</t>
  </si>
  <si>
    <t>Construir e executar utilizando uma ferramenta prática uma visualização de dados</t>
  </si>
  <si>
    <t>Pedro</t>
  </si>
  <si>
    <t>Total de alunos da turma</t>
  </si>
  <si>
    <t xml:space="preserve">Exercício prático da construção de um dashboard para ser entregue no Moodle </t>
  </si>
  <si>
    <t>Disciplina 4</t>
  </si>
  <si>
    <t>SISTEMAS OPERACIONAIS</t>
  </si>
  <si>
    <t>Gerson Vieira</t>
  </si>
  <si>
    <t>Slide da Aula e Vídeos</t>
  </si>
  <si>
    <t>Google Meet, Chat Moodle</t>
  </si>
  <si>
    <t>Gerência de Memórias Virtuais - Paginação</t>
  </si>
  <si>
    <t>Demonstrar a páginação para memórias virtuais, mostrar funcionamento em SOs reais</t>
  </si>
  <si>
    <t>Exercícios nos slides, envio via Moodle</t>
  </si>
  <si>
    <t>Disciplina 5</t>
  </si>
  <si>
    <t>Engenharia De Software I</t>
  </si>
  <si>
    <t>Euristenho Júnior</t>
  </si>
  <si>
    <t>Metodologias Ágeis</t>
  </si>
  <si>
    <t>Skype</t>
  </si>
  <si>
    <t>Manifesto Ágil</t>
  </si>
  <si>
    <t>Um novo formato de desenvolvimento</t>
  </si>
  <si>
    <t>lê o material https://www.stateofagile.com/#ufh-c-473508-state-of-agile-report</t>
  </si>
  <si>
    <t>Disciplina 6</t>
  </si>
  <si>
    <t>Segurança da informação</t>
  </si>
  <si>
    <t>Felipe Timbó</t>
  </si>
  <si>
    <t>2 vídeos, Capítulo de livro e Questionário no EAD</t>
  </si>
  <si>
    <t>Moodle: Chat e Questionário</t>
  </si>
  <si>
    <t>Medidas Organizacionais de Segurança da Informação</t>
  </si>
  <si>
    <t>Entender a importância de medidas organizacionais no âmbito de segurança da informação.</t>
  </si>
  <si>
    <t>Thalys Melicio, Kaliary Cisne, Willian Matheus, Kaio Luna, David Gomes, Kleber Oliveira</t>
  </si>
  <si>
    <t>6/6</t>
  </si>
  <si>
    <t>Resolução de questionário (7 questões)</t>
  </si>
  <si>
    <t>Disciplina 7</t>
  </si>
  <si>
    <t>AUDITORIA DE SISTEMAS</t>
  </si>
  <si>
    <t>Luiz Gonzaga</t>
  </si>
  <si>
    <t>Slides + artigo</t>
  </si>
  <si>
    <t>Chat</t>
  </si>
  <si>
    <t>Políticas e Mecanismos de Segurança da Informação e Desafios ligados à impementação</t>
  </si>
  <si>
    <t>Discussão sobre o artigo correlacionando com o conteúdo da aula e observação dos tópicos em seus respectivos ambientes de trabalho.</t>
  </si>
  <si>
    <t>Antônio Vinícius; Bruna Girão; Jonathan Matheus; Raul Stoppelli</t>
  </si>
  <si>
    <t>Leitura de material de apoio sobre o tópico da próxima aula</t>
  </si>
  <si>
    <t>Disciplina 8</t>
  </si>
  <si>
    <t>INTROD. A COMPUT. E SISTEMAS</t>
  </si>
  <si>
    <t>Euristenho Jr.</t>
  </si>
  <si>
    <t>Algoritmos E Programação II</t>
  </si>
  <si>
    <t>20:25 às 22:10</t>
  </si>
  <si>
    <t>Matemática Discreta</t>
  </si>
  <si>
    <t>Slides</t>
  </si>
  <si>
    <t>Glaydson</t>
  </si>
  <si>
    <t>Tópicos especiais Programação WEB</t>
  </si>
  <si>
    <t>Desenvolvimento Para Dispositivos Móveis</t>
  </si>
  <si>
    <t>Tipos de Sistemas</t>
  </si>
  <si>
    <t>REDES DE COMPUTADORES I</t>
  </si>
  <si>
    <t>Os tipos de sistemas dentro de uma empresa</t>
  </si>
  <si>
    <t>Marcelino</t>
  </si>
  <si>
    <t>Prática E Gerenciamento De Projetos</t>
  </si>
  <si>
    <t>Bruno Sabóia</t>
  </si>
  <si>
    <t>Engenharia De Software II</t>
  </si>
  <si>
    <t>Estudar artigos que falem sobre SIG, SAD, STC</t>
  </si>
  <si>
    <t>Disciplina 9</t>
  </si>
  <si>
    <t>Gildácio sá</t>
  </si>
  <si>
    <t>20:30 a 22:10</t>
  </si>
  <si>
    <t>http://www.ceara.pro.br/aii/05_Vetores/05_vetores.html#criptografia</t>
  </si>
  <si>
    <t>Variávies compostas</t>
  </si>
  <si>
    <t>Entender como programar variáveis compostas -vetores</t>
  </si>
  <si>
    <t>Exercícios aplicados</t>
  </si>
  <si>
    <t>Disciplina 10</t>
  </si>
  <si>
    <t>Slides e Exercícios</t>
  </si>
  <si>
    <t>Tipos de Funções</t>
  </si>
  <si>
    <t>Entender funções Injetoras, Sobrejetoras e Bijetoras</t>
  </si>
  <si>
    <t>Um aluno parou de aparecer e outro entrou no moodel muito tarde (21:20)</t>
  </si>
  <si>
    <t>Lista sobre tipos de funções</t>
  </si>
  <si>
    <t>Disciplina 11</t>
  </si>
  <si>
    <t>Glaydson VAsconcelos</t>
  </si>
  <si>
    <t>20:30 a 22:03</t>
  </si>
  <si>
    <t>Slides e Exercício no EAD</t>
  </si>
  <si>
    <t>Visual Studio Code, PowerPoint, Google Meet e Chat</t>
  </si>
  <si>
    <t>Interfaces, Ciclo de Vida, Filtros Customizados, Criação de filtro para lista de elementos</t>
  </si>
  <si>
    <t>Compreender recursos de componentes Angular</t>
  </si>
  <si>
    <t>Carlos Levi, Guilherme Mapurunga, Igor Costa, Fernando Lucas</t>
  </si>
  <si>
    <t>Criação de interfaces e filtros customizados em aplicação exemplo disponível no Github</t>
  </si>
  <si>
    <t>Disciplina 12</t>
  </si>
  <si>
    <t>20:25 às 22:05</t>
  </si>
  <si>
    <t xml:space="preserve">Slides de aula </t>
  </si>
  <si>
    <t>Android Studio e Google Meet</t>
  </si>
  <si>
    <t>Permissões e Conexão com internet</t>
  </si>
  <si>
    <t>Abordar e implementar um projeto que mostra a cotação do BitCoin</t>
  </si>
  <si>
    <t>Ana Paula, Cleiton, Kleber e Pedro</t>
  </si>
  <si>
    <t>?</t>
  </si>
  <si>
    <t>Exercício prático de melhorias e novas funcionalidades do App construído em aula</t>
  </si>
  <si>
    <t>Disciplina 13</t>
  </si>
  <si>
    <t>Chat e Wireshark</t>
  </si>
  <si>
    <t>Protocolo UDP</t>
  </si>
  <si>
    <t>Conhecer as características e serviços do protocolo UDP</t>
  </si>
  <si>
    <t>David Gomes; Lucas William; Raul Stoppelli; Rhuana Santos</t>
  </si>
  <si>
    <t>Prática sobre o protocolo abordado na aula utilizanso a ferramenta Wireshark</t>
  </si>
  <si>
    <t>Disciplina 14</t>
  </si>
  <si>
    <t xml:space="preserve">Marcelino </t>
  </si>
  <si>
    <t>Slides e questões para resolução</t>
  </si>
  <si>
    <t xml:space="preserve">Google hangouts e chat </t>
  </si>
  <si>
    <t>Gerenciamento de Custos de Projetos - Parte 1</t>
  </si>
  <si>
    <t>Apresentar os processos, ferramentas e técnicas
utilizadas para planejar o gerenciamento dos custos
de um projeto.</t>
  </si>
  <si>
    <t>Kaio, Kaliary, William</t>
  </si>
  <si>
    <t>Leitura de artigo sobre custos de projetos</t>
  </si>
  <si>
    <t>Disciplina 15</t>
  </si>
  <si>
    <t>ENGENHARIA DE SOFTWARE II</t>
  </si>
  <si>
    <t>20:25 - 22:05</t>
  </si>
  <si>
    <t xml:space="preserve">Slides </t>
  </si>
  <si>
    <t>Google Meet e Chat do Moodle</t>
  </si>
  <si>
    <t>Introdução a Qualidade de Software</t>
  </si>
  <si>
    <t>Entender o que é qualidade de software</t>
  </si>
  <si>
    <t>Jonathan, Mirella, Antônio Vinícius, Thalis</t>
  </si>
  <si>
    <t>Faltou a aula</t>
  </si>
  <si>
    <t>Discutir sobre quais características de qualidade são observadas no desenvolvimento de software em suas empresas</t>
  </si>
  <si>
    <t>-</t>
  </si>
  <si>
    <t>Data: 31/03/2020 (Terça-feira)</t>
  </si>
  <si>
    <t>AB</t>
  </si>
  <si>
    <t>Lógica Matemática I</t>
  </si>
  <si>
    <t>CD</t>
  </si>
  <si>
    <t>Algoritmos E Programação I</t>
  </si>
  <si>
    <t>Linguagens de programação I</t>
  </si>
  <si>
    <t>Estrutura, Pesquisa E Ordenação De Dados</t>
  </si>
  <si>
    <t>Linguagens de Prog. II (O.O)</t>
  </si>
  <si>
    <t>ESTATÍSTICA</t>
  </si>
  <si>
    <t>Análise, Projeto e Implementação de Sistemas</t>
  </si>
  <si>
    <t>PESQUISA OPERACIONAL</t>
  </si>
  <si>
    <t>Adail Nunes da Silva</t>
  </si>
  <si>
    <t>Economia (Compartilhada)</t>
  </si>
  <si>
    <t>Tecnologia E Desenvolvimento De Jogos Digitais</t>
  </si>
  <si>
    <t>Slides+Lista exercícios +TED</t>
  </si>
  <si>
    <t>Empreendedorismo</t>
  </si>
  <si>
    <t>Moodle+Google Meet</t>
  </si>
  <si>
    <t>Estágio Supervisionado</t>
  </si>
  <si>
    <t>Correção Exercícios+Implicação Lógica</t>
  </si>
  <si>
    <t>Sistemas Distribuídos</t>
  </si>
  <si>
    <t>Conhecer como funiona a relação de implicação lógica</t>
  </si>
  <si>
    <t>Certificações e Mercado de Trabalho</t>
  </si>
  <si>
    <t>Trabalho De Conclusão De Curso</t>
  </si>
  <si>
    <t>Andrei Girão</t>
  </si>
  <si>
    <t>Tarefa postada no moodle para entrega dia 0604</t>
  </si>
  <si>
    <t>Adriana Maria Rebouças do Nascimento</t>
  </si>
  <si>
    <t>Aula em slide, exercício, exemplos de  implementação, TED.</t>
  </si>
  <si>
    <t>Chat e google meeting.</t>
  </si>
  <si>
    <t>Pesquisa binária</t>
  </si>
  <si>
    <t>Explicar aos alunos sobre pesquisa binária e como implementá-la.</t>
  </si>
  <si>
    <t>Caio, Marjory.</t>
  </si>
  <si>
    <t xml:space="preserve"> </t>
  </si>
  <si>
    <t>Exercício postado.</t>
  </si>
  <si>
    <t>Exerício a ser enviado por e-mail.</t>
  </si>
  <si>
    <t>Mônica Estite</t>
  </si>
  <si>
    <t>18h 30min</t>
  </si>
  <si>
    <t>Nota de Aula; Capitulo de Livro BRUNI escaniado</t>
  </si>
  <si>
    <t>hangouths, Chat.</t>
  </si>
  <si>
    <t>Variância, Desvio-Padrão e Coeficiente de Variação.</t>
  </si>
  <si>
    <t>Calculo de desvio, variância e coeficiente de variação; 
interpretação dos mesmos.</t>
  </si>
  <si>
    <t>Aluno Raphael Ribeiro Pereira..</t>
  </si>
  <si>
    <t>TED – responder exercícios do livro escaniado.</t>
  </si>
  <si>
    <t>Jorge Bergson</t>
  </si>
  <si>
    <t>Notas de aula e exercícios</t>
  </si>
  <si>
    <t>Hangouts, Chat e Whatsap</t>
  </si>
  <si>
    <t>O problema do Caminho Mínimo.</t>
  </si>
  <si>
    <t>Modelar o PCM como um problema de PL</t>
  </si>
  <si>
    <t>Ana Paula, Álvaro e Raul</t>
  </si>
  <si>
    <t>100%%</t>
  </si>
  <si>
    <t>Resolução de exercícios</t>
  </si>
  <si>
    <t>Slides de aula Moodle</t>
  </si>
  <si>
    <t>Google Meet - Gravado</t>
  </si>
  <si>
    <t>Prototipagem Virtual - parte II</t>
  </si>
  <si>
    <t>Apresentar e explorar as principais características do concept demo</t>
  </si>
  <si>
    <t>Exercício de fixação sobre o assunto abordado</t>
  </si>
  <si>
    <t>Adail Nunes</t>
  </si>
  <si>
    <t>documentos e modelos de relatórios</t>
  </si>
  <si>
    <t>Gerson Vieira Albuquerque Neto</t>
  </si>
  <si>
    <t>Slides no Moodle</t>
  </si>
  <si>
    <t>Discord (Meet travando a voz e a apresentação)</t>
  </si>
  <si>
    <t>Certificações Linux - LPI</t>
  </si>
  <si>
    <t>Falar sobre conceitos de software livre, Kernel Linux e suas certificações</t>
  </si>
  <si>
    <t>Exercício dissertativo, a ser enviado via Moodle</t>
  </si>
  <si>
    <t>Linguagem de Programação I</t>
  </si>
  <si>
    <t>Slides no ambiente EAD</t>
  </si>
  <si>
    <t>PowerPoint, Spring Tools, Google Meet, Chat Moodle</t>
  </si>
  <si>
    <t>Polimorfismo e Classes Abstratas</t>
  </si>
  <si>
    <t>Compreender os conceitos de polimorfismo e classes abstratas</t>
  </si>
  <si>
    <t>David Wanderley</t>
  </si>
  <si>
    <t>Acrescentar uma nova classe na hierarquia construída durante a aula.</t>
  </si>
  <si>
    <t>Aula gravada com link do vídeo disponibilizado para os alunos</t>
  </si>
  <si>
    <t xml:space="preserve">Guia de Normalização </t>
  </si>
  <si>
    <t>Chat e e-mail.</t>
  </si>
  <si>
    <t>Esclarecimentos sobre Metodologia do trabalho.</t>
  </si>
  <si>
    <t>Explicar aos alunos sobre o TCC.</t>
  </si>
  <si>
    <t>Eronaldo, Jonathan, Joanna, Luciana, Mirella, Marcus Vinicius,Matheus.</t>
  </si>
  <si>
    <t>Entrega da metodologia do TCC</t>
  </si>
  <si>
    <t>Os alunos também participam enviando o conteúdo de TCC por e-mail.</t>
  </si>
  <si>
    <t>ALAGORITMOS E PROGRAMAÇÃO I</t>
  </si>
  <si>
    <t>Slides de aula</t>
  </si>
  <si>
    <t>Introdução a Ling. C - comandos báicos, prinft()</t>
  </si>
  <si>
    <t>Apresentar e construir algorítmos na Ling. C utilizando comandos básicos</t>
  </si>
  <si>
    <t xml:space="preserve">Linda, Nayane, João Lucas, Thiago Rodrigues, Thiago Machado, Yago Antônio, Hatylla 
</t>
  </si>
  <si>
    <t>Lista de exercício</t>
  </si>
  <si>
    <t>LP I</t>
  </si>
  <si>
    <t>LP II (O.O)</t>
  </si>
  <si>
    <t>Glaydson Vasconcelos</t>
  </si>
  <si>
    <t>PowerPoint, Spring Tools, Google Meet, Chat</t>
  </si>
  <si>
    <t>Spring Data JPA - Arquitetura Básica e Consultas Derivadas</t>
  </si>
  <si>
    <t>Conhecer o framework Spring JPA para acesso a dados</t>
  </si>
  <si>
    <t>Léo Maia, Caio Viana, Caio Joca, Igor Costa</t>
  </si>
  <si>
    <t>Construir algumas consultas derivadas para apresentar no início da próxima aula</t>
  </si>
  <si>
    <t>Aula gravada em vídeo, link a ser disponibilizado para os alunos</t>
  </si>
  <si>
    <t>ANÁLISE PROJETO E IMPLEMENTAÇÃO DE SISTEMAS</t>
  </si>
  <si>
    <t>Edvan Chaves</t>
  </si>
  <si>
    <t>Slides e exercícios.</t>
  </si>
  <si>
    <t>Slides, Chat, Tarefa, Google Meet.</t>
  </si>
  <si>
    <t>Modelagem de classes: associação, dependência, 
generalização, agregação e composição.</t>
  </si>
  <si>
    <t>Compreender os principais relacionamentos do diagramas
de classes da UML.</t>
  </si>
  <si>
    <t>Construir um dos diagramas apresentados utilizado 
a ferramenta StarUML.</t>
  </si>
  <si>
    <t>ECONOMIA</t>
  </si>
  <si>
    <t>Crisóstomo</t>
  </si>
  <si>
    <t>CD noite (20:25 - 22:05)</t>
  </si>
  <si>
    <t>ppt. da aula de hitória do pensamento econômico</t>
  </si>
  <si>
    <t>CHAT +Google Meet</t>
  </si>
  <si>
    <t>A formação do mercantilismo - o excedente</t>
  </si>
  <si>
    <t>Entender o funcionamento do sistema econômico</t>
  </si>
  <si>
    <t>10 registraram preseça no moodle</t>
  </si>
  <si>
    <t>Não informado</t>
  </si>
  <si>
    <t>Leitura dos material distribuído e Capítulo 2 do livro fundamnentos de economia da bibliografia básica</t>
  </si>
  <si>
    <t>EMPREENDEDORISMO</t>
  </si>
  <si>
    <t>Sergio Mendes</t>
  </si>
  <si>
    <t>Notas de aulas</t>
  </si>
  <si>
    <t>MOODLE -CHAT + Google Meet</t>
  </si>
  <si>
    <t>CANVAS- Canais de distribuição e relacionamento</t>
  </si>
  <si>
    <t>Exercícios abordando CANVAS</t>
  </si>
  <si>
    <t>Disciplina 16</t>
  </si>
  <si>
    <t>SISTEMAS DISTRIBUIDOS</t>
  </si>
  <si>
    <t>Tipos de Arquitetura de Sistemas</t>
  </si>
  <si>
    <t>Slides, Chat, Tarefa, Skype</t>
  </si>
  <si>
    <t>Implementação de IDL's</t>
  </si>
  <si>
    <t>Entender como funciona a comunicação entre sistemas</t>
  </si>
  <si>
    <t>Todos</t>
  </si>
  <si>
    <t>Minha internet teve problemas no final da aula</t>
  </si>
  <si>
    <t>Data: 01/04//2020 (Quarta-feira)</t>
  </si>
  <si>
    <t>Total de disciplinas nesta data: 15</t>
  </si>
  <si>
    <t>Teoria geral de sistemas</t>
  </si>
  <si>
    <t>Arq. Computadores</t>
  </si>
  <si>
    <t>Sistemas Operacionais</t>
  </si>
  <si>
    <t>Banco de dados II</t>
  </si>
  <si>
    <t>Notas de Aula</t>
  </si>
  <si>
    <t>Engenharia de Soft. I</t>
  </si>
  <si>
    <t>Moodle CHAT + Google Meet</t>
  </si>
  <si>
    <t>Segurança da Informação</t>
  </si>
  <si>
    <t>ERP - Definições -casos de Sucesso</t>
  </si>
  <si>
    <t>Auditoria de Sistemas</t>
  </si>
  <si>
    <t>Número Alunos participantes</t>
  </si>
  <si>
    <t>Introd. comp. E sistemas</t>
  </si>
  <si>
    <t>Algoritmos II</t>
  </si>
  <si>
    <t>Fund. Inteligencia art.</t>
  </si>
  <si>
    <t>Banco de dados I</t>
  </si>
  <si>
    <t>Desenv. Para disp móveis</t>
  </si>
  <si>
    <t>Redes de comp. I</t>
  </si>
  <si>
    <t>Prática e Gerenc. Projetos</t>
  </si>
  <si>
    <t>Engenharia soft. II</t>
  </si>
  <si>
    <t>Arquit, computadores</t>
  </si>
  <si>
    <t>Danie Teixeira</t>
  </si>
  <si>
    <t>18:30 às 20:05</t>
  </si>
  <si>
    <t>Slides, Exercicios e Vídeo gravado</t>
  </si>
  <si>
    <t>Google Meet e Moodle</t>
  </si>
  <si>
    <t>Fomato de instrução R e I</t>
  </si>
  <si>
    <t>Exercicios de instruções LW e SW</t>
  </si>
  <si>
    <t>Envio de exercícios das aulas anteriores</t>
  </si>
  <si>
    <t>Chat Moodle, Discord</t>
  </si>
  <si>
    <t>Resolução de exercícios das aulas anteriores</t>
  </si>
  <si>
    <t>Fazer com que os alunos de fato façam os exercícios, pois não estão aderindo a essa prática entre as aulas</t>
  </si>
  <si>
    <t>Exercícios nos slides, envio via Moodle + forum</t>
  </si>
  <si>
    <t>Banco de Dados II</t>
  </si>
  <si>
    <t>David Viana</t>
  </si>
  <si>
    <t>Material de leitura; Notas de aula (slides); TED vídeo.</t>
  </si>
  <si>
    <t>Moodle; Fórum; Youtube; Hangouts</t>
  </si>
  <si>
    <t>Processamento de transações e otimização de BD;</t>
  </si>
  <si>
    <t>Entender como consultas são processadas pelos SGBDs; Identificar as etapas do processamento de consultas; Entender o processo de heurística.</t>
  </si>
  <si>
    <t>6 - (Ana Paula, Igor, Flávio, Cleilton, Pedro e Álvaro)</t>
  </si>
  <si>
    <t>Fórum e atividade.</t>
  </si>
  <si>
    <t>Euristenho</t>
  </si>
  <si>
    <t>Scrum</t>
  </si>
  <si>
    <t>Os diferentes tipos de metodologias, entre eles o Scrum</t>
  </si>
  <si>
    <t>Assistir um filme sobre práticas de tempo</t>
  </si>
  <si>
    <t>3 vídeos, Capítulo de livro e Questionário no EAD</t>
  </si>
  <si>
    <t>Medidas Técnicas de Segurança da Informação</t>
  </si>
  <si>
    <t>Entender a importância de medidas técnicas: criptografia e assinatura digital</t>
  </si>
  <si>
    <t>Resolução de questionário (10 questões)</t>
  </si>
  <si>
    <t>Disciplina7</t>
  </si>
  <si>
    <t>Slides + Lista de Exercícios</t>
  </si>
  <si>
    <t>Chat (Moodle) + Hangouts</t>
  </si>
  <si>
    <t>Tira dúvidas dobre os conteúdos das últimas aulas</t>
  </si>
  <si>
    <t>Aprimorar a precepção e entendimento dos aluhnos quanto ao conteúdo das últimas aulas</t>
  </si>
  <si>
    <t>Lista de Exercícios</t>
  </si>
  <si>
    <t>Antônio Vinícius; Bruna Girão; Jonathan Matheus</t>
  </si>
  <si>
    <t>INTROD. A COMPUTAÇÃO E SISTEMAS</t>
  </si>
  <si>
    <t>Tipos de Sistemas de Informação</t>
  </si>
  <si>
    <t>SAE e SIG</t>
  </si>
  <si>
    <t>As características dos sistemas de informação</t>
  </si>
  <si>
    <t>Realizar estudo do capitulo 3 do livro Sistemas de Informação Gerencial de Laudon</t>
  </si>
  <si>
    <t>ALGORITMOS E PROG. II</t>
  </si>
  <si>
    <t>GILDÁCIO SÁ</t>
  </si>
  <si>
    <t xml:space="preserve">link: http://www.ceara.pro.br/aii/05_Vetores/05_vetores.html#criptografia </t>
  </si>
  <si>
    <t>MODDLE CHAT + meet</t>
  </si>
  <si>
    <t>Criptografia - Parte II</t>
  </si>
  <si>
    <t>Ensinar os conceitos básicos de segurança da informação utilizando estruturas algoritmicas de substituição</t>
  </si>
  <si>
    <t>2 exercicios de criptografia - um feito online e outro para exercicio em casa</t>
  </si>
  <si>
    <t>FUNDAMENTOS DE IA</t>
  </si>
  <si>
    <t>20:25 as 22:05</t>
  </si>
  <si>
    <t>Slides e Video Aula Gravada</t>
  </si>
  <si>
    <t>Definição de problemas de busca</t>
  </si>
  <si>
    <t>BANCO DE DADOS I</t>
  </si>
  <si>
    <t>Francisco Araújo</t>
  </si>
  <si>
    <t>MOODLE CHAT</t>
  </si>
  <si>
    <t>SQL - DML -Linguagem de Manipulação de dados</t>
  </si>
  <si>
    <t>Carlos Levi, Jefferson Cavalcante, Guilherme Mapurunga</t>
  </si>
  <si>
    <t>DESENV. PARA DISPOSITIVOS MÓVEIS</t>
  </si>
  <si>
    <t>Chat, Slides de aula, Vídeo da aula, Material para aula prática, Exercício</t>
  </si>
  <si>
    <t>Google Meet e Android Studio</t>
  </si>
  <si>
    <t>Permissões e Manipulação de dados via JSON - Parte II</t>
  </si>
  <si>
    <t>Abordar e implementar um projeto de Clima das cidades usando localização</t>
  </si>
  <si>
    <t>Kleber, Davi, Ana, Pedro e Cleiton</t>
  </si>
  <si>
    <t>Dar continuidade a implementação do APP iniciada em aula</t>
  </si>
  <si>
    <t>Redes de Computadores 1</t>
  </si>
  <si>
    <t xml:space="preserve">Luiz Gonzaga </t>
  </si>
  <si>
    <t>Slides + Exercícios</t>
  </si>
  <si>
    <t>Atividade discutida em grupo</t>
  </si>
  <si>
    <t>PRÁTICA E GERENCIAMENTO DE PROJETOS</t>
  </si>
  <si>
    <t>Marcelino Santos Nascimento</t>
  </si>
  <si>
    <t>Gerenciamento de Custos de Projetos - Parte 2</t>
  </si>
  <si>
    <t>Resposta a um questionário</t>
  </si>
  <si>
    <t>Bruno Sabóia Aragão</t>
  </si>
  <si>
    <t>08:25 - 10:05</t>
  </si>
  <si>
    <t>Chat e Google Meet</t>
  </si>
  <si>
    <t>Introdução à Qualidade - Continuação</t>
  </si>
  <si>
    <t>Apresentação dos conceitos principais sobre qualidade de software</t>
  </si>
  <si>
    <t>Mirella, Bruna, Thalis, Antônio Vinícius</t>
  </si>
  <si>
    <t>Um dos alunos faltou</t>
  </si>
  <si>
    <t>Comparação entre aplicativos para avaliar critérios de qualidade de cada aplicativo</t>
  </si>
  <si>
    <t>Data: 02/04//2020 (Quinta-feira)</t>
  </si>
  <si>
    <t>MATEMÁTICA</t>
  </si>
  <si>
    <t>DATA</t>
  </si>
  <si>
    <t>DISCIPLINA</t>
  </si>
  <si>
    <t>02/04- QUINTA</t>
  </si>
  <si>
    <t xml:space="preserve">Funções de grau 1 </t>
  </si>
  <si>
    <t>ESTATISTICA</t>
  </si>
  <si>
    <t xml:space="preserve">Familiarizar o aluno com problemas que envolvam graficos e funções </t>
  </si>
  <si>
    <t>TEC. E DES. JOGOS</t>
  </si>
  <si>
    <t>CERTIF. E MERCADO DE TRABALHO</t>
  </si>
  <si>
    <t>ESTRUT. PESQ. ORD DADOS</t>
  </si>
  <si>
    <t xml:space="preserve">Foram notificados por e-mail </t>
  </si>
  <si>
    <t>Exercicios aplicados</t>
  </si>
  <si>
    <t>ALGORITMOS E PROG. I</t>
  </si>
  <si>
    <t>faltaram: Andrei , Cleudenilson</t>
  </si>
  <si>
    <t>LP II</t>
  </si>
  <si>
    <t>ANÁLISE E PROJ SISTEMAS</t>
  </si>
  <si>
    <t>INTELIGENCIA ART.</t>
  </si>
  <si>
    <t>MODEL. DE PROC. DE NEGÓCIOS</t>
  </si>
  <si>
    <t>Aula em slide, exemplos de  utilização, exercício e TED.</t>
  </si>
  <si>
    <t>Grafos: Introdução, tipos e utilização</t>
  </si>
  <si>
    <t>Mostrar as propriedades dos grafos e sua utilização.</t>
  </si>
  <si>
    <t>Caio, Marjory</t>
  </si>
  <si>
    <t>Notas de aulas + TED; Recorte livro Bruni escaniado(pdf)</t>
  </si>
  <si>
    <t>Chat, google meet</t>
  </si>
  <si>
    <t>Teoria das probabilidades</t>
  </si>
  <si>
    <t>Calculo de probabilidades</t>
  </si>
  <si>
    <t>TED - pag 115 Livro BRUNI</t>
  </si>
  <si>
    <t>Exercícios sobre Modelagem do Problema do Caminho Mínimo(PCM)</t>
  </si>
  <si>
    <t>Reforçar o aprendizado sobre a modelagem de PL para o PCM.</t>
  </si>
  <si>
    <t>Álvaro Hudson - entrar em contato</t>
  </si>
  <si>
    <t>Ana Paula e Raul</t>
  </si>
  <si>
    <t>Game Loop</t>
  </si>
  <si>
    <t>Apresentar e abordar os principais conceitos de game loop</t>
  </si>
  <si>
    <t>Chat Moodle, Discord, Virtualbox</t>
  </si>
  <si>
    <t>Certificações Linux - LPIC-1 101</t>
  </si>
  <si>
    <t>Prática dos comandos da prova 101 do LPIC-1</t>
  </si>
  <si>
    <t>Questões a serem enviadas via Moodle</t>
  </si>
  <si>
    <t>Correção Exercício Polimorfismo. Interfaces em Java</t>
  </si>
  <si>
    <t>Conhecer e aplicar os princípios básicos da Orientação a Objetos</t>
  </si>
  <si>
    <t>Exercício sobre Interfaces</t>
  </si>
  <si>
    <t>ALGORITMOS E PROG I</t>
  </si>
  <si>
    <t>Slides de aula, exercício de fixação do conteúdo</t>
  </si>
  <si>
    <t>Google Meet e compilador C online</t>
  </si>
  <si>
    <t>Estruturas de seleção na Ling. C</t>
  </si>
  <si>
    <t>Apresentar e demosntrar como são usadas e implementadas estruturas de seleção na ling. C</t>
  </si>
  <si>
    <t>Exercício de fixação</t>
  </si>
  <si>
    <t>PowerPoint, Spring Tools Suite, Google Meet, Chat</t>
  </si>
  <si>
    <t>Resolução de exercício aula anterior. Mapeamento de Objetos em JPA</t>
  </si>
  <si>
    <t>Conhecer os frameworks JPA e Spring Data</t>
  </si>
  <si>
    <t>Criação de entidade e consultas derivadas em API JPA</t>
  </si>
  <si>
    <t>Caio Joca, Caio Viana, Igor Costa, Léo Maia</t>
  </si>
  <si>
    <t>ANÁLISE E DESENVOLVIMENTO DE SITEMS</t>
  </si>
  <si>
    <t>EDVAN CHAVES</t>
  </si>
  <si>
    <t xml:space="preserve">Slides + tarefa </t>
  </si>
  <si>
    <t>Chat, Google meet e Quizizz.</t>
  </si>
  <si>
    <t>Modelagem de classes</t>
  </si>
  <si>
    <t>Construir diagramas de classes para uma situação real</t>
  </si>
  <si>
    <t>Tarefa (entrega de um diagrama de classes) e quiz (utilizando
o ambiente Quizizz.</t>
  </si>
  <si>
    <t>INTELIGENCIA ARTIFICIAL</t>
  </si>
  <si>
    <t>Slides, Chat, Exemplo de Classificação</t>
  </si>
  <si>
    <t>Moodle e Google Meet</t>
  </si>
  <si>
    <t>Regressão Logística</t>
  </si>
  <si>
    <t>Análise do codigo postado</t>
  </si>
  <si>
    <t>Sérgio Mendes</t>
  </si>
  <si>
    <t>Slides+lista de exercícios</t>
  </si>
  <si>
    <t>Moodle+Google meet</t>
  </si>
  <si>
    <t>Canvas- Atividades -recrusos e custos</t>
  </si>
  <si>
    <t>Arquitetura de Software</t>
  </si>
  <si>
    <t>Skype, Openoffice, EAD</t>
  </si>
  <si>
    <t>Cliente Stub e Server Stub</t>
  </si>
  <si>
    <t>Aprender interfaces de comunicação em Sistemas Distribuídos</t>
  </si>
  <si>
    <t>Prática de Geração de IDL</t>
  </si>
  <si>
    <t>Luana Pires Ramos</t>
  </si>
  <si>
    <t>Slides das aulas e exercícios</t>
  </si>
  <si>
    <t>Entendendo Processos na Prática</t>
  </si>
  <si>
    <t>Conceitos de Modelagem de Processo</t>
  </si>
  <si>
    <t>Nicolly reportou que estava sem acesso ao Moodle</t>
  </si>
  <si>
    <t>Exercício de Escopo de Processo</t>
  </si>
  <si>
    <t>Deusimara Nicolly
Jonathan Matheus
Jorge Luis
José Monte
Lucas Batista</t>
  </si>
  <si>
    <t>Data: 03/04//2020 (sexta-feira)</t>
  </si>
  <si>
    <t>Total de disciplinas nesta data: 9</t>
  </si>
  <si>
    <t>METODOLOGIA CIENTÍFICA</t>
  </si>
  <si>
    <t>GEOMETRIA ANAL.E ÁLG. LINEAR</t>
  </si>
  <si>
    <t>Chat Moodle+Google Meet</t>
  </si>
  <si>
    <t>BANCO DE DADOS II</t>
  </si>
  <si>
    <t>Tipos de Pesquisa Científica</t>
  </si>
  <si>
    <t>LINGUAGENS FORMAIS E AUTOMATOS</t>
  </si>
  <si>
    <t>Identificar e diferenciar os tipos de pesquisa científica</t>
  </si>
  <si>
    <t>ARQ. EMPRESARIAL</t>
  </si>
  <si>
    <t>LÓGICA MATEMÁTICA II</t>
  </si>
  <si>
    <t>INTERAÇÃO HUMANO-COMPUTADOR</t>
  </si>
  <si>
    <t>REDES DE COMPUTADORES II</t>
  </si>
  <si>
    <t xml:space="preserve">Redigir 5 parágrafos mencionando qual o tipo de pesquisa
do seu artigo. </t>
  </si>
  <si>
    <t>Apenas a aluna Bruna Girão faltou!</t>
  </si>
  <si>
    <t>ADRIANO OLIVEIRA</t>
  </si>
  <si>
    <t>Plano</t>
  </si>
  <si>
    <t>Determinar distância entre pontos, retas e planos</t>
  </si>
  <si>
    <t>Qtde Alunos participantes</t>
  </si>
  <si>
    <t>Livro texto (capítulo 6 (7, 13, 19, 32a, 32b)</t>
  </si>
  <si>
    <t xml:space="preserve">Alunos presentes: Marcos Vinícius Lopes Domingo; Leandro Nascimento Adegas; Léo Maia Roque; Caio Joca de Mendonça. </t>
  </si>
  <si>
    <t>FRANCISCO ARAÚJO</t>
  </si>
  <si>
    <t>Laboratorio linguagem SQL</t>
  </si>
  <si>
    <t>Atividade de Laboratório</t>
  </si>
  <si>
    <t>DAVID VIANA</t>
  </si>
  <si>
    <t>Solução de problemas no projeto de BD - Consultas, índices e custos.</t>
  </si>
  <si>
    <t>Identificar problemas no projeto de BD seja OLTP ou OLAP.</t>
  </si>
  <si>
    <t>6 - Álvaro, Ana Paula, Igor, Cleilton, Flávio e Pedro</t>
  </si>
  <si>
    <t>Fórum e atividade</t>
  </si>
  <si>
    <t>2 questões foram discutidas no fórum e outras 3 foram deixadas como atividade.</t>
  </si>
  <si>
    <t>LINGUAGENS FORMAIS E AUTÔMATOS</t>
  </si>
  <si>
    <t>FELIPE TIMBÓ</t>
  </si>
  <si>
    <t>Conversão de Autômatos Finitos AFND para AFD</t>
  </si>
  <si>
    <t>Entender como converter um AFND para AFD</t>
  </si>
  <si>
    <t>Mauricio da Silva, João Lucas, Rhuana Santos, Willian Matheus, David Gomes, Kaliary Cisne, Kaio Luna</t>
  </si>
  <si>
    <t xml:space="preserve">  </t>
  </si>
  <si>
    <t>Tarefa no moodle: transformação de um AFND em um AFD</t>
  </si>
  <si>
    <t>HENRIQUE LANDIM</t>
  </si>
  <si>
    <t>Custos de TI + Administração de riscos</t>
  </si>
  <si>
    <t>DANIEL TEIXEIRA</t>
  </si>
  <si>
    <t>Regras de Dedução Natual</t>
  </si>
  <si>
    <t>Regras de eliminação da implicação lógica</t>
  </si>
  <si>
    <t>Aluna falou que não poderia participar</t>
  </si>
  <si>
    <t>Lista de exercícios</t>
  </si>
  <si>
    <t>CELSO MEDEIROS</t>
  </si>
  <si>
    <t>Slides + Vídeos + TED</t>
  </si>
  <si>
    <t>Moodle + Google Meet</t>
  </si>
  <si>
    <t>Organização do Espaço de Problema</t>
  </si>
  <si>
    <t>Apresentar representações utilizadas para organizar o espaço de problema: personas e seus objetivos, cenários de problemas e modelos de tarefas.</t>
  </si>
  <si>
    <t>David, Monte, Rhuana, Deusimara, Mauricio, Jefferson</t>
  </si>
  <si>
    <t>6 presentes de um total de 8 alunos</t>
  </si>
  <si>
    <t>Visualização de vídeos e comentários posteriores</t>
  </si>
  <si>
    <t>Material (Problematizazão) + TED</t>
  </si>
  <si>
    <t>Atividade NAT e Firewall - IPTABLES</t>
  </si>
  <si>
    <t>Praticar os conceitos adquiridos de NAT e Firewall.</t>
  </si>
  <si>
    <t>6 - David, Matheus, Eronaldo, Kaio, Kaliary e Willian</t>
  </si>
  <si>
    <t>Fórum.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</si>
</sst>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2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&quot;Verdana&quot;"/>
    </font>
    <font>
      <b/>
      <color theme="1"/>
      <name val="&quot;Verdana&quot;"/>
    </font>
    <font>
      <color rgb="FF000000"/>
      <name val="Roboto"/>
    </font>
    <font>
      <u/>
      <color rgb="FF0000FF"/>
    </font>
    <font>
      <sz val="11.0"/>
      <color rgb="FF000000"/>
      <name val="Calibri"/>
    </font>
    <font>
      <sz val="11.0"/>
      <color rgb="FF000000"/>
      <name val="Arial"/>
    </font>
    <font>
      <color rgb="FF000000"/>
      <name val="Arial"/>
    </font>
    <font>
      <sz val="14.0"/>
      <color theme="1"/>
      <name val="Calibri"/>
    </font>
    <font>
      <sz val="14.0"/>
      <color rgb="FF000000"/>
      <name val="Calibri"/>
    </font>
    <font>
      <sz val="12.0"/>
      <color theme="1"/>
      <name val="Calibri"/>
    </font>
    <font>
      <b/>
      <sz val="12.0"/>
      <color theme="1"/>
      <name val="Calibri"/>
    </font>
    <font>
      <color theme="1"/>
      <name val="Arial"/>
    </font>
    <font>
      <b/>
      <color theme="1"/>
      <name val="Verdana"/>
    </font>
    <font>
      <sz val="10.0"/>
      <color theme="1"/>
      <name val="Arial"/>
      <scheme val="minor"/>
    </font>
    <font>
      <sz val="10.0"/>
      <color rgb="FF000000"/>
      <name val="Arial"/>
    </font>
    <font>
      <sz val="10.0"/>
      <color theme="1"/>
      <name val="Arial"/>
    </font>
    <font>
      <sz val="10.0"/>
      <color theme="1"/>
      <name val="Calibri"/>
    </font>
    <font>
      <sz val="11.0"/>
      <color theme="1"/>
      <name val="Calibri"/>
    </font>
    <font>
      <sz val="11.0"/>
      <color theme="1"/>
      <name val="Arial"/>
    </font>
    <font>
      <b/>
      <sz val="12.0"/>
      <color theme="1"/>
      <name val="Arial"/>
      <scheme val="minor"/>
    </font>
    <font>
      <sz val="10.0"/>
      <color rgb="FF000000"/>
      <name val="&quot;Trebuchet M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1" fillId="0" fontId="1" numFmtId="0" xfId="0" applyAlignment="1" applyBorder="1" applyFont="1">
      <alignment readingOrder="0" vertical="top"/>
    </xf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3" xfId="0" applyAlignment="1" applyBorder="1" applyFont="1" applyNumberFormat="1">
      <alignment horizontal="left" readingOrder="0"/>
    </xf>
    <xf borderId="1" fillId="0" fontId="2" numFmtId="10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/>
    </xf>
    <xf borderId="1" fillId="0" fontId="4" numFmtId="0" xfId="0" applyAlignment="1" applyBorder="1" applyFont="1">
      <alignment readingOrder="0" vertical="top"/>
    </xf>
    <xf borderId="1" fillId="0" fontId="2" numFmtId="4" xfId="0" applyAlignment="1" applyBorder="1" applyFont="1" applyNumberFormat="1">
      <alignment horizontal="left" readingOrder="0"/>
    </xf>
    <xf borderId="1" fillId="0" fontId="2" numFmtId="9" xfId="0" applyAlignment="1" applyBorder="1" applyFont="1" applyNumberFormat="1">
      <alignment horizontal="left" readingOrder="0"/>
    </xf>
    <xf borderId="1" fillId="0" fontId="2" numFmtId="0" xfId="0" applyBorder="1" applyFont="1"/>
    <xf borderId="1" fillId="0" fontId="2" numFmtId="164" xfId="0" applyAlignment="1" applyBorder="1" applyFont="1" applyNumberFormat="1">
      <alignment horizontal="left" readingOrder="0"/>
    </xf>
    <xf borderId="1" fillId="0" fontId="2" numFmtId="0" xfId="0" applyAlignment="1" applyBorder="1" applyFont="1">
      <alignment readingOrder="0" shrinkToFit="0" wrapText="1"/>
    </xf>
    <xf borderId="1" fillId="0" fontId="2" numFmtId="49" xfId="0" applyAlignment="1" applyBorder="1" applyFont="1" applyNumberFormat="1">
      <alignment horizontal="left" readingOrder="0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2" fontId="5" numFmtId="0" xfId="0" applyAlignment="1" applyBorder="1" applyFill="1" applyFont="1">
      <alignment readingOrder="0"/>
    </xf>
    <xf borderId="0" fillId="0" fontId="6" numFmtId="0" xfId="0" applyAlignment="1" applyFont="1">
      <alignment readingOrder="0"/>
    </xf>
    <xf borderId="1" fillId="0" fontId="1" numFmtId="10" xfId="0" applyAlignment="1" applyBorder="1" applyFont="1" applyNumberFormat="1">
      <alignment horizontal="left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readingOrder="0" vertical="top"/>
    </xf>
    <xf borderId="3" fillId="0" fontId="2" numFmtId="0" xfId="0" applyAlignment="1" applyBorder="1" applyFont="1">
      <alignment horizontal="center" readingOrder="0" vertical="top"/>
    </xf>
    <xf borderId="4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readingOrder="0" vertical="top"/>
    </xf>
    <xf borderId="1" fillId="0" fontId="7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7" numFmtId="3" xfId="0" applyAlignment="1" applyBorder="1" applyFont="1" applyNumberFormat="1">
      <alignment horizontal="left" readingOrder="0" shrinkToFit="0" vertical="bottom" wrapText="0"/>
    </xf>
    <xf borderId="1" fillId="0" fontId="7" numFmtId="10" xfId="0" applyAlignment="1" applyBorder="1" applyFont="1" applyNumberFormat="1">
      <alignment horizontal="left" readingOrder="0" shrinkToFit="0" vertical="bottom" wrapText="0"/>
    </xf>
    <xf borderId="1" fillId="0" fontId="9" numFmtId="0" xfId="0" applyAlignment="1" applyBorder="1" applyFont="1">
      <alignment horizontal="left" readingOrder="0" shrinkToFit="0" vertical="bottom" wrapText="0"/>
    </xf>
    <xf borderId="3" fillId="0" fontId="9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horizontal="left" readingOrder="0" shrinkToFit="0" vertical="bottom" wrapText="0"/>
    </xf>
    <xf borderId="3" fillId="0" fontId="9" numFmtId="0" xfId="0" applyAlignment="1" applyBorder="1" applyFont="1">
      <alignment horizontal="left" shrinkToFit="0" vertical="bottom" wrapText="0"/>
    </xf>
    <xf borderId="3" fillId="0" fontId="9" numFmtId="0" xfId="0" applyAlignment="1" applyBorder="1" applyFont="1">
      <alignment horizontal="left" shrinkToFit="0" vertical="bottom" wrapText="0"/>
    </xf>
    <xf borderId="3" fillId="0" fontId="9" numFmtId="3" xfId="0" applyAlignment="1" applyBorder="1" applyFont="1" applyNumberFormat="1">
      <alignment horizontal="left" readingOrder="0" shrinkToFit="0" vertical="bottom" wrapText="0"/>
    </xf>
    <xf borderId="3" fillId="0" fontId="9" numFmtId="10" xfId="0" applyAlignment="1" applyBorder="1" applyFont="1" applyNumberFormat="1">
      <alignment horizontal="left" readingOrder="0"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readingOrder="0" vertical="bottom"/>
    </xf>
    <xf borderId="3" fillId="0" fontId="9" numFmtId="9" xfId="0" applyAlignment="1" applyBorder="1" applyFont="1" applyNumberFormat="1">
      <alignment horizontal="left" readingOrder="0" shrinkToFit="0" vertical="bottom" wrapText="0"/>
    </xf>
    <xf borderId="3" fillId="0" fontId="9" numFmtId="0" xfId="0" applyAlignment="1" applyBorder="1" applyFont="1">
      <alignment horizontal="left" readingOrder="0" shrinkToFit="0" vertical="bottom" wrapText="0"/>
    </xf>
    <xf borderId="3" fillId="0" fontId="9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1"/>
    </xf>
    <xf borderId="5" fillId="0" fontId="10" numFmtId="0" xfId="0" applyAlignment="1" applyBorder="1" applyFont="1">
      <alignment vertical="bottom"/>
    </xf>
    <xf borderId="6" fillId="0" fontId="10" numFmtId="0" xfId="0" applyAlignment="1" applyBorder="1" applyFont="1">
      <alignment vertical="bottom"/>
    </xf>
    <xf borderId="5" fillId="0" fontId="11" numFmtId="0" xfId="0" applyBorder="1" applyFont="1"/>
    <xf borderId="6" fillId="0" fontId="11" numFmtId="0" xfId="0" applyBorder="1" applyFont="1"/>
    <xf borderId="7" fillId="0" fontId="9" numFmtId="0" xfId="0" applyAlignment="1" applyBorder="1" applyFont="1">
      <alignment readingOrder="0" shrinkToFit="0" vertical="bottom" wrapText="0"/>
    </xf>
    <xf borderId="6" fillId="0" fontId="11" numFmtId="0" xfId="0" applyAlignment="1" applyBorder="1" applyFont="1">
      <alignment vertical="bottom"/>
    </xf>
    <xf borderId="5" fillId="0" fontId="11" numFmtId="0" xfId="0" applyAlignment="1" applyBorder="1" applyFont="1">
      <alignment shrinkToFit="0" vertical="bottom" wrapText="1"/>
    </xf>
    <xf borderId="6" fillId="0" fontId="11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shrinkToFit="0" vertical="top" wrapText="1"/>
    </xf>
    <xf borderId="6" fillId="0" fontId="11" numFmtId="0" xfId="0" applyAlignment="1" applyBorder="1" applyFont="1">
      <alignment shrinkToFit="0" vertical="top" wrapText="1"/>
    </xf>
    <xf borderId="7" fillId="0" fontId="9" numFmtId="9" xfId="0" applyAlignment="1" applyBorder="1" applyFont="1" applyNumberFormat="1">
      <alignment horizontal="left" readingOrder="0" shrinkToFit="0" vertical="bottom" wrapText="0"/>
    </xf>
    <xf borderId="6" fillId="0" fontId="11" numFmtId="10" xfId="0" applyAlignment="1" applyBorder="1" applyFont="1" applyNumberFormat="1">
      <alignment vertical="bottom"/>
    </xf>
    <xf borderId="7" fillId="0" fontId="9" numFmtId="0" xfId="0" applyAlignment="1" applyBorder="1" applyFont="1">
      <alignment horizontal="left" readingOrder="0" shrinkToFit="0" vertical="bottom" wrapText="0"/>
    </xf>
    <xf borderId="7" fillId="0" fontId="9" numFmtId="0" xfId="0" applyAlignment="1" applyBorder="1" applyFont="1">
      <alignment readingOrder="0" shrinkToFit="0" vertical="bottom" wrapText="0"/>
    </xf>
    <xf borderId="5" fillId="0" fontId="11" numFmtId="0" xfId="0" applyAlignment="1" applyBorder="1" applyFont="1">
      <alignment readingOrder="0" shrinkToFit="0" vertical="bottom" wrapText="1"/>
    </xf>
    <xf borderId="6" fillId="0" fontId="11" numFmtId="0" xfId="0" applyAlignment="1" applyBorder="1" applyFont="1">
      <alignment shrinkToFit="0" vertical="bottom" wrapText="0"/>
    </xf>
    <xf borderId="7" fillId="0" fontId="9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readingOrder="0" shrinkToFit="0" vertical="top" wrapText="0"/>
    </xf>
    <xf borderId="3" fillId="0" fontId="9" numFmtId="0" xfId="0" applyAlignment="1" applyBorder="1" applyFont="1">
      <alignment readingOrder="0" shrinkToFit="0" vertical="bottom" wrapText="0"/>
    </xf>
    <xf borderId="3" fillId="0" fontId="12" numFmtId="0" xfId="0" applyAlignment="1" applyBorder="1" applyFont="1">
      <alignment readingOrder="0" vertical="top"/>
    </xf>
    <xf borderId="4" fillId="0" fontId="12" numFmtId="0" xfId="0" applyAlignment="1" applyBorder="1" applyFont="1">
      <alignment readingOrder="0" vertical="top"/>
    </xf>
    <xf borderId="1" fillId="0" fontId="12" numFmtId="0" xfId="0" applyAlignment="1" applyBorder="1" applyFont="1">
      <alignment readingOrder="0" vertical="top"/>
    </xf>
    <xf borderId="2" fillId="0" fontId="12" numFmtId="0" xfId="0" applyAlignment="1" applyBorder="1" applyFont="1">
      <alignment readingOrder="0" vertical="top"/>
    </xf>
    <xf borderId="4" fillId="0" fontId="13" numFmtId="0" xfId="0" applyAlignment="1" applyBorder="1" applyFont="1">
      <alignment readingOrder="0" vertical="top"/>
    </xf>
    <xf borderId="1" fillId="2" fontId="5" numFmtId="0" xfId="0" applyAlignment="1" applyBorder="1" applyFont="1">
      <alignment horizontal="left" readingOrder="0"/>
    </xf>
    <xf borderId="0" fillId="0" fontId="14" numFmtId="0" xfId="0" applyAlignment="1" applyFont="1">
      <alignment vertical="bottom"/>
    </xf>
    <xf borderId="1" fillId="0" fontId="15" numFmtId="0" xfId="0" applyAlignment="1" applyBorder="1" applyFont="1">
      <alignment vertical="top"/>
    </xf>
    <xf borderId="1" fillId="0" fontId="14" numFmtId="0" xfId="0" applyAlignment="1" applyBorder="1" applyFont="1">
      <alignment vertical="bottom"/>
    </xf>
    <xf borderId="1" fillId="0" fontId="14" numFmtId="0" xfId="0" applyAlignment="1" applyBorder="1" applyFont="1">
      <alignment readingOrder="0" vertical="bottom"/>
    </xf>
    <xf borderId="1" fillId="0" fontId="14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horizontal="left" vertical="bottom"/>
    </xf>
    <xf borderId="1" fillId="0" fontId="14" numFmtId="9" xfId="0" applyAlignment="1" applyBorder="1" applyFont="1" applyNumberFormat="1">
      <alignment horizontal="left" vertical="bottom"/>
    </xf>
    <xf borderId="1" fillId="0" fontId="14" numFmtId="0" xfId="0" applyAlignment="1" applyBorder="1" applyFont="1">
      <alignment vertical="bottom"/>
    </xf>
    <xf borderId="1" fillId="0" fontId="14" numFmtId="0" xfId="0" applyAlignment="1" applyBorder="1" applyFont="1">
      <alignment readingOrder="0" shrinkToFit="0" vertical="bottom" wrapText="0"/>
    </xf>
    <xf borderId="1" fillId="2" fontId="5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horizontal="left" readingOrder="0"/>
    </xf>
    <xf borderId="1" fillId="0" fontId="2" numFmtId="9" xfId="0" applyAlignment="1" applyBorder="1" applyFont="1" applyNumberForma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2" fillId="0" fontId="13" numFmtId="0" xfId="0" applyAlignment="1" applyBorder="1" applyFont="1">
      <alignment readingOrder="0" vertical="top"/>
    </xf>
    <xf borderId="1" fillId="0" fontId="16" numFmtId="0" xfId="0" applyAlignment="1" applyBorder="1" applyFont="1">
      <alignment readingOrder="0"/>
    </xf>
    <xf borderId="1" fillId="2" fontId="17" numFmtId="0" xfId="0" applyAlignment="1" applyBorder="1" applyFont="1">
      <alignment horizontal="left" readingOrder="0"/>
    </xf>
    <xf borderId="1" fillId="0" fontId="18" numFmtId="0" xfId="0" applyAlignment="1" applyBorder="1" applyFont="1">
      <alignment readingOrder="0"/>
    </xf>
    <xf borderId="1" fillId="0" fontId="18" numFmtId="9" xfId="0" applyAlignment="1" applyBorder="1" applyFont="1" applyNumberFormat="1">
      <alignment horizontal="left" readingOrder="0"/>
    </xf>
    <xf borderId="1" fillId="0" fontId="18" numFmtId="164" xfId="0" applyAlignment="1" applyBorder="1" applyFont="1" applyNumberFormat="1">
      <alignment horizontal="left" readingOrder="0"/>
    </xf>
    <xf borderId="1" fillId="0" fontId="19" numFmtId="0" xfId="0" applyBorder="1" applyFont="1"/>
    <xf borderId="1" fillId="0" fontId="19" numFmtId="0" xfId="0" applyBorder="1" applyFont="1"/>
    <xf borderId="0" fillId="0" fontId="20" numFmtId="0" xfId="0" applyAlignment="1" applyFont="1">
      <alignment readingOrder="0"/>
    </xf>
    <xf borderId="0" fillId="0" fontId="20" numFmtId="0" xfId="0" applyFont="1"/>
    <xf borderId="0" fillId="0" fontId="21" numFmtId="0" xfId="0" applyAlignment="1" applyFont="1">
      <alignment readingOrder="0"/>
    </xf>
    <xf borderId="3" fillId="0" fontId="22" numFmtId="0" xfId="0" applyAlignment="1" applyBorder="1" applyFont="1">
      <alignment readingOrder="0" vertical="top"/>
    </xf>
    <xf borderId="4" fillId="0" fontId="22" numFmtId="0" xfId="0" applyAlignment="1" applyBorder="1" applyFont="1">
      <alignment readingOrder="0" vertical="top"/>
    </xf>
    <xf borderId="4" fillId="0" fontId="2" numFmtId="0" xfId="0" applyAlignment="1" applyBorder="1" applyFont="1">
      <alignment vertical="top"/>
    </xf>
    <xf borderId="1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 vertical="top"/>
    </xf>
    <xf borderId="9" fillId="0" fontId="2" numFmtId="0" xfId="0" applyAlignment="1" applyBorder="1" applyFont="1">
      <alignment readingOrder="0" vertical="top"/>
    </xf>
    <xf borderId="0" fillId="0" fontId="18" numFmtId="3" xfId="0" applyAlignment="1" applyFont="1" applyNumberFormat="1">
      <alignment horizontal="left" readingOrder="0"/>
    </xf>
    <xf borderId="0" fillId="0" fontId="14" numFmtId="0" xfId="0" applyAlignment="1" applyFont="1">
      <alignment readingOrder="0" vertical="bottom"/>
    </xf>
    <xf borderId="1" fillId="0" fontId="14" numFmtId="0" xfId="0" applyAlignment="1" applyBorder="1" applyFont="1">
      <alignment vertical="top"/>
    </xf>
    <xf borderId="0" fillId="2" fontId="9" numFmtId="0" xfId="0" applyAlignment="1" applyFont="1">
      <alignment horizontal="left" readingOrder="0"/>
    </xf>
    <xf borderId="3" fillId="0" fontId="2" numFmtId="0" xfId="0" applyAlignment="1" applyBorder="1" applyFont="1">
      <alignment horizontal="left" readingOrder="0" vertical="top"/>
    </xf>
    <xf borderId="4" fillId="0" fontId="2" numFmtId="0" xfId="0" applyAlignment="1" applyBorder="1" applyFont="1">
      <alignment horizontal="left" readingOrder="0" shrinkToFit="0" vertical="top" wrapText="1"/>
    </xf>
    <xf borderId="1" fillId="0" fontId="23" numFmtId="0" xfId="0" applyAlignment="1" applyBorder="1" applyFont="1">
      <alignment readingOrder="0"/>
    </xf>
    <xf borderId="1" fillId="0" fontId="2" numFmtId="3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eara.pro.br/aii/05_Vetores/05_vetore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13"/>
    <col customWidth="1" min="3" max="3" width="68.38"/>
    <col customWidth="1" min="6" max="6" width="28.75"/>
  </cols>
  <sheetData>
    <row r="2">
      <c r="C2" s="1" t="s">
        <v>0</v>
      </c>
    </row>
    <row r="3">
      <c r="C3" s="1" t="s">
        <v>1</v>
      </c>
    </row>
    <row r="4">
      <c r="C4" s="1" t="s">
        <v>2</v>
      </c>
    </row>
    <row r="6">
      <c r="B6" s="2" t="s">
        <v>3</v>
      </c>
      <c r="E6" s="3"/>
    </row>
    <row r="7">
      <c r="E7" s="4"/>
    </row>
    <row r="8">
      <c r="E8" s="3"/>
    </row>
    <row r="9">
      <c r="E9" s="3"/>
    </row>
    <row r="10">
      <c r="B10" s="2" t="s">
        <v>4</v>
      </c>
      <c r="C10" s="5" t="s">
        <v>5</v>
      </c>
      <c r="E10" s="3"/>
    </row>
    <row r="11">
      <c r="B11" s="2" t="s">
        <v>6</v>
      </c>
      <c r="C11" s="6" t="s">
        <v>7</v>
      </c>
      <c r="E11" s="3"/>
    </row>
    <row r="12">
      <c r="B12" s="2" t="s">
        <v>8</v>
      </c>
      <c r="C12" s="7" t="s">
        <v>9</v>
      </c>
      <c r="E12" s="4"/>
    </row>
    <row r="13">
      <c r="B13" s="2" t="s">
        <v>10</v>
      </c>
      <c r="C13" s="6" t="s">
        <v>11</v>
      </c>
    </row>
    <row r="14">
      <c r="B14" s="2" t="s">
        <v>12</v>
      </c>
      <c r="C14" s="6" t="s">
        <v>13</v>
      </c>
    </row>
    <row r="15">
      <c r="B15" s="2" t="s">
        <v>14</v>
      </c>
      <c r="C15" s="6" t="s">
        <v>15</v>
      </c>
    </row>
    <row r="16">
      <c r="B16" s="2" t="s">
        <v>16</v>
      </c>
      <c r="C16" s="6" t="s">
        <v>17</v>
      </c>
    </row>
    <row r="17">
      <c r="B17" s="2" t="s">
        <v>18</v>
      </c>
      <c r="C17" s="8">
        <v>6.0</v>
      </c>
    </row>
    <row r="18">
      <c r="B18" s="2" t="s">
        <v>19</v>
      </c>
      <c r="C18" s="9">
        <f>(C17/C19)</f>
        <v>0.6</v>
      </c>
    </row>
    <row r="19">
      <c r="B19" s="2" t="s">
        <v>20</v>
      </c>
      <c r="C19" s="8">
        <v>10.0</v>
      </c>
    </row>
    <row r="20">
      <c r="B20" s="2" t="s">
        <v>21</v>
      </c>
      <c r="C20" s="10"/>
    </row>
    <row r="21">
      <c r="B21" s="2" t="s">
        <v>22</v>
      </c>
      <c r="C21" s="6" t="s">
        <v>23</v>
      </c>
    </row>
    <row r="22">
      <c r="B22" s="2" t="s">
        <v>24</v>
      </c>
      <c r="C22" s="10"/>
    </row>
    <row r="25">
      <c r="B25" s="2" t="s">
        <v>25</v>
      </c>
      <c r="C25" s="11" t="s">
        <v>26</v>
      </c>
    </row>
    <row r="26">
      <c r="B26" s="2" t="s">
        <v>6</v>
      </c>
      <c r="C26" s="7" t="s">
        <v>27</v>
      </c>
    </row>
    <row r="27">
      <c r="B27" s="2" t="s">
        <v>8</v>
      </c>
      <c r="C27" s="7" t="s">
        <v>9</v>
      </c>
    </row>
    <row r="28">
      <c r="B28" s="2" t="s">
        <v>10</v>
      </c>
      <c r="C28" s="7" t="s">
        <v>28</v>
      </c>
    </row>
    <row r="29">
      <c r="B29" s="2" t="s">
        <v>12</v>
      </c>
      <c r="C29" s="7" t="s">
        <v>29</v>
      </c>
    </row>
    <row r="30">
      <c r="B30" s="2" t="s">
        <v>14</v>
      </c>
      <c r="C30" s="7" t="s">
        <v>30</v>
      </c>
    </row>
    <row r="31">
      <c r="B31" s="2" t="s">
        <v>16</v>
      </c>
      <c r="C31" s="7" t="s">
        <v>31</v>
      </c>
    </row>
    <row r="32">
      <c r="B32" s="2" t="s">
        <v>18</v>
      </c>
      <c r="C32" s="12">
        <v>5.0</v>
      </c>
    </row>
    <row r="33">
      <c r="B33" s="2" t="s">
        <v>19</v>
      </c>
      <c r="C33" s="13">
        <f>(C32/C34)</f>
        <v>0.8333333333</v>
      </c>
    </row>
    <row r="34">
      <c r="B34" s="2" t="s">
        <v>20</v>
      </c>
      <c r="C34" s="6">
        <v>6.0</v>
      </c>
    </row>
    <row r="35">
      <c r="B35" s="2" t="s">
        <v>21</v>
      </c>
      <c r="C35" s="7" t="s">
        <v>32</v>
      </c>
    </row>
    <row r="36">
      <c r="B36" s="2" t="s">
        <v>22</v>
      </c>
      <c r="C36" s="7" t="s">
        <v>33</v>
      </c>
    </row>
    <row r="37">
      <c r="B37" s="2" t="s">
        <v>24</v>
      </c>
      <c r="C37" s="14"/>
    </row>
    <row r="40">
      <c r="B40" s="2" t="s">
        <v>34</v>
      </c>
      <c r="C40" s="11" t="s">
        <v>35</v>
      </c>
    </row>
    <row r="41">
      <c r="B41" s="2" t="s">
        <v>6</v>
      </c>
      <c r="C41" s="7" t="s">
        <v>36</v>
      </c>
    </row>
    <row r="42">
      <c r="B42" s="2" t="s">
        <v>8</v>
      </c>
      <c r="C42" s="7" t="s">
        <v>9</v>
      </c>
    </row>
    <row r="43">
      <c r="B43" s="2" t="s">
        <v>10</v>
      </c>
      <c r="C43" s="7" t="s">
        <v>37</v>
      </c>
    </row>
    <row r="44">
      <c r="B44" s="2" t="s">
        <v>12</v>
      </c>
      <c r="C44" s="7" t="s">
        <v>38</v>
      </c>
    </row>
    <row r="45">
      <c r="B45" s="2" t="s">
        <v>14</v>
      </c>
      <c r="C45" s="7" t="s">
        <v>39</v>
      </c>
    </row>
    <row r="46">
      <c r="B46" s="2" t="s">
        <v>16</v>
      </c>
      <c r="C46" s="7" t="s">
        <v>40</v>
      </c>
    </row>
    <row r="47">
      <c r="B47" s="2" t="s">
        <v>18</v>
      </c>
      <c r="C47" s="6" t="s">
        <v>41</v>
      </c>
    </row>
    <row r="48">
      <c r="B48" s="2" t="s">
        <v>19</v>
      </c>
      <c r="C48" s="13">
        <v>0.33</v>
      </c>
    </row>
    <row r="49">
      <c r="B49" s="2" t="s">
        <v>42</v>
      </c>
      <c r="C49" s="15">
        <v>43891.0</v>
      </c>
    </row>
    <row r="50">
      <c r="B50" s="2" t="s">
        <v>21</v>
      </c>
      <c r="C50" s="7"/>
    </row>
    <row r="51">
      <c r="B51" s="2" t="s">
        <v>22</v>
      </c>
      <c r="C51" s="7" t="s">
        <v>43</v>
      </c>
    </row>
    <row r="52">
      <c r="B52" s="2" t="s">
        <v>24</v>
      </c>
      <c r="C52" s="7"/>
    </row>
    <row r="55">
      <c r="B55" s="2" t="s">
        <v>44</v>
      </c>
      <c r="C55" s="11" t="s">
        <v>45</v>
      </c>
    </row>
    <row r="56">
      <c r="B56" s="2" t="s">
        <v>6</v>
      </c>
      <c r="C56" s="7" t="s">
        <v>46</v>
      </c>
    </row>
    <row r="57">
      <c r="B57" s="2" t="s">
        <v>8</v>
      </c>
      <c r="C57" s="7" t="s">
        <v>9</v>
      </c>
    </row>
    <row r="58">
      <c r="B58" s="2" t="s">
        <v>10</v>
      </c>
      <c r="C58" s="7" t="s">
        <v>47</v>
      </c>
    </row>
    <row r="59">
      <c r="B59" s="2" t="s">
        <v>12</v>
      </c>
      <c r="C59" s="7" t="s">
        <v>48</v>
      </c>
    </row>
    <row r="60">
      <c r="B60" s="2" t="s">
        <v>14</v>
      </c>
      <c r="C60" s="7" t="s">
        <v>49</v>
      </c>
    </row>
    <row r="61">
      <c r="B61" s="2" t="s">
        <v>16</v>
      </c>
      <c r="C61" s="7" t="s">
        <v>50</v>
      </c>
    </row>
    <row r="62">
      <c r="B62" s="2" t="s">
        <v>18</v>
      </c>
      <c r="C62" s="6">
        <v>6.0</v>
      </c>
    </row>
    <row r="63">
      <c r="B63" s="2" t="s">
        <v>19</v>
      </c>
      <c r="C63" s="13">
        <v>0.5</v>
      </c>
    </row>
    <row r="64">
      <c r="B64" s="2" t="s">
        <v>42</v>
      </c>
      <c r="C64" s="6">
        <v>12.0</v>
      </c>
    </row>
    <row r="65">
      <c r="B65" s="2" t="s">
        <v>21</v>
      </c>
      <c r="C65" s="6"/>
    </row>
    <row r="66">
      <c r="B66" s="2" t="s">
        <v>22</v>
      </c>
      <c r="C66" s="7" t="s">
        <v>51</v>
      </c>
    </row>
    <row r="67">
      <c r="B67" s="2" t="s">
        <v>24</v>
      </c>
      <c r="C67" s="14"/>
    </row>
    <row r="70">
      <c r="B70" s="2" t="s">
        <v>52</v>
      </c>
      <c r="C70" s="11" t="s">
        <v>53</v>
      </c>
    </row>
    <row r="71">
      <c r="B71" s="2" t="s">
        <v>6</v>
      </c>
      <c r="C71" s="7" t="s">
        <v>54</v>
      </c>
    </row>
    <row r="72">
      <c r="B72" s="2" t="s">
        <v>8</v>
      </c>
      <c r="C72" s="7" t="s">
        <v>9</v>
      </c>
    </row>
    <row r="73">
      <c r="B73" s="2" t="s">
        <v>10</v>
      </c>
      <c r="C73" s="7" t="s">
        <v>55</v>
      </c>
    </row>
    <row r="74">
      <c r="B74" s="2" t="s">
        <v>12</v>
      </c>
      <c r="C74" s="7" t="s">
        <v>56</v>
      </c>
    </row>
    <row r="75">
      <c r="B75" s="2" t="s">
        <v>14</v>
      </c>
      <c r="C75" s="7" t="s">
        <v>57</v>
      </c>
    </row>
    <row r="76">
      <c r="B76" s="2" t="s">
        <v>16</v>
      </c>
      <c r="C76" s="7" t="s">
        <v>58</v>
      </c>
    </row>
    <row r="77">
      <c r="B77" s="2" t="s">
        <v>18</v>
      </c>
      <c r="C77" s="6">
        <v>3.0</v>
      </c>
    </row>
    <row r="78">
      <c r="B78" s="2" t="s">
        <v>19</v>
      </c>
      <c r="C78" s="13">
        <v>1.0</v>
      </c>
    </row>
    <row r="79">
      <c r="B79" s="2" t="s">
        <v>42</v>
      </c>
      <c r="C79" s="6">
        <v>3.0</v>
      </c>
    </row>
    <row r="80">
      <c r="B80" s="2" t="s">
        <v>21</v>
      </c>
      <c r="C80" s="14"/>
    </row>
    <row r="81">
      <c r="B81" s="2" t="s">
        <v>22</v>
      </c>
      <c r="C81" s="7" t="s">
        <v>59</v>
      </c>
    </row>
    <row r="82">
      <c r="B82" s="2" t="s">
        <v>24</v>
      </c>
      <c r="C82" s="14"/>
    </row>
    <row r="85">
      <c r="B85" s="2" t="s">
        <v>60</v>
      </c>
      <c r="C85" s="11" t="s">
        <v>61</v>
      </c>
    </row>
    <row r="86">
      <c r="B86" s="2" t="s">
        <v>6</v>
      </c>
      <c r="C86" s="7" t="s">
        <v>62</v>
      </c>
    </row>
    <row r="87">
      <c r="B87" s="2" t="s">
        <v>8</v>
      </c>
      <c r="C87" s="7" t="s">
        <v>9</v>
      </c>
    </row>
    <row r="88">
      <c r="B88" s="2" t="s">
        <v>10</v>
      </c>
      <c r="C88" s="7" t="s">
        <v>63</v>
      </c>
    </row>
    <row r="89">
      <c r="B89" s="2" t="s">
        <v>12</v>
      </c>
      <c r="C89" s="7" t="s">
        <v>64</v>
      </c>
    </row>
    <row r="90">
      <c r="B90" s="2" t="s">
        <v>14</v>
      </c>
      <c r="C90" s="7" t="s">
        <v>65</v>
      </c>
    </row>
    <row r="91">
      <c r="B91" s="2" t="s">
        <v>16</v>
      </c>
      <c r="C91" s="16" t="s">
        <v>66</v>
      </c>
    </row>
    <row r="92">
      <c r="B92" s="2" t="s">
        <v>18</v>
      </c>
      <c r="C92" s="7" t="s">
        <v>67</v>
      </c>
    </row>
    <row r="93">
      <c r="B93" s="2" t="s">
        <v>19</v>
      </c>
      <c r="C93" s="13">
        <v>1.0</v>
      </c>
    </row>
    <row r="94">
      <c r="B94" s="2" t="s">
        <v>20</v>
      </c>
      <c r="C94" s="17" t="s">
        <v>68</v>
      </c>
    </row>
    <row r="95">
      <c r="B95" s="2" t="s">
        <v>21</v>
      </c>
      <c r="C95" s="7"/>
    </row>
    <row r="96">
      <c r="B96" s="2" t="s">
        <v>22</v>
      </c>
      <c r="C96" s="7" t="s">
        <v>69</v>
      </c>
    </row>
    <row r="97">
      <c r="B97" s="2" t="s">
        <v>24</v>
      </c>
      <c r="C97" s="16"/>
    </row>
    <row r="100">
      <c r="B100" s="2" t="s">
        <v>70</v>
      </c>
      <c r="C100" s="1" t="s">
        <v>71</v>
      </c>
    </row>
    <row r="101">
      <c r="B101" s="2" t="s">
        <v>6</v>
      </c>
      <c r="C101" s="7" t="s">
        <v>72</v>
      </c>
    </row>
    <row r="102">
      <c r="B102" s="2" t="s">
        <v>8</v>
      </c>
      <c r="C102" s="7" t="s">
        <v>9</v>
      </c>
    </row>
    <row r="103">
      <c r="B103" s="2" t="s">
        <v>10</v>
      </c>
      <c r="C103" s="7" t="s">
        <v>73</v>
      </c>
    </row>
    <row r="104">
      <c r="B104" s="2" t="s">
        <v>12</v>
      </c>
      <c r="C104" s="7" t="s">
        <v>74</v>
      </c>
    </row>
    <row r="105">
      <c r="B105" s="2" t="s">
        <v>14</v>
      </c>
      <c r="C105" s="16" t="s">
        <v>75</v>
      </c>
    </row>
    <row r="106">
      <c r="B106" s="2" t="s">
        <v>16</v>
      </c>
      <c r="C106" s="16" t="s">
        <v>76</v>
      </c>
    </row>
    <row r="107">
      <c r="B107" s="2" t="s">
        <v>18</v>
      </c>
      <c r="C107" s="7" t="s">
        <v>77</v>
      </c>
    </row>
    <row r="108">
      <c r="B108" s="2" t="s">
        <v>19</v>
      </c>
      <c r="C108" s="13">
        <f>4/5</f>
        <v>0.8</v>
      </c>
    </row>
    <row r="109">
      <c r="B109" s="2" t="s">
        <v>42</v>
      </c>
      <c r="C109" s="6">
        <v>5.0</v>
      </c>
    </row>
    <row r="110">
      <c r="B110" s="2" t="s">
        <v>21</v>
      </c>
      <c r="C110" s="7"/>
    </row>
    <row r="111">
      <c r="B111" s="2" t="s">
        <v>22</v>
      </c>
      <c r="C111" s="7" t="s">
        <v>78</v>
      </c>
    </row>
    <row r="112">
      <c r="B112" s="2" t="s">
        <v>24</v>
      </c>
      <c r="C112" s="14"/>
    </row>
    <row r="115">
      <c r="B115" s="2" t="s">
        <v>79</v>
      </c>
      <c r="C115" s="5" t="s">
        <v>80</v>
      </c>
      <c r="E115" s="18" t="s">
        <v>81</v>
      </c>
      <c r="F115" s="18" t="s">
        <v>80</v>
      </c>
    </row>
    <row r="116">
      <c r="B116" s="2" t="s">
        <v>6</v>
      </c>
      <c r="C116" s="18" t="s">
        <v>81</v>
      </c>
      <c r="E116" s="18" t="s">
        <v>7</v>
      </c>
      <c r="F116" s="19" t="s">
        <v>82</v>
      </c>
    </row>
    <row r="117">
      <c r="B117" s="2" t="s">
        <v>8</v>
      </c>
      <c r="C117" s="7" t="s">
        <v>83</v>
      </c>
      <c r="E117" s="18" t="s">
        <v>27</v>
      </c>
      <c r="F117" s="19" t="s">
        <v>84</v>
      </c>
    </row>
    <row r="118">
      <c r="B118" s="2" t="s">
        <v>10</v>
      </c>
      <c r="C118" s="7" t="s">
        <v>85</v>
      </c>
      <c r="E118" s="18" t="s">
        <v>86</v>
      </c>
      <c r="F118" s="19" t="s">
        <v>87</v>
      </c>
    </row>
    <row r="119">
      <c r="B119" s="2" t="s">
        <v>12</v>
      </c>
      <c r="C119" s="7" t="s">
        <v>56</v>
      </c>
      <c r="E119" s="18" t="s">
        <v>36</v>
      </c>
      <c r="F119" s="19" t="s">
        <v>88</v>
      </c>
    </row>
    <row r="120">
      <c r="B120" s="2" t="s">
        <v>14</v>
      </c>
      <c r="C120" s="7" t="s">
        <v>89</v>
      </c>
      <c r="E120" s="18" t="s">
        <v>72</v>
      </c>
      <c r="F120" s="19" t="s">
        <v>90</v>
      </c>
    </row>
    <row r="121">
      <c r="B121" s="2" t="s">
        <v>16</v>
      </c>
      <c r="C121" s="7" t="s">
        <v>91</v>
      </c>
      <c r="E121" s="18" t="s">
        <v>92</v>
      </c>
      <c r="F121" s="19" t="s">
        <v>93</v>
      </c>
    </row>
    <row r="122">
      <c r="B122" s="2" t="s">
        <v>18</v>
      </c>
      <c r="C122" s="6">
        <v>6.0</v>
      </c>
      <c r="E122" s="18" t="s">
        <v>94</v>
      </c>
      <c r="F122" s="19" t="s">
        <v>95</v>
      </c>
    </row>
    <row r="123">
      <c r="B123" s="2" t="s">
        <v>19</v>
      </c>
      <c r="C123" s="13">
        <f>C122/C124</f>
        <v>0.4285714286</v>
      </c>
    </row>
    <row r="124">
      <c r="B124" s="2" t="s">
        <v>42</v>
      </c>
      <c r="C124" s="6">
        <v>14.0</v>
      </c>
    </row>
    <row r="125">
      <c r="B125" s="2" t="s">
        <v>21</v>
      </c>
      <c r="C125" s="14"/>
    </row>
    <row r="126">
      <c r="B126" s="2" t="s">
        <v>22</v>
      </c>
      <c r="C126" s="7" t="s">
        <v>96</v>
      </c>
    </row>
    <row r="127">
      <c r="B127" s="2" t="s">
        <v>24</v>
      </c>
      <c r="C127" s="14"/>
    </row>
    <row r="130">
      <c r="B130" s="2" t="s">
        <v>97</v>
      </c>
      <c r="C130" s="11" t="s">
        <v>82</v>
      </c>
    </row>
    <row r="131">
      <c r="B131" s="2" t="s">
        <v>6</v>
      </c>
      <c r="C131" s="7" t="s">
        <v>98</v>
      </c>
    </row>
    <row r="132">
      <c r="B132" s="2" t="s">
        <v>8</v>
      </c>
      <c r="C132" s="20" t="s">
        <v>99</v>
      </c>
    </row>
    <row r="133">
      <c r="B133" s="2" t="s">
        <v>10</v>
      </c>
      <c r="C133" s="21" t="s">
        <v>100</v>
      </c>
    </row>
    <row r="134">
      <c r="B134" s="2" t="s">
        <v>12</v>
      </c>
      <c r="C134" s="7" t="s">
        <v>13</v>
      </c>
    </row>
    <row r="135">
      <c r="B135" s="2" t="s">
        <v>14</v>
      </c>
      <c r="C135" s="7" t="s">
        <v>101</v>
      </c>
    </row>
    <row r="136">
      <c r="B136" s="2" t="s">
        <v>16</v>
      </c>
      <c r="C136" s="6" t="s">
        <v>102</v>
      </c>
    </row>
    <row r="137">
      <c r="B137" s="2" t="s">
        <v>18</v>
      </c>
      <c r="C137" s="6">
        <v>2.0</v>
      </c>
    </row>
    <row r="138">
      <c r="B138" s="2" t="s">
        <v>19</v>
      </c>
      <c r="C138" s="13">
        <f>(C137/C139)</f>
        <v>0.4</v>
      </c>
    </row>
    <row r="139">
      <c r="B139" s="2" t="s">
        <v>20</v>
      </c>
      <c r="C139" s="6">
        <v>5.0</v>
      </c>
    </row>
    <row r="140">
      <c r="B140" s="2" t="s">
        <v>21</v>
      </c>
      <c r="C140" s="10"/>
    </row>
    <row r="141">
      <c r="B141" s="2" t="s">
        <v>22</v>
      </c>
      <c r="C141" s="7" t="s">
        <v>103</v>
      </c>
    </row>
    <row r="142">
      <c r="B142" s="2" t="s">
        <v>24</v>
      </c>
      <c r="C142" s="14"/>
    </row>
    <row r="145">
      <c r="B145" s="2" t="s">
        <v>104</v>
      </c>
      <c r="C145" s="11" t="s">
        <v>84</v>
      </c>
    </row>
    <row r="146">
      <c r="B146" s="2" t="s">
        <v>6</v>
      </c>
      <c r="C146" s="18" t="s">
        <v>27</v>
      </c>
    </row>
    <row r="147">
      <c r="B147" s="2" t="s">
        <v>8</v>
      </c>
      <c r="C147" s="14" t="s">
        <v>99</v>
      </c>
    </row>
    <row r="148">
      <c r="B148" s="2" t="s">
        <v>10</v>
      </c>
      <c r="C148" s="7" t="s">
        <v>105</v>
      </c>
    </row>
    <row r="149">
      <c r="B149" s="2" t="s">
        <v>12</v>
      </c>
      <c r="C149" s="7" t="s">
        <v>29</v>
      </c>
    </row>
    <row r="150">
      <c r="B150" s="2" t="s">
        <v>14</v>
      </c>
      <c r="C150" s="7" t="s">
        <v>106</v>
      </c>
    </row>
    <row r="151">
      <c r="B151" s="2" t="s">
        <v>16</v>
      </c>
      <c r="C151" s="6" t="s">
        <v>107</v>
      </c>
    </row>
    <row r="152">
      <c r="B152" s="2" t="s">
        <v>18</v>
      </c>
      <c r="C152" s="6">
        <v>4.0</v>
      </c>
    </row>
    <row r="153">
      <c r="B153" s="2" t="s">
        <v>19</v>
      </c>
      <c r="C153" s="13">
        <f>C152/C154</f>
        <v>0.6666666667</v>
      </c>
    </row>
    <row r="154">
      <c r="B154" s="2" t="s">
        <v>20</v>
      </c>
      <c r="C154" s="6">
        <v>6.0</v>
      </c>
    </row>
    <row r="155">
      <c r="B155" s="2" t="s">
        <v>21</v>
      </c>
      <c r="C155" s="6" t="s">
        <v>108</v>
      </c>
    </row>
    <row r="156">
      <c r="B156" s="2" t="s">
        <v>22</v>
      </c>
      <c r="C156" s="6" t="s">
        <v>109</v>
      </c>
    </row>
    <row r="157">
      <c r="B157" s="2" t="s">
        <v>24</v>
      </c>
      <c r="C157" s="10"/>
    </row>
    <row r="160">
      <c r="B160" s="2" t="s">
        <v>110</v>
      </c>
      <c r="C160" s="11" t="s">
        <v>87</v>
      </c>
    </row>
    <row r="161">
      <c r="B161" s="2" t="s">
        <v>6</v>
      </c>
      <c r="C161" s="7" t="s">
        <v>111</v>
      </c>
    </row>
    <row r="162">
      <c r="B162" s="2" t="s">
        <v>8</v>
      </c>
      <c r="C162" s="7" t="s">
        <v>112</v>
      </c>
    </row>
    <row r="163">
      <c r="B163" s="2" t="s">
        <v>10</v>
      </c>
      <c r="C163" s="7" t="s">
        <v>113</v>
      </c>
    </row>
    <row r="164">
      <c r="B164" s="2" t="s">
        <v>12</v>
      </c>
      <c r="C164" s="7" t="s">
        <v>114</v>
      </c>
    </row>
    <row r="165">
      <c r="B165" s="2" t="s">
        <v>14</v>
      </c>
      <c r="C165" s="7" t="s">
        <v>115</v>
      </c>
    </row>
    <row r="166">
      <c r="B166" s="2" t="s">
        <v>16</v>
      </c>
      <c r="C166" s="7" t="s">
        <v>116</v>
      </c>
    </row>
    <row r="167">
      <c r="B167" s="2" t="s">
        <v>18</v>
      </c>
      <c r="C167" s="7" t="s">
        <v>117</v>
      </c>
    </row>
    <row r="168">
      <c r="B168" s="2" t="s">
        <v>19</v>
      </c>
      <c r="C168" s="13">
        <v>1.0</v>
      </c>
    </row>
    <row r="169">
      <c r="B169" s="2" t="s">
        <v>20</v>
      </c>
      <c r="C169" s="6">
        <v>4.0</v>
      </c>
    </row>
    <row r="170">
      <c r="B170" s="2" t="s">
        <v>21</v>
      </c>
      <c r="C170" s="14"/>
    </row>
    <row r="171">
      <c r="B171" s="2" t="s">
        <v>22</v>
      </c>
      <c r="C171" s="7" t="s">
        <v>118</v>
      </c>
    </row>
    <row r="172">
      <c r="B172" s="2" t="s">
        <v>24</v>
      </c>
      <c r="C172" s="14"/>
    </row>
    <row r="175">
      <c r="B175" s="2" t="s">
        <v>119</v>
      </c>
      <c r="C175" s="11" t="s">
        <v>88</v>
      </c>
    </row>
    <row r="176">
      <c r="B176" s="2" t="s">
        <v>6</v>
      </c>
      <c r="C176" s="18" t="s">
        <v>36</v>
      </c>
    </row>
    <row r="177">
      <c r="B177" s="2" t="s">
        <v>8</v>
      </c>
      <c r="C177" s="7" t="s">
        <v>120</v>
      </c>
    </row>
    <row r="178">
      <c r="B178" s="2" t="s">
        <v>10</v>
      </c>
      <c r="C178" s="7" t="s">
        <v>121</v>
      </c>
    </row>
    <row r="179">
      <c r="B179" s="2" t="s">
        <v>12</v>
      </c>
      <c r="C179" s="7" t="s">
        <v>122</v>
      </c>
    </row>
    <row r="180">
      <c r="B180" s="2" t="s">
        <v>14</v>
      </c>
      <c r="C180" s="7" t="s">
        <v>123</v>
      </c>
    </row>
    <row r="181">
      <c r="B181" s="2" t="s">
        <v>16</v>
      </c>
      <c r="C181" s="7" t="s">
        <v>124</v>
      </c>
    </row>
    <row r="182">
      <c r="B182" s="2" t="s">
        <v>18</v>
      </c>
      <c r="C182" s="6" t="s">
        <v>125</v>
      </c>
    </row>
    <row r="183">
      <c r="B183" s="2" t="s">
        <v>19</v>
      </c>
      <c r="C183" s="22">
        <f>4/7</f>
        <v>0.5714285714</v>
      </c>
    </row>
    <row r="184">
      <c r="B184" s="2" t="s">
        <v>42</v>
      </c>
      <c r="C184" s="15">
        <v>44016.0</v>
      </c>
    </row>
    <row r="185">
      <c r="B185" s="2" t="s">
        <v>21</v>
      </c>
      <c r="C185" s="7" t="s">
        <v>126</v>
      </c>
    </row>
    <row r="186">
      <c r="B186" s="2" t="s">
        <v>22</v>
      </c>
      <c r="C186" s="7" t="s">
        <v>127</v>
      </c>
    </row>
    <row r="187">
      <c r="B187" s="2" t="s">
        <v>24</v>
      </c>
      <c r="C187" s="7"/>
    </row>
    <row r="190">
      <c r="B190" s="2" t="s">
        <v>128</v>
      </c>
      <c r="C190" s="11" t="s">
        <v>90</v>
      </c>
    </row>
    <row r="191">
      <c r="B191" s="2" t="s">
        <v>6</v>
      </c>
      <c r="C191" s="7" t="s">
        <v>72</v>
      </c>
    </row>
    <row r="192">
      <c r="B192" s="2" t="s">
        <v>8</v>
      </c>
      <c r="C192" s="7" t="s">
        <v>120</v>
      </c>
    </row>
    <row r="193">
      <c r="B193" s="2" t="s">
        <v>10</v>
      </c>
      <c r="C193" s="7" t="s">
        <v>85</v>
      </c>
    </row>
    <row r="194">
      <c r="B194" s="2" t="s">
        <v>12</v>
      </c>
      <c r="C194" s="7" t="s">
        <v>129</v>
      </c>
    </row>
    <row r="195">
      <c r="B195" s="2" t="s">
        <v>14</v>
      </c>
      <c r="C195" s="7" t="s">
        <v>130</v>
      </c>
    </row>
    <row r="196">
      <c r="B196" s="2" t="s">
        <v>16</v>
      </c>
      <c r="C196" s="7" t="s">
        <v>131</v>
      </c>
    </row>
    <row r="197">
      <c r="B197" s="2" t="s">
        <v>18</v>
      </c>
      <c r="C197" s="7" t="s">
        <v>132</v>
      </c>
    </row>
    <row r="198">
      <c r="B198" s="2" t="s">
        <v>19</v>
      </c>
      <c r="C198" s="9">
        <f>4/5</f>
        <v>0.8</v>
      </c>
    </row>
    <row r="199">
      <c r="B199" s="2" t="s">
        <v>20</v>
      </c>
      <c r="C199" s="6">
        <v>5.0</v>
      </c>
    </row>
    <row r="200">
      <c r="B200" s="2" t="s">
        <v>21</v>
      </c>
      <c r="C200" s="7" t="s">
        <v>126</v>
      </c>
    </row>
    <row r="201">
      <c r="B201" s="2" t="s">
        <v>22</v>
      </c>
      <c r="C201" s="7" t="s">
        <v>133</v>
      </c>
    </row>
    <row r="202">
      <c r="B202" s="2" t="s">
        <v>24</v>
      </c>
      <c r="C202" s="14"/>
    </row>
    <row r="205">
      <c r="B205" s="2" t="s">
        <v>134</v>
      </c>
      <c r="C205" s="11" t="s">
        <v>93</v>
      </c>
    </row>
    <row r="206">
      <c r="B206" s="2" t="s">
        <v>6</v>
      </c>
      <c r="C206" s="7" t="s">
        <v>135</v>
      </c>
    </row>
    <row r="207">
      <c r="B207" s="2" t="s">
        <v>8</v>
      </c>
      <c r="C207" s="7" t="s">
        <v>120</v>
      </c>
    </row>
    <row r="208">
      <c r="B208" s="2" t="s">
        <v>10</v>
      </c>
      <c r="C208" s="7" t="s">
        <v>136</v>
      </c>
    </row>
    <row r="209">
      <c r="B209" s="2" t="s">
        <v>12</v>
      </c>
      <c r="C209" s="7" t="s">
        <v>137</v>
      </c>
    </row>
    <row r="210">
      <c r="B210" s="2" t="s">
        <v>14</v>
      </c>
      <c r="C210" s="7" t="s">
        <v>138</v>
      </c>
    </row>
    <row r="211">
      <c r="B211" s="2" t="s">
        <v>16</v>
      </c>
      <c r="C211" s="7" t="s">
        <v>139</v>
      </c>
    </row>
    <row r="212">
      <c r="B212" s="2" t="s">
        <v>18</v>
      </c>
      <c r="C212" s="7" t="s">
        <v>140</v>
      </c>
    </row>
    <row r="213">
      <c r="B213" s="2" t="s">
        <v>19</v>
      </c>
      <c r="C213" s="13">
        <v>0.9</v>
      </c>
    </row>
    <row r="214">
      <c r="B214" s="2" t="s">
        <v>20</v>
      </c>
      <c r="C214" s="6">
        <v>3.0</v>
      </c>
    </row>
    <row r="215">
      <c r="B215" s="2" t="s">
        <v>21</v>
      </c>
      <c r="C215" s="14"/>
    </row>
    <row r="216">
      <c r="B216" s="2" t="s">
        <v>22</v>
      </c>
      <c r="C216" s="7" t="s">
        <v>141</v>
      </c>
    </row>
    <row r="217">
      <c r="B217" s="2" t="s">
        <v>24</v>
      </c>
    </row>
    <row r="220">
      <c r="B220" s="2" t="s">
        <v>142</v>
      </c>
      <c r="C220" s="23" t="s">
        <v>143</v>
      </c>
    </row>
    <row r="221">
      <c r="B221" s="2" t="s">
        <v>6</v>
      </c>
      <c r="C221" s="7" t="s">
        <v>94</v>
      </c>
    </row>
    <row r="222">
      <c r="B222" s="2" t="s">
        <v>8</v>
      </c>
      <c r="C222" s="7" t="s">
        <v>144</v>
      </c>
    </row>
    <row r="223">
      <c r="B223" s="2" t="s">
        <v>10</v>
      </c>
      <c r="C223" s="7" t="s">
        <v>145</v>
      </c>
    </row>
    <row r="224">
      <c r="B224" s="2" t="s">
        <v>12</v>
      </c>
      <c r="C224" s="7" t="s">
        <v>146</v>
      </c>
    </row>
    <row r="225">
      <c r="B225" s="2" t="s">
        <v>14</v>
      </c>
      <c r="C225" s="7" t="s">
        <v>147</v>
      </c>
    </row>
    <row r="226">
      <c r="B226" s="2" t="s">
        <v>16</v>
      </c>
      <c r="C226" s="7" t="s">
        <v>148</v>
      </c>
    </row>
    <row r="227">
      <c r="B227" s="2" t="s">
        <v>18</v>
      </c>
      <c r="C227" s="7" t="s">
        <v>149</v>
      </c>
    </row>
    <row r="228">
      <c r="B228" s="2" t="s">
        <v>19</v>
      </c>
      <c r="C228" s="13">
        <v>0.83</v>
      </c>
    </row>
    <row r="229">
      <c r="B229" s="2" t="s">
        <v>20</v>
      </c>
      <c r="C229" s="6">
        <v>5.0</v>
      </c>
    </row>
    <row r="230">
      <c r="B230" s="2" t="s">
        <v>21</v>
      </c>
      <c r="C230" s="7" t="s">
        <v>150</v>
      </c>
    </row>
    <row r="231">
      <c r="B231" s="2" t="s">
        <v>22</v>
      </c>
      <c r="C231" s="7" t="s">
        <v>151</v>
      </c>
    </row>
    <row r="232">
      <c r="B232" s="2" t="s">
        <v>24</v>
      </c>
      <c r="C232" s="7" t="s">
        <v>152</v>
      </c>
    </row>
  </sheetData>
  <hyperlinks>
    <hyperlink r:id="rId1" location="criptografia" ref="C13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75"/>
    <col customWidth="1" min="3" max="3" width="47.25"/>
    <col customWidth="1" min="6" max="6" width="36.38"/>
  </cols>
  <sheetData>
    <row r="2">
      <c r="C2" s="1" t="s">
        <v>0</v>
      </c>
    </row>
    <row r="3">
      <c r="C3" s="1" t="s">
        <v>153</v>
      </c>
      <c r="E3" s="24" t="s">
        <v>154</v>
      </c>
      <c r="F3" s="25" t="s">
        <v>155</v>
      </c>
    </row>
    <row r="4">
      <c r="C4" s="1" t="s">
        <v>2</v>
      </c>
      <c r="E4" s="26" t="s">
        <v>156</v>
      </c>
      <c r="F4" s="27" t="s">
        <v>157</v>
      </c>
    </row>
    <row r="5">
      <c r="E5" s="26" t="s">
        <v>156</v>
      </c>
      <c r="F5" s="27" t="s">
        <v>158</v>
      </c>
    </row>
    <row r="6">
      <c r="B6" s="2" t="s">
        <v>3</v>
      </c>
      <c r="E6" s="26" t="s">
        <v>154</v>
      </c>
      <c r="F6" s="27" t="s">
        <v>159</v>
      </c>
    </row>
    <row r="7">
      <c r="E7" s="26" t="s">
        <v>156</v>
      </c>
      <c r="F7" s="27" t="s">
        <v>160</v>
      </c>
    </row>
    <row r="8">
      <c r="E8" s="26" t="s">
        <v>154</v>
      </c>
      <c r="F8" s="27" t="s">
        <v>161</v>
      </c>
    </row>
    <row r="9">
      <c r="E9" s="26" t="s">
        <v>156</v>
      </c>
      <c r="F9" s="27" t="s">
        <v>162</v>
      </c>
    </row>
    <row r="10">
      <c r="B10" s="2" t="s">
        <v>4</v>
      </c>
      <c r="C10" s="5" t="s">
        <v>155</v>
      </c>
      <c r="E10" s="26" t="s">
        <v>154</v>
      </c>
      <c r="F10" s="27" t="s">
        <v>163</v>
      </c>
    </row>
    <row r="11">
      <c r="B11" s="2" t="s">
        <v>6</v>
      </c>
      <c r="C11" s="6" t="s">
        <v>164</v>
      </c>
      <c r="E11" s="26" t="s">
        <v>156</v>
      </c>
      <c r="F11" s="27" t="s">
        <v>165</v>
      </c>
    </row>
    <row r="12">
      <c r="B12" s="2" t="s">
        <v>8</v>
      </c>
      <c r="C12" s="7" t="s">
        <v>154</v>
      </c>
      <c r="E12" s="26" t="s">
        <v>154</v>
      </c>
      <c r="F12" s="27" t="s">
        <v>166</v>
      </c>
    </row>
    <row r="13">
      <c r="B13" s="2" t="s">
        <v>10</v>
      </c>
      <c r="C13" s="6" t="s">
        <v>167</v>
      </c>
      <c r="E13" s="26" t="s">
        <v>156</v>
      </c>
      <c r="F13" s="27" t="s">
        <v>168</v>
      </c>
    </row>
    <row r="14">
      <c r="B14" s="2" t="s">
        <v>12</v>
      </c>
      <c r="C14" s="6" t="s">
        <v>169</v>
      </c>
      <c r="E14" s="26" t="s">
        <v>154</v>
      </c>
      <c r="F14" s="27" t="s">
        <v>170</v>
      </c>
    </row>
    <row r="15">
      <c r="B15" s="2" t="s">
        <v>14</v>
      </c>
      <c r="C15" s="6" t="s">
        <v>171</v>
      </c>
      <c r="E15" s="26" t="s">
        <v>156</v>
      </c>
      <c r="F15" s="27" t="s">
        <v>172</v>
      </c>
    </row>
    <row r="16">
      <c r="B16" s="2" t="s">
        <v>16</v>
      </c>
      <c r="C16" s="6" t="s">
        <v>173</v>
      </c>
      <c r="E16" s="26" t="s">
        <v>154</v>
      </c>
      <c r="F16" s="27" t="s">
        <v>174</v>
      </c>
    </row>
    <row r="17">
      <c r="B17" s="2" t="s">
        <v>18</v>
      </c>
      <c r="C17" s="8">
        <v>7.0</v>
      </c>
      <c r="E17" s="26" t="s">
        <v>156</v>
      </c>
      <c r="F17" s="27" t="s">
        <v>175</v>
      </c>
    </row>
    <row r="18">
      <c r="B18" s="2" t="s">
        <v>19</v>
      </c>
      <c r="C18" s="9">
        <f>(C17/C19)</f>
        <v>0.875</v>
      </c>
    </row>
    <row r="19">
      <c r="B19" s="2" t="s">
        <v>20</v>
      </c>
      <c r="C19" s="8">
        <v>8.0</v>
      </c>
    </row>
    <row r="20">
      <c r="B20" s="2" t="s">
        <v>21</v>
      </c>
      <c r="C20" s="6" t="s">
        <v>176</v>
      </c>
    </row>
    <row r="21">
      <c r="B21" s="2" t="s">
        <v>22</v>
      </c>
      <c r="C21" s="6" t="s">
        <v>177</v>
      </c>
    </row>
    <row r="22">
      <c r="B22" s="2" t="s">
        <v>24</v>
      </c>
      <c r="C22" s="10"/>
    </row>
    <row r="25">
      <c r="B25" s="2" t="s">
        <v>25</v>
      </c>
      <c r="C25" s="5" t="s">
        <v>159</v>
      </c>
    </row>
    <row r="26">
      <c r="B26" s="2" t="s">
        <v>6</v>
      </c>
      <c r="C26" s="6" t="s">
        <v>178</v>
      </c>
    </row>
    <row r="27">
      <c r="B27" s="2" t="s">
        <v>8</v>
      </c>
      <c r="C27" s="7" t="s">
        <v>154</v>
      </c>
    </row>
    <row r="28">
      <c r="B28" s="2" t="s">
        <v>10</v>
      </c>
      <c r="C28" s="28" t="s">
        <v>179</v>
      </c>
    </row>
    <row r="29">
      <c r="B29" s="2" t="s">
        <v>12</v>
      </c>
      <c r="C29" s="6" t="s">
        <v>180</v>
      </c>
    </row>
    <row r="30">
      <c r="B30" s="2" t="s">
        <v>14</v>
      </c>
      <c r="C30" s="6" t="s">
        <v>181</v>
      </c>
    </row>
    <row r="31">
      <c r="B31" s="2" t="s">
        <v>16</v>
      </c>
      <c r="C31" s="28" t="s">
        <v>182</v>
      </c>
    </row>
    <row r="32">
      <c r="B32" s="2" t="s">
        <v>18</v>
      </c>
      <c r="C32" s="29" t="s">
        <v>183</v>
      </c>
    </row>
    <row r="33">
      <c r="B33" s="2" t="s">
        <v>19</v>
      </c>
      <c r="C33" s="9">
        <v>0.66</v>
      </c>
    </row>
    <row r="34">
      <c r="B34" s="2" t="s">
        <v>20</v>
      </c>
      <c r="C34" s="8">
        <v>2.0</v>
      </c>
    </row>
    <row r="35">
      <c r="B35" s="2" t="s">
        <v>21</v>
      </c>
      <c r="C35" s="6" t="s">
        <v>184</v>
      </c>
    </row>
    <row r="36">
      <c r="B36" s="2" t="s">
        <v>22</v>
      </c>
      <c r="C36" s="6" t="s">
        <v>185</v>
      </c>
    </row>
    <row r="37">
      <c r="B37" s="2" t="s">
        <v>24</v>
      </c>
      <c r="C37" s="6" t="s">
        <v>186</v>
      </c>
    </row>
    <row r="40">
      <c r="B40" s="2" t="s">
        <v>34</v>
      </c>
      <c r="C40" s="5" t="s">
        <v>161</v>
      </c>
    </row>
    <row r="41">
      <c r="B41" s="2" t="s">
        <v>6</v>
      </c>
      <c r="C41" s="30" t="s">
        <v>187</v>
      </c>
    </row>
    <row r="42">
      <c r="B42" s="2" t="s">
        <v>8</v>
      </c>
      <c r="C42" s="30" t="s">
        <v>188</v>
      </c>
    </row>
    <row r="43">
      <c r="B43" s="2" t="s">
        <v>10</v>
      </c>
      <c r="C43" s="30" t="s">
        <v>189</v>
      </c>
    </row>
    <row r="44">
      <c r="B44" s="2" t="s">
        <v>12</v>
      </c>
      <c r="C44" s="30" t="s">
        <v>190</v>
      </c>
    </row>
    <row r="45">
      <c r="B45" s="2" t="s">
        <v>14</v>
      </c>
      <c r="C45" s="30" t="s">
        <v>191</v>
      </c>
    </row>
    <row r="46" ht="27.0" customHeight="1">
      <c r="B46" s="2" t="s">
        <v>16</v>
      </c>
      <c r="C46" s="31" t="s">
        <v>192</v>
      </c>
    </row>
    <row r="47">
      <c r="B47" s="2" t="s">
        <v>18</v>
      </c>
      <c r="C47" s="32">
        <v>8.0</v>
      </c>
    </row>
    <row r="48">
      <c r="B48" s="2" t="s">
        <v>19</v>
      </c>
      <c r="C48" s="33">
        <v>0.89</v>
      </c>
    </row>
    <row r="49">
      <c r="B49" s="2" t="s">
        <v>20</v>
      </c>
      <c r="C49" s="32">
        <v>9.0</v>
      </c>
    </row>
    <row r="50">
      <c r="B50" s="2" t="s">
        <v>21</v>
      </c>
      <c r="C50" s="30" t="s">
        <v>193</v>
      </c>
    </row>
    <row r="51">
      <c r="B51" s="2" t="s">
        <v>22</v>
      </c>
      <c r="C51" s="30" t="s">
        <v>194</v>
      </c>
    </row>
    <row r="52">
      <c r="B52" s="2" t="s">
        <v>24</v>
      </c>
      <c r="C52" s="10"/>
    </row>
    <row r="55">
      <c r="B55" s="2" t="s">
        <v>44</v>
      </c>
      <c r="C55" s="18" t="s">
        <v>163</v>
      </c>
    </row>
    <row r="56">
      <c r="B56" s="2" t="s">
        <v>6</v>
      </c>
      <c r="C56" s="6" t="s">
        <v>195</v>
      </c>
    </row>
    <row r="57">
      <c r="B57" s="2" t="s">
        <v>8</v>
      </c>
      <c r="C57" s="7" t="s">
        <v>154</v>
      </c>
    </row>
    <row r="58">
      <c r="B58" s="2" t="s">
        <v>10</v>
      </c>
      <c r="C58" s="6" t="s">
        <v>196</v>
      </c>
    </row>
    <row r="59">
      <c r="B59" s="2" t="s">
        <v>12</v>
      </c>
      <c r="C59" s="6" t="s">
        <v>197</v>
      </c>
    </row>
    <row r="60">
      <c r="B60" s="2" t="s">
        <v>14</v>
      </c>
      <c r="C60" s="6" t="s">
        <v>198</v>
      </c>
    </row>
    <row r="61">
      <c r="B61" s="2" t="s">
        <v>16</v>
      </c>
      <c r="C61" s="6" t="s">
        <v>199</v>
      </c>
    </row>
    <row r="62">
      <c r="B62" s="2" t="s">
        <v>18</v>
      </c>
      <c r="C62" s="8" t="s">
        <v>200</v>
      </c>
    </row>
    <row r="63">
      <c r="B63" s="2" t="s">
        <v>19</v>
      </c>
      <c r="C63" s="6" t="s">
        <v>201</v>
      </c>
    </row>
    <row r="64">
      <c r="B64" s="2" t="s">
        <v>20</v>
      </c>
      <c r="C64" s="8">
        <v>3.0</v>
      </c>
    </row>
    <row r="65">
      <c r="B65" s="2" t="s">
        <v>21</v>
      </c>
      <c r="C65" s="10"/>
    </row>
    <row r="66">
      <c r="B66" s="2" t="s">
        <v>22</v>
      </c>
      <c r="C66" s="6" t="s">
        <v>202</v>
      </c>
    </row>
    <row r="67">
      <c r="B67" s="2" t="s">
        <v>24</v>
      </c>
      <c r="C67" s="10"/>
    </row>
    <row r="70">
      <c r="B70" s="2" t="s">
        <v>52</v>
      </c>
      <c r="C70" s="18" t="s">
        <v>166</v>
      </c>
    </row>
    <row r="71">
      <c r="B71" s="2" t="s">
        <v>6</v>
      </c>
      <c r="C71" s="6" t="s">
        <v>36</v>
      </c>
    </row>
    <row r="72">
      <c r="B72" s="2" t="s">
        <v>8</v>
      </c>
      <c r="C72" s="7" t="s">
        <v>154</v>
      </c>
    </row>
    <row r="73">
      <c r="B73" s="2" t="s">
        <v>10</v>
      </c>
      <c r="C73" s="8" t="s">
        <v>203</v>
      </c>
    </row>
    <row r="74">
      <c r="B74" s="2" t="s">
        <v>12</v>
      </c>
      <c r="C74" s="6" t="s">
        <v>204</v>
      </c>
    </row>
    <row r="75">
      <c r="B75" s="2" t="s">
        <v>14</v>
      </c>
      <c r="C75" s="6" t="s">
        <v>205</v>
      </c>
    </row>
    <row r="76">
      <c r="B76" s="2" t="s">
        <v>16</v>
      </c>
      <c r="C76" s="6" t="s">
        <v>206</v>
      </c>
    </row>
    <row r="77">
      <c r="B77" s="2" t="s">
        <v>18</v>
      </c>
      <c r="C77" s="8">
        <v>11.0</v>
      </c>
    </row>
    <row r="78">
      <c r="B78" s="2" t="s">
        <v>19</v>
      </c>
      <c r="C78" s="9">
        <f>(C77/C79)</f>
        <v>1</v>
      </c>
    </row>
    <row r="79">
      <c r="B79" s="2" t="s">
        <v>20</v>
      </c>
      <c r="C79" s="8">
        <v>11.0</v>
      </c>
    </row>
    <row r="80">
      <c r="B80" s="2" t="s">
        <v>21</v>
      </c>
      <c r="C80" s="10"/>
    </row>
    <row r="81">
      <c r="B81" s="2" t="s">
        <v>22</v>
      </c>
      <c r="C81" s="6" t="s">
        <v>207</v>
      </c>
    </row>
    <row r="82">
      <c r="B82" s="2" t="s">
        <v>24</v>
      </c>
      <c r="C82" s="10"/>
    </row>
    <row r="85">
      <c r="B85" s="2" t="s">
        <v>60</v>
      </c>
      <c r="C85" s="18" t="s">
        <v>170</v>
      </c>
    </row>
    <row r="86">
      <c r="B86" s="2" t="s">
        <v>6</v>
      </c>
      <c r="C86" s="34" t="s">
        <v>208</v>
      </c>
    </row>
    <row r="87">
      <c r="B87" s="2" t="s">
        <v>8</v>
      </c>
      <c r="C87" s="35" t="s">
        <v>154</v>
      </c>
    </row>
    <row r="88">
      <c r="B88" s="2" t="s">
        <v>10</v>
      </c>
      <c r="C88" s="36" t="s">
        <v>209</v>
      </c>
    </row>
    <row r="89">
      <c r="B89" s="2" t="s">
        <v>12</v>
      </c>
      <c r="C89" s="36" t="s">
        <v>13</v>
      </c>
    </row>
    <row r="90">
      <c r="B90" s="2" t="s">
        <v>14</v>
      </c>
      <c r="C90" s="37"/>
    </row>
    <row r="91">
      <c r="B91" s="2" t="s">
        <v>16</v>
      </c>
      <c r="C91" s="38"/>
    </row>
    <row r="92">
      <c r="B92" s="2" t="s">
        <v>18</v>
      </c>
      <c r="C92" s="39">
        <v>2.0</v>
      </c>
    </row>
    <row r="93">
      <c r="B93" s="2" t="s">
        <v>19</v>
      </c>
      <c r="C93" s="40">
        <v>0.5</v>
      </c>
    </row>
    <row r="94">
      <c r="B94" s="2" t="s">
        <v>20</v>
      </c>
      <c r="C94" s="39">
        <v>4.0</v>
      </c>
    </row>
    <row r="95">
      <c r="B95" s="2" t="s">
        <v>21</v>
      </c>
      <c r="C95" s="38"/>
    </row>
    <row r="96">
      <c r="B96" s="2" t="s">
        <v>22</v>
      </c>
      <c r="C96" s="37"/>
    </row>
    <row r="97">
      <c r="B97" s="2" t="s">
        <v>24</v>
      </c>
      <c r="C97" s="38"/>
    </row>
    <row r="100">
      <c r="B100" s="2" t="s">
        <v>70</v>
      </c>
      <c r="C100" s="18" t="s">
        <v>174</v>
      </c>
    </row>
    <row r="101">
      <c r="B101" s="2" t="s">
        <v>6</v>
      </c>
      <c r="C101" s="7" t="s">
        <v>210</v>
      </c>
    </row>
    <row r="102">
      <c r="B102" s="2" t="s">
        <v>8</v>
      </c>
      <c r="C102" s="7" t="s">
        <v>154</v>
      </c>
    </row>
    <row r="103">
      <c r="B103" s="2" t="s">
        <v>10</v>
      </c>
      <c r="C103" s="7" t="s">
        <v>211</v>
      </c>
    </row>
    <row r="104">
      <c r="B104" s="2" t="s">
        <v>12</v>
      </c>
      <c r="C104" s="7" t="s">
        <v>212</v>
      </c>
    </row>
    <row r="105">
      <c r="B105" s="2" t="s">
        <v>14</v>
      </c>
      <c r="C105" s="7" t="s">
        <v>213</v>
      </c>
    </row>
    <row r="106">
      <c r="B106" s="2" t="s">
        <v>16</v>
      </c>
      <c r="C106" s="7" t="s">
        <v>214</v>
      </c>
    </row>
    <row r="107">
      <c r="B107" s="2" t="s">
        <v>18</v>
      </c>
      <c r="C107" s="6">
        <v>2.0</v>
      </c>
    </row>
    <row r="108">
      <c r="B108" s="2" t="s">
        <v>19</v>
      </c>
      <c r="C108" s="13">
        <v>1.0</v>
      </c>
    </row>
    <row r="109">
      <c r="B109" s="2" t="s">
        <v>20</v>
      </c>
      <c r="C109" s="6">
        <v>2.0</v>
      </c>
    </row>
    <row r="110">
      <c r="B110" s="2" t="s">
        <v>21</v>
      </c>
      <c r="C110" s="14"/>
    </row>
    <row r="111">
      <c r="B111" s="2" t="s">
        <v>22</v>
      </c>
      <c r="C111" s="7" t="s">
        <v>215</v>
      </c>
    </row>
    <row r="112">
      <c r="B112" s="2" t="s">
        <v>24</v>
      </c>
      <c r="C112" s="14"/>
    </row>
    <row r="115">
      <c r="B115" s="2" t="s">
        <v>79</v>
      </c>
      <c r="C115" s="18" t="s">
        <v>216</v>
      </c>
    </row>
    <row r="116">
      <c r="B116" s="2" t="s">
        <v>6</v>
      </c>
      <c r="C116" s="7" t="s">
        <v>86</v>
      </c>
    </row>
    <row r="117">
      <c r="B117" s="2" t="s">
        <v>8</v>
      </c>
      <c r="C117" s="7" t="s">
        <v>154</v>
      </c>
    </row>
    <row r="118">
      <c r="B118" s="2" t="s">
        <v>10</v>
      </c>
      <c r="C118" s="7" t="s">
        <v>217</v>
      </c>
    </row>
    <row r="119">
      <c r="B119" s="2" t="s">
        <v>12</v>
      </c>
      <c r="C119" s="7" t="s">
        <v>218</v>
      </c>
    </row>
    <row r="120">
      <c r="B120" s="2" t="s">
        <v>14</v>
      </c>
      <c r="C120" s="7" t="s">
        <v>219</v>
      </c>
    </row>
    <row r="121">
      <c r="B121" s="2" t="s">
        <v>16</v>
      </c>
      <c r="C121" s="16" t="s">
        <v>220</v>
      </c>
    </row>
    <row r="122">
      <c r="B122" s="2" t="s">
        <v>18</v>
      </c>
      <c r="C122" s="7" t="s">
        <v>221</v>
      </c>
    </row>
    <row r="123">
      <c r="B123" s="2" t="s">
        <v>19</v>
      </c>
      <c r="C123" s="13">
        <v>0.5</v>
      </c>
    </row>
    <row r="124">
      <c r="B124" s="2" t="s">
        <v>20</v>
      </c>
      <c r="C124" s="6">
        <v>1.0</v>
      </c>
    </row>
    <row r="125">
      <c r="B125" s="2" t="s">
        <v>21</v>
      </c>
      <c r="C125" s="14"/>
    </row>
    <row r="126">
      <c r="B126" s="2" t="s">
        <v>22</v>
      </c>
      <c r="C126" s="16" t="s">
        <v>222</v>
      </c>
    </row>
    <row r="127">
      <c r="B127" s="2" t="s">
        <v>24</v>
      </c>
      <c r="C127" s="16" t="s">
        <v>223</v>
      </c>
    </row>
    <row r="130">
      <c r="B130" s="2" t="s">
        <v>97</v>
      </c>
      <c r="C130" s="18" t="s">
        <v>175</v>
      </c>
    </row>
    <row r="131">
      <c r="B131" s="2" t="s">
        <v>6</v>
      </c>
      <c r="C131" s="7" t="s">
        <v>178</v>
      </c>
    </row>
    <row r="132">
      <c r="B132" s="2" t="s">
        <v>8</v>
      </c>
      <c r="C132" s="7" t="s">
        <v>156</v>
      </c>
    </row>
    <row r="133">
      <c r="B133" s="2" t="s">
        <v>10</v>
      </c>
      <c r="C133" s="7" t="s">
        <v>224</v>
      </c>
    </row>
    <row r="134">
      <c r="B134" s="2" t="s">
        <v>12</v>
      </c>
      <c r="C134" s="7" t="s">
        <v>225</v>
      </c>
    </row>
    <row r="135">
      <c r="B135" s="2" t="s">
        <v>14</v>
      </c>
      <c r="C135" s="7" t="s">
        <v>226</v>
      </c>
    </row>
    <row r="136">
      <c r="B136" s="2" t="s">
        <v>16</v>
      </c>
      <c r="C136" s="20" t="s">
        <v>227</v>
      </c>
    </row>
    <row r="137">
      <c r="B137" s="2" t="s">
        <v>18</v>
      </c>
      <c r="C137" s="6">
        <v>7.0</v>
      </c>
      <c r="D137" s="7" t="s">
        <v>228</v>
      </c>
    </row>
    <row r="138">
      <c r="B138" s="2" t="s">
        <v>19</v>
      </c>
      <c r="C138" s="13">
        <f>(C137/C139)</f>
        <v>0.6363636364</v>
      </c>
    </row>
    <row r="139">
      <c r="B139" s="2" t="s">
        <v>20</v>
      </c>
      <c r="C139" s="6">
        <v>11.0</v>
      </c>
    </row>
    <row r="140">
      <c r="B140" s="2" t="s">
        <v>21</v>
      </c>
      <c r="C140" s="14"/>
    </row>
    <row r="141">
      <c r="B141" s="2" t="s">
        <v>22</v>
      </c>
      <c r="C141" s="7" t="s">
        <v>229</v>
      </c>
    </row>
    <row r="142">
      <c r="B142" s="2" t="s">
        <v>24</v>
      </c>
      <c r="C142" s="16" t="s">
        <v>230</v>
      </c>
    </row>
    <row r="145">
      <c r="B145" s="2" t="s">
        <v>104</v>
      </c>
      <c r="C145" s="18" t="s">
        <v>231</v>
      </c>
    </row>
    <row r="146">
      <c r="B146" s="2" t="s">
        <v>6</v>
      </c>
      <c r="C146" s="7" t="s">
        <v>36</v>
      </c>
    </row>
    <row r="147">
      <c r="B147" s="2" t="s">
        <v>8</v>
      </c>
      <c r="C147" s="7" t="s">
        <v>156</v>
      </c>
    </row>
    <row r="148">
      <c r="B148" s="2" t="s">
        <v>10</v>
      </c>
      <c r="C148" s="7" t="s">
        <v>232</v>
      </c>
    </row>
    <row r="149">
      <c r="B149" s="2" t="s">
        <v>12</v>
      </c>
      <c r="C149" s="7" t="s">
        <v>29</v>
      </c>
    </row>
    <row r="150">
      <c r="B150" s="2" t="s">
        <v>14</v>
      </c>
      <c r="C150" s="7" t="s">
        <v>233</v>
      </c>
    </row>
    <row r="151">
      <c r="B151" s="2" t="s">
        <v>16</v>
      </c>
      <c r="C151" s="16" t="s">
        <v>234</v>
      </c>
    </row>
    <row r="152">
      <c r="B152" s="2" t="s">
        <v>18</v>
      </c>
      <c r="C152" s="16" t="s">
        <v>235</v>
      </c>
    </row>
    <row r="153">
      <c r="B153" s="2" t="s">
        <v>19</v>
      </c>
      <c r="C153" s="13">
        <v>0.78</v>
      </c>
    </row>
    <row r="154">
      <c r="B154" s="2" t="s">
        <v>20</v>
      </c>
      <c r="C154" s="15">
        <v>44081.0</v>
      </c>
    </row>
    <row r="155">
      <c r="B155" s="2" t="s">
        <v>21</v>
      </c>
      <c r="C155" s="10"/>
    </row>
    <row r="156">
      <c r="B156" s="2" t="s">
        <v>22</v>
      </c>
      <c r="C156" s="7" t="s">
        <v>236</v>
      </c>
    </row>
    <row r="157">
      <c r="B157" s="2" t="s">
        <v>24</v>
      </c>
      <c r="C157" s="14"/>
    </row>
    <row r="160">
      <c r="B160" s="2" t="s">
        <v>110</v>
      </c>
      <c r="C160" s="18" t="s">
        <v>237</v>
      </c>
    </row>
    <row r="161">
      <c r="B161" s="2" t="s">
        <v>6</v>
      </c>
      <c r="C161" s="7" t="s">
        <v>111</v>
      </c>
    </row>
    <row r="162">
      <c r="B162" s="2" t="s">
        <v>8</v>
      </c>
      <c r="C162" s="41" t="s">
        <v>154</v>
      </c>
    </row>
    <row r="163">
      <c r="B163" s="2" t="s">
        <v>10</v>
      </c>
      <c r="C163" s="35" t="s">
        <v>217</v>
      </c>
    </row>
    <row r="164">
      <c r="B164" s="2" t="s">
        <v>12</v>
      </c>
      <c r="C164" s="35" t="s">
        <v>218</v>
      </c>
    </row>
    <row r="165">
      <c r="B165" s="2" t="s">
        <v>14</v>
      </c>
      <c r="C165" s="35" t="s">
        <v>219</v>
      </c>
    </row>
    <row r="166">
      <c r="B166" s="2" t="s">
        <v>16</v>
      </c>
      <c r="C166" s="42" t="s">
        <v>220</v>
      </c>
    </row>
    <row r="167">
      <c r="B167" s="2" t="s">
        <v>18</v>
      </c>
      <c r="C167" s="35" t="s">
        <v>221</v>
      </c>
    </row>
    <row r="168">
      <c r="B168" s="2" t="s">
        <v>19</v>
      </c>
      <c r="C168" s="43">
        <v>0.5</v>
      </c>
    </row>
    <row r="169">
      <c r="B169" s="2" t="s">
        <v>20</v>
      </c>
      <c r="C169" s="44">
        <v>1.0</v>
      </c>
    </row>
    <row r="170">
      <c r="B170" s="2" t="s">
        <v>21</v>
      </c>
      <c r="C170" s="45"/>
    </row>
    <row r="171">
      <c r="B171" s="2" t="s">
        <v>22</v>
      </c>
      <c r="C171" s="42" t="s">
        <v>222</v>
      </c>
    </row>
    <row r="172">
      <c r="B172" s="2" t="s">
        <v>24</v>
      </c>
      <c r="C172" s="42" t="s">
        <v>223</v>
      </c>
    </row>
    <row r="175">
      <c r="B175" s="2" t="s">
        <v>119</v>
      </c>
      <c r="C175" s="18" t="s">
        <v>238</v>
      </c>
    </row>
    <row r="176">
      <c r="B176" s="2" t="s">
        <v>6</v>
      </c>
      <c r="C176" s="7" t="s">
        <v>239</v>
      </c>
    </row>
    <row r="177">
      <c r="B177" s="2" t="s">
        <v>8</v>
      </c>
      <c r="C177" s="7" t="s">
        <v>156</v>
      </c>
    </row>
    <row r="178">
      <c r="B178" s="2" t="s">
        <v>10</v>
      </c>
      <c r="C178" s="7" t="s">
        <v>217</v>
      </c>
    </row>
    <row r="179">
      <c r="B179" s="2" t="s">
        <v>12</v>
      </c>
      <c r="C179" s="7" t="s">
        <v>240</v>
      </c>
    </row>
    <row r="180">
      <c r="B180" s="2" t="s">
        <v>14</v>
      </c>
      <c r="C180" s="7" t="s">
        <v>241</v>
      </c>
    </row>
    <row r="181">
      <c r="B181" s="2" t="s">
        <v>16</v>
      </c>
      <c r="C181" s="7" t="s">
        <v>242</v>
      </c>
    </row>
    <row r="182">
      <c r="B182" s="2" t="s">
        <v>18</v>
      </c>
      <c r="C182" s="7" t="s">
        <v>243</v>
      </c>
    </row>
    <row r="183">
      <c r="B183" s="2" t="s">
        <v>19</v>
      </c>
      <c r="C183" s="9">
        <v>0.6667</v>
      </c>
    </row>
    <row r="184">
      <c r="B184" s="2" t="s">
        <v>20</v>
      </c>
      <c r="C184" s="6">
        <v>4.0</v>
      </c>
    </row>
    <row r="185">
      <c r="B185" s="2" t="s">
        <v>21</v>
      </c>
      <c r="C185" s="7"/>
    </row>
    <row r="186">
      <c r="B186" s="2" t="s">
        <v>22</v>
      </c>
      <c r="C186" s="16" t="s">
        <v>244</v>
      </c>
    </row>
    <row r="187">
      <c r="B187" s="2" t="s">
        <v>24</v>
      </c>
      <c r="C187" s="16" t="s">
        <v>245</v>
      </c>
    </row>
    <row r="190">
      <c r="B190" s="2" t="s">
        <v>128</v>
      </c>
      <c r="C190" s="18" t="s">
        <v>246</v>
      </c>
    </row>
    <row r="191">
      <c r="B191" s="2" t="s">
        <v>6</v>
      </c>
      <c r="C191" s="7" t="s">
        <v>247</v>
      </c>
    </row>
    <row r="192">
      <c r="B192" s="2" t="s">
        <v>8</v>
      </c>
      <c r="C192" s="7" t="s">
        <v>156</v>
      </c>
    </row>
    <row r="193">
      <c r="B193" s="2" t="s">
        <v>10</v>
      </c>
      <c r="C193" s="7" t="s">
        <v>248</v>
      </c>
    </row>
    <row r="194">
      <c r="B194" s="2" t="s">
        <v>12</v>
      </c>
      <c r="C194" s="7" t="s">
        <v>249</v>
      </c>
    </row>
    <row r="195">
      <c r="B195" s="2" t="s">
        <v>14</v>
      </c>
      <c r="C195" s="7" t="s">
        <v>250</v>
      </c>
    </row>
    <row r="196">
      <c r="B196" s="2" t="s">
        <v>16</v>
      </c>
      <c r="C196" s="7" t="s">
        <v>251</v>
      </c>
    </row>
    <row r="197">
      <c r="B197" s="2" t="s">
        <v>18</v>
      </c>
      <c r="C197" s="6">
        <v>6.0</v>
      </c>
    </row>
    <row r="198">
      <c r="B198" s="2" t="s">
        <v>19</v>
      </c>
      <c r="C198" s="13">
        <v>1.0</v>
      </c>
    </row>
    <row r="199">
      <c r="B199" s="2" t="s">
        <v>20</v>
      </c>
      <c r="C199" s="6">
        <v>6.0</v>
      </c>
    </row>
    <row r="200">
      <c r="B200" s="2" t="s">
        <v>21</v>
      </c>
      <c r="C200" s="14"/>
    </row>
    <row r="201">
      <c r="B201" s="2" t="s">
        <v>22</v>
      </c>
      <c r="C201" s="7" t="s">
        <v>252</v>
      </c>
    </row>
    <row r="202">
      <c r="B202" s="2" t="s">
        <v>24</v>
      </c>
      <c r="C202" s="14"/>
    </row>
    <row r="205">
      <c r="B205" s="2" t="s">
        <v>134</v>
      </c>
      <c r="C205" s="18" t="s">
        <v>253</v>
      </c>
    </row>
    <row r="206">
      <c r="B206" s="2" t="s">
        <v>6</v>
      </c>
      <c r="C206" s="41" t="s">
        <v>254</v>
      </c>
      <c r="D206" s="46"/>
    </row>
    <row r="207">
      <c r="B207" s="2" t="s">
        <v>8</v>
      </c>
      <c r="C207" s="47" t="s">
        <v>255</v>
      </c>
      <c r="D207" s="48"/>
    </row>
    <row r="208">
      <c r="B208" s="2" t="s">
        <v>10</v>
      </c>
      <c r="C208" s="49" t="s">
        <v>256</v>
      </c>
      <c r="D208" s="50"/>
    </row>
    <row r="209">
      <c r="B209" s="2" t="s">
        <v>12</v>
      </c>
      <c r="C209" s="51" t="s">
        <v>257</v>
      </c>
      <c r="D209" s="52"/>
    </row>
    <row r="210">
      <c r="B210" s="2" t="s">
        <v>14</v>
      </c>
      <c r="C210" s="53" t="s">
        <v>258</v>
      </c>
      <c r="D210" s="54"/>
    </row>
    <row r="211">
      <c r="B211" s="2" t="s">
        <v>16</v>
      </c>
      <c r="C211" s="53" t="s">
        <v>259</v>
      </c>
      <c r="D211" s="54"/>
    </row>
    <row r="212">
      <c r="B212" s="2" t="s">
        <v>18</v>
      </c>
      <c r="C212" s="55" t="s">
        <v>260</v>
      </c>
      <c r="D212" s="56"/>
    </row>
    <row r="213">
      <c r="B213" s="2" t="s">
        <v>19</v>
      </c>
      <c r="C213" s="57">
        <v>0.67</v>
      </c>
      <c r="D213" s="58"/>
    </row>
    <row r="214">
      <c r="B214" s="2" t="s">
        <v>20</v>
      </c>
      <c r="C214" s="59">
        <v>6.0</v>
      </c>
      <c r="D214" s="52"/>
    </row>
    <row r="215">
      <c r="B215" s="2" t="s">
        <v>21</v>
      </c>
      <c r="C215" s="60" t="s">
        <v>261</v>
      </c>
      <c r="D215" s="52"/>
    </row>
    <row r="216">
      <c r="B216" s="2" t="s">
        <v>22</v>
      </c>
      <c r="C216" s="61" t="s">
        <v>262</v>
      </c>
      <c r="D216" s="62"/>
    </row>
    <row r="217">
      <c r="B217" s="2" t="s">
        <v>24</v>
      </c>
      <c r="C217" s="63"/>
      <c r="D217" s="48"/>
    </row>
    <row r="220">
      <c r="B220" s="2" t="s">
        <v>142</v>
      </c>
      <c r="C220" s="64" t="s">
        <v>263</v>
      </c>
    </row>
    <row r="221">
      <c r="B221" s="2" t="s">
        <v>6</v>
      </c>
      <c r="C221" s="35" t="s">
        <v>264</v>
      </c>
    </row>
    <row r="222">
      <c r="B222" s="2" t="s">
        <v>8</v>
      </c>
      <c r="C222" s="65" t="s">
        <v>156</v>
      </c>
    </row>
    <row r="223">
      <c r="B223" s="2" t="s">
        <v>10</v>
      </c>
      <c r="C223" s="65" t="s">
        <v>265</v>
      </c>
    </row>
    <row r="224">
      <c r="B224" s="2" t="s">
        <v>12</v>
      </c>
      <c r="C224" s="65" t="s">
        <v>266</v>
      </c>
    </row>
    <row r="225">
      <c r="B225" s="2" t="s">
        <v>14</v>
      </c>
      <c r="C225" s="65" t="s">
        <v>267</v>
      </c>
    </row>
    <row r="226">
      <c r="B226" s="2" t="s">
        <v>16</v>
      </c>
      <c r="C226" s="45"/>
    </row>
    <row r="227">
      <c r="B227" s="2" t="s">
        <v>18</v>
      </c>
      <c r="C227" s="44">
        <v>3.0</v>
      </c>
    </row>
    <row r="228">
      <c r="B228" s="2" t="s">
        <v>19</v>
      </c>
      <c r="C228" s="43">
        <v>0.75</v>
      </c>
    </row>
    <row r="229">
      <c r="B229" s="2" t="s">
        <v>20</v>
      </c>
      <c r="C229" s="44">
        <v>4.0</v>
      </c>
    </row>
    <row r="230">
      <c r="B230" s="2" t="s">
        <v>21</v>
      </c>
      <c r="C230" s="45"/>
    </row>
    <row r="231">
      <c r="B231" s="2" t="s">
        <v>22</v>
      </c>
      <c r="C231" s="65" t="s">
        <v>268</v>
      </c>
    </row>
    <row r="232">
      <c r="B232" s="2" t="s">
        <v>24</v>
      </c>
      <c r="C232" s="45"/>
    </row>
    <row r="235">
      <c r="B235" s="2" t="s">
        <v>269</v>
      </c>
      <c r="C235" s="18" t="s">
        <v>270</v>
      </c>
    </row>
    <row r="236">
      <c r="B236" s="2" t="s">
        <v>6</v>
      </c>
      <c r="C236" s="7" t="s">
        <v>81</v>
      </c>
    </row>
    <row r="237">
      <c r="B237" s="2" t="s">
        <v>8</v>
      </c>
      <c r="C237" s="7" t="s">
        <v>156</v>
      </c>
    </row>
    <row r="238">
      <c r="B238" s="2" t="s">
        <v>10</v>
      </c>
      <c r="C238" s="7" t="s">
        <v>271</v>
      </c>
    </row>
    <row r="239">
      <c r="B239" s="2" t="s">
        <v>12</v>
      </c>
      <c r="C239" s="7" t="s">
        <v>272</v>
      </c>
    </row>
    <row r="240">
      <c r="B240" s="2" t="s">
        <v>14</v>
      </c>
      <c r="C240" s="7" t="s">
        <v>273</v>
      </c>
    </row>
    <row r="241">
      <c r="B241" s="2" t="s">
        <v>16</v>
      </c>
      <c r="C241" s="7" t="s">
        <v>274</v>
      </c>
    </row>
    <row r="242">
      <c r="B242" s="2" t="s">
        <v>18</v>
      </c>
      <c r="C242" s="6" t="s">
        <v>275</v>
      </c>
    </row>
    <row r="243">
      <c r="B243" s="2" t="s">
        <v>19</v>
      </c>
      <c r="C243" s="6">
        <v>100.0</v>
      </c>
    </row>
    <row r="244">
      <c r="B244" s="2" t="s">
        <v>20</v>
      </c>
      <c r="C244" s="6" t="s">
        <v>275</v>
      </c>
    </row>
    <row r="245">
      <c r="B245" s="2" t="s">
        <v>21</v>
      </c>
      <c r="C245" s="14"/>
    </row>
    <row r="246">
      <c r="B246" s="2" t="s">
        <v>22</v>
      </c>
      <c r="C246" s="14"/>
    </row>
    <row r="247">
      <c r="B247" s="2" t="s">
        <v>24</v>
      </c>
      <c r="C247" s="7" t="s">
        <v>276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8.75"/>
    <col customWidth="1" min="3" max="3" width="62.38"/>
    <col customWidth="1" min="4" max="4" width="7.88"/>
    <col customWidth="1" min="5" max="5" width="8.88"/>
    <col customWidth="1" min="6" max="6" width="5.25"/>
    <col customWidth="1" min="7" max="7" width="21.38"/>
    <col customWidth="1" min="8" max="8" width="6.13"/>
  </cols>
  <sheetData>
    <row r="2">
      <c r="C2" s="1" t="s">
        <v>0</v>
      </c>
    </row>
    <row r="3">
      <c r="C3" s="1" t="s">
        <v>277</v>
      </c>
    </row>
    <row r="4">
      <c r="C4" s="1" t="s">
        <v>278</v>
      </c>
    </row>
    <row r="6">
      <c r="B6" s="2" t="s">
        <v>3</v>
      </c>
    </row>
    <row r="7">
      <c r="F7" s="66" t="s">
        <v>154</v>
      </c>
      <c r="G7" s="67" t="s">
        <v>279</v>
      </c>
    </row>
    <row r="8">
      <c r="B8" s="2" t="s">
        <v>4</v>
      </c>
      <c r="C8" s="5" t="s">
        <v>5</v>
      </c>
      <c r="F8" s="66" t="s">
        <v>154</v>
      </c>
      <c r="G8" s="67" t="s">
        <v>280</v>
      </c>
    </row>
    <row r="9">
      <c r="B9" s="2" t="s">
        <v>6</v>
      </c>
      <c r="C9" s="7" t="s">
        <v>7</v>
      </c>
      <c r="F9" s="66" t="s">
        <v>154</v>
      </c>
      <c r="G9" s="67" t="s">
        <v>281</v>
      </c>
    </row>
    <row r="10">
      <c r="B10" s="2" t="s">
        <v>8</v>
      </c>
      <c r="C10" s="7" t="s">
        <v>154</v>
      </c>
      <c r="F10" s="66" t="s">
        <v>154</v>
      </c>
      <c r="G10" s="67" t="s">
        <v>282</v>
      </c>
    </row>
    <row r="11">
      <c r="B11" s="2" t="s">
        <v>10</v>
      </c>
      <c r="C11" s="7" t="s">
        <v>283</v>
      </c>
      <c r="F11" s="66" t="s">
        <v>154</v>
      </c>
      <c r="G11" s="67" t="s">
        <v>284</v>
      </c>
    </row>
    <row r="12">
      <c r="B12" s="2" t="s">
        <v>12</v>
      </c>
      <c r="C12" s="7" t="s">
        <v>285</v>
      </c>
      <c r="F12" s="66" t="s">
        <v>154</v>
      </c>
      <c r="G12" s="67" t="s">
        <v>286</v>
      </c>
    </row>
    <row r="13">
      <c r="B13" s="2" t="s">
        <v>14</v>
      </c>
      <c r="C13" s="7" t="s">
        <v>287</v>
      </c>
      <c r="F13" s="66" t="s">
        <v>154</v>
      </c>
      <c r="G13" s="67" t="s">
        <v>288</v>
      </c>
    </row>
    <row r="14">
      <c r="B14" s="2" t="s">
        <v>16</v>
      </c>
      <c r="C14" s="20"/>
    </row>
    <row r="15">
      <c r="B15" s="2" t="s">
        <v>289</v>
      </c>
      <c r="C15" s="6">
        <v>3.0</v>
      </c>
      <c r="F15" s="68" t="s">
        <v>156</v>
      </c>
      <c r="G15" s="69" t="s">
        <v>290</v>
      </c>
    </row>
    <row r="16">
      <c r="B16" s="2" t="s">
        <v>19</v>
      </c>
      <c r="C16" s="13">
        <f>(C15/C17)</f>
        <v>0.4285714286</v>
      </c>
      <c r="F16" s="66" t="s">
        <v>156</v>
      </c>
      <c r="G16" s="67" t="s">
        <v>291</v>
      </c>
    </row>
    <row r="17">
      <c r="B17" s="2" t="s">
        <v>42</v>
      </c>
      <c r="C17" s="6">
        <v>7.0</v>
      </c>
      <c r="F17" s="66" t="s">
        <v>156</v>
      </c>
      <c r="G17" s="67" t="s">
        <v>292</v>
      </c>
    </row>
    <row r="18">
      <c r="B18" s="2" t="s">
        <v>21</v>
      </c>
      <c r="C18" s="14"/>
      <c r="F18" s="66" t="s">
        <v>156</v>
      </c>
      <c r="G18" s="67" t="s">
        <v>293</v>
      </c>
    </row>
    <row r="19">
      <c r="B19" s="2" t="s">
        <v>22</v>
      </c>
      <c r="C19" s="7"/>
      <c r="F19" s="66" t="s">
        <v>156</v>
      </c>
      <c r="G19" s="67" t="s">
        <v>294</v>
      </c>
    </row>
    <row r="20">
      <c r="B20" s="2" t="s">
        <v>24</v>
      </c>
      <c r="C20" s="16"/>
      <c r="F20" s="66" t="s">
        <v>156</v>
      </c>
      <c r="G20" s="67" t="s">
        <v>295</v>
      </c>
    </row>
    <row r="21">
      <c r="F21" s="66" t="s">
        <v>156</v>
      </c>
      <c r="G21" s="67" t="s">
        <v>296</v>
      </c>
    </row>
    <row r="22">
      <c r="F22" s="66" t="s">
        <v>156</v>
      </c>
      <c r="G22" s="67" t="s">
        <v>297</v>
      </c>
    </row>
    <row r="28">
      <c r="B28" s="2" t="s">
        <v>25</v>
      </c>
      <c r="C28" s="70" t="s">
        <v>298</v>
      </c>
    </row>
    <row r="29">
      <c r="B29" s="2" t="s">
        <v>6</v>
      </c>
      <c r="C29" s="7" t="s">
        <v>299</v>
      </c>
    </row>
    <row r="30">
      <c r="B30" s="2" t="s">
        <v>8</v>
      </c>
      <c r="C30" s="7" t="s">
        <v>300</v>
      </c>
    </row>
    <row r="31">
      <c r="B31" s="2" t="s">
        <v>10</v>
      </c>
      <c r="C31" s="7" t="s">
        <v>301</v>
      </c>
    </row>
    <row r="32">
      <c r="B32" s="2" t="s">
        <v>12</v>
      </c>
      <c r="C32" s="7" t="s">
        <v>302</v>
      </c>
    </row>
    <row r="33">
      <c r="B33" s="2" t="s">
        <v>14</v>
      </c>
      <c r="C33" s="7" t="s">
        <v>303</v>
      </c>
    </row>
    <row r="34">
      <c r="B34" s="2" t="s">
        <v>16</v>
      </c>
      <c r="C34" s="71"/>
    </row>
    <row r="35">
      <c r="B35" s="2" t="s">
        <v>18</v>
      </c>
      <c r="C35" s="6">
        <v>4.0</v>
      </c>
    </row>
    <row r="36">
      <c r="B36" s="2" t="s">
        <v>19</v>
      </c>
      <c r="C36" s="13">
        <f>4/C37</f>
        <v>0.6666666667</v>
      </c>
    </row>
    <row r="37">
      <c r="B37" s="2" t="s">
        <v>20</v>
      </c>
      <c r="C37" s="6">
        <v>6.0</v>
      </c>
    </row>
    <row r="38">
      <c r="B38" s="2" t="s">
        <v>21</v>
      </c>
      <c r="C38" s="10"/>
    </row>
    <row r="39">
      <c r="B39" s="2" t="s">
        <v>22</v>
      </c>
      <c r="C39" s="6" t="s">
        <v>304</v>
      </c>
    </row>
    <row r="40">
      <c r="B40" s="2" t="s">
        <v>24</v>
      </c>
      <c r="C40" s="16"/>
    </row>
    <row r="43">
      <c r="B43" s="72" t="s">
        <v>44</v>
      </c>
      <c r="C43" s="73" t="s">
        <v>45</v>
      </c>
    </row>
    <row r="44">
      <c r="B44" s="74" t="s">
        <v>6</v>
      </c>
      <c r="C44" s="74" t="s">
        <v>210</v>
      </c>
    </row>
    <row r="45">
      <c r="B45" s="74" t="s">
        <v>8</v>
      </c>
      <c r="C45" s="74" t="s">
        <v>154</v>
      </c>
    </row>
    <row r="46">
      <c r="B46" s="74" t="s">
        <v>10</v>
      </c>
      <c r="C46" s="75" t="s">
        <v>305</v>
      </c>
    </row>
    <row r="47">
      <c r="B47" s="74" t="s">
        <v>12</v>
      </c>
      <c r="C47" s="74" t="s">
        <v>306</v>
      </c>
    </row>
    <row r="48">
      <c r="B48" s="74" t="s">
        <v>14</v>
      </c>
      <c r="C48" s="76" t="s">
        <v>307</v>
      </c>
    </row>
    <row r="49">
      <c r="B49" s="74" t="s">
        <v>16</v>
      </c>
      <c r="C49" s="77" t="s">
        <v>308</v>
      </c>
    </row>
    <row r="50">
      <c r="B50" s="74" t="s">
        <v>18</v>
      </c>
      <c r="C50" s="78">
        <v>8.0</v>
      </c>
    </row>
    <row r="51">
      <c r="B51" s="74" t="s">
        <v>19</v>
      </c>
      <c r="C51" s="79">
        <f>C50/C52</f>
        <v>0.6666666667</v>
      </c>
    </row>
    <row r="52">
      <c r="B52" s="74" t="s">
        <v>42</v>
      </c>
      <c r="C52" s="78">
        <v>12.0</v>
      </c>
    </row>
    <row r="53">
      <c r="B53" s="74" t="s">
        <v>21</v>
      </c>
      <c r="C53" s="80"/>
    </row>
    <row r="54">
      <c r="B54" s="74" t="s">
        <v>22</v>
      </c>
      <c r="C54" s="81" t="s">
        <v>309</v>
      </c>
    </row>
    <row r="55">
      <c r="B55" s="74" t="s">
        <v>24</v>
      </c>
      <c r="C55" s="74"/>
    </row>
    <row r="58">
      <c r="B58" s="2" t="s">
        <v>44</v>
      </c>
      <c r="C58" s="27" t="s">
        <v>310</v>
      </c>
    </row>
    <row r="59">
      <c r="B59" s="2" t="s">
        <v>6</v>
      </c>
      <c r="C59" s="7" t="s">
        <v>311</v>
      </c>
    </row>
    <row r="60">
      <c r="B60" s="2" t="s">
        <v>8</v>
      </c>
      <c r="C60" s="7" t="s">
        <v>154</v>
      </c>
    </row>
    <row r="61">
      <c r="B61" s="2" t="s">
        <v>10</v>
      </c>
      <c r="C61" s="7" t="s">
        <v>312</v>
      </c>
    </row>
    <row r="62">
      <c r="B62" s="2" t="s">
        <v>12</v>
      </c>
      <c r="C62" s="7" t="s">
        <v>313</v>
      </c>
    </row>
    <row r="63">
      <c r="B63" s="2" t="s">
        <v>14</v>
      </c>
      <c r="C63" s="7" t="s">
        <v>314</v>
      </c>
    </row>
    <row r="64">
      <c r="B64" s="2" t="s">
        <v>16</v>
      </c>
      <c r="C64" s="82" t="s">
        <v>315</v>
      </c>
    </row>
    <row r="65">
      <c r="B65" s="2" t="s">
        <v>289</v>
      </c>
      <c r="C65" s="7" t="s">
        <v>316</v>
      </c>
    </row>
    <row r="66">
      <c r="B66" s="2" t="s">
        <v>19</v>
      </c>
      <c r="C66" s="13">
        <v>1.0</v>
      </c>
    </row>
    <row r="67">
      <c r="B67" s="2" t="s">
        <v>42</v>
      </c>
      <c r="C67" s="6">
        <v>6.0</v>
      </c>
    </row>
    <row r="68">
      <c r="B68" s="2" t="s">
        <v>21</v>
      </c>
      <c r="C68" s="14"/>
    </row>
    <row r="69">
      <c r="B69" s="2" t="s">
        <v>22</v>
      </c>
      <c r="C69" s="7" t="s">
        <v>317</v>
      </c>
    </row>
    <row r="70">
      <c r="B70" s="2" t="s">
        <v>24</v>
      </c>
      <c r="C70" s="16"/>
    </row>
    <row r="73">
      <c r="B73" s="2" t="s">
        <v>52</v>
      </c>
      <c r="C73" s="11" t="s">
        <v>53</v>
      </c>
    </row>
    <row r="74">
      <c r="B74" s="2" t="s">
        <v>6</v>
      </c>
      <c r="C74" s="7" t="s">
        <v>318</v>
      </c>
    </row>
    <row r="75">
      <c r="B75" s="2" t="s">
        <v>8</v>
      </c>
      <c r="C75" s="7" t="s">
        <v>300</v>
      </c>
    </row>
    <row r="76">
      <c r="B76" s="2" t="s">
        <v>10</v>
      </c>
      <c r="C76" s="7" t="s">
        <v>55</v>
      </c>
    </row>
    <row r="77">
      <c r="B77" s="2" t="s">
        <v>12</v>
      </c>
      <c r="C77" s="7" t="s">
        <v>56</v>
      </c>
    </row>
    <row r="78">
      <c r="B78" s="2" t="s">
        <v>14</v>
      </c>
      <c r="C78" s="7" t="s">
        <v>319</v>
      </c>
    </row>
    <row r="79">
      <c r="B79" s="2" t="s">
        <v>16</v>
      </c>
      <c r="C79" s="20" t="s">
        <v>320</v>
      </c>
    </row>
    <row r="80">
      <c r="B80" s="2" t="s">
        <v>18</v>
      </c>
      <c r="C80" s="6">
        <v>3.0</v>
      </c>
    </row>
    <row r="81">
      <c r="B81" s="2" t="s">
        <v>19</v>
      </c>
      <c r="C81" s="13">
        <v>1.0</v>
      </c>
    </row>
    <row r="82">
      <c r="B82" s="2" t="s">
        <v>20</v>
      </c>
      <c r="C82" s="6">
        <v>3.0</v>
      </c>
    </row>
    <row r="83">
      <c r="B83" s="2" t="s">
        <v>21</v>
      </c>
      <c r="C83" s="14"/>
    </row>
    <row r="84">
      <c r="B84" s="2" t="s">
        <v>22</v>
      </c>
      <c r="C84" s="7" t="s">
        <v>321</v>
      </c>
    </row>
    <row r="85">
      <c r="B85" s="2" t="s">
        <v>24</v>
      </c>
      <c r="C85" s="16"/>
    </row>
    <row r="88">
      <c r="B88" s="2" t="s">
        <v>60</v>
      </c>
      <c r="C88" s="83" t="s">
        <v>286</v>
      </c>
    </row>
    <row r="89">
      <c r="B89" s="2" t="s">
        <v>6</v>
      </c>
      <c r="C89" s="7" t="s">
        <v>62</v>
      </c>
    </row>
    <row r="90">
      <c r="B90" s="2" t="s">
        <v>8</v>
      </c>
      <c r="C90" s="7" t="s">
        <v>9</v>
      </c>
    </row>
    <row r="91">
      <c r="B91" s="2" t="s">
        <v>10</v>
      </c>
      <c r="C91" s="7" t="s">
        <v>322</v>
      </c>
    </row>
    <row r="92">
      <c r="B92" s="2" t="s">
        <v>12</v>
      </c>
      <c r="C92" s="7" t="s">
        <v>64</v>
      </c>
    </row>
    <row r="93">
      <c r="B93" s="2" t="s">
        <v>14</v>
      </c>
      <c r="C93" s="7" t="s">
        <v>323</v>
      </c>
    </row>
    <row r="94">
      <c r="B94" s="2" t="s">
        <v>16</v>
      </c>
      <c r="C94" s="16" t="s">
        <v>324</v>
      </c>
    </row>
    <row r="95">
      <c r="B95" s="2" t="s">
        <v>18</v>
      </c>
      <c r="C95" s="7" t="s">
        <v>67</v>
      </c>
    </row>
    <row r="96">
      <c r="B96" s="2" t="s">
        <v>19</v>
      </c>
      <c r="C96" s="13">
        <v>1.0</v>
      </c>
    </row>
    <row r="97">
      <c r="B97" s="2" t="s">
        <v>20</v>
      </c>
      <c r="C97" s="17" t="s">
        <v>68</v>
      </c>
    </row>
    <row r="98">
      <c r="B98" s="2" t="s">
        <v>21</v>
      </c>
      <c r="C98" s="7"/>
    </row>
    <row r="99">
      <c r="B99" s="2" t="s">
        <v>22</v>
      </c>
      <c r="C99" s="7" t="s">
        <v>325</v>
      </c>
    </row>
    <row r="100">
      <c r="B100" s="2" t="s">
        <v>24</v>
      </c>
      <c r="C100" s="16"/>
    </row>
    <row r="103">
      <c r="B103" s="2" t="s">
        <v>326</v>
      </c>
      <c r="C103" s="84" t="s">
        <v>288</v>
      </c>
    </row>
    <row r="104">
      <c r="B104" s="2" t="s">
        <v>6</v>
      </c>
      <c r="C104" s="16" t="s">
        <v>72</v>
      </c>
    </row>
    <row r="105">
      <c r="B105" s="2" t="s">
        <v>8</v>
      </c>
      <c r="C105" s="16" t="s">
        <v>9</v>
      </c>
    </row>
    <row r="106">
      <c r="B106" s="2" t="s">
        <v>10</v>
      </c>
      <c r="C106" s="16" t="s">
        <v>327</v>
      </c>
    </row>
    <row r="107">
      <c r="B107" s="2" t="s">
        <v>12</v>
      </c>
      <c r="C107" s="16" t="s">
        <v>328</v>
      </c>
    </row>
    <row r="108">
      <c r="B108" s="2" t="s">
        <v>14</v>
      </c>
      <c r="C108" s="16" t="s">
        <v>329</v>
      </c>
    </row>
    <row r="109">
      <c r="B109" s="2" t="s">
        <v>16</v>
      </c>
      <c r="C109" s="82" t="s">
        <v>330</v>
      </c>
    </row>
    <row r="110">
      <c r="B110" s="2" t="s">
        <v>18</v>
      </c>
      <c r="C110" s="85">
        <v>3.0</v>
      </c>
    </row>
    <row r="111">
      <c r="B111" s="2" t="s">
        <v>19</v>
      </c>
      <c r="C111" s="86">
        <f>(C110/C112)</f>
        <v>0.6</v>
      </c>
    </row>
    <row r="112">
      <c r="B112" s="2" t="s">
        <v>20</v>
      </c>
      <c r="C112" s="28">
        <v>5.0</v>
      </c>
    </row>
    <row r="113">
      <c r="B113" s="2" t="s">
        <v>21</v>
      </c>
      <c r="C113" s="16" t="s">
        <v>126</v>
      </c>
    </row>
    <row r="114">
      <c r="B114" s="2" t="s">
        <v>22</v>
      </c>
      <c r="C114" s="16" t="s">
        <v>331</v>
      </c>
    </row>
    <row r="115">
      <c r="B115" s="2" t="s">
        <v>24</v>
      </c>
      <c r="C115" s="16" t="s">
        <v>332</v>
      </c>
    </row>
    <row r="117">
      <c r="C117" s="87" t="s">
        <v>156</v>
      </c>
    </row>
    <row r="118">
      <c r="B118" s="2" t="s">
        <v>79</v>
      </c>
      <c r="C118" s="83" t="s">
        <v>333</v>
      </c>
    </row>
    <row r="119">
      <c r="B119" s="2" t="s">
        <v>6</v>
      </c>
      <c r="C119" s="7" t="s">
        <v>318</v>
      </c>
    </row>
    <row r="120">
      <c r="B120" s="2" t="s">
        <v>8</v>
      </c>
      <c r="C120" s="7" t="s">
        <v>120</v>
      </c>
    </row>
    <row r="121">
      <c r="B121" s="2" t="s">
        <v>10</v>
      </c>
      <c r="C121" s="7" t="s">
        <v>334</v>
      </c>
    </row>
    <row r="122">
      <c r="B122" s="2" t="s">
        <v>12</v>
      </c>
      <c r="C122" s="7" t="s">
        <v>56</v>
      </c>
    </row>
    <row r="123">
      <c r="B123" s="2" t="s">
        <v>14</v>
      </c>
      <c r="C123" s="7" t="s">
        <v>335</v>
      </c>
    </row>
    <row r="124">
      <c r="B124" s="2" t="s">
        <v>16</v>
      </c>
      <c r="C124" s="20" t="s">
        <v>336</v>
      </c>
    </row>
    <row r="125">
      <c r="B125" s="2" t="s">
        <v>18</v>
      </c>
      <c r="C125" s="6">
        <v>4.0</v>
      </c>
    </row>
    <row r="126">
      <c r="B126" s="2" t="s">
        <v>19</v>
      </c>
      <c r="C126" s="13">
        <f>(C125/C127)</f>
        <v>0.3333333333</v>
      </c>
    </row>
    <row r="127">
      <c r="B127" s="2" t="s">
        <v>20</v>
      </c>
      <c r="C127" s="6">
        <v>12.0</v>
      </c>
    </row>
    <row r="128">
      <c r="B128" s="2" t="s">
        <v>21</v>
      </c>
      <c r="C128" s="14"/>
    </row>
    <row r="129">
      <c r="B129" s="2" t="s">
        <v>22</v>
      </c>
      <c r="C129" s="7" t="s">
        <v>337</v>
      </c>
    </row>
    <row r="130">
      <c r="B130" s="2" t="s">
        <v>24</v>
      </c>
      <c r="C130" s="16"/>
    </row>
    <row r="134">
      <c r="B134" s="2" t="s">
        <v>97</v>
      </c>
      <c r="C134" s="88" t="s">
        <v>338</v>
      </c>
    </row>
    <row r="135">
      <c r="B135" s="2" t="s">
        <v>6</v>
      </c>
      <c r="C135" s="7" t="s">
        <v>339</v>
      </c>
    </row>
    <row r="136">
      <c r="B136" s="2" t="s">
        <v>8</v>
      </c>
      <c r="C136" s="7" t="s">
        <v>156</v>
      </c>
    </row>
    <row r="137">
      <c r="B137" s="2" t="s">
        <v>10</v>
      </c>
      <c r="C137" s="7" t="s">
        <v>340</v>
      </c>
    </row>
    <row r="138">
      <c r="B138" s="2" t="s">
        <v>12</v>
      </c>
      <c r="C138" s="7" t="s">
        <v>341</v>
      </c>
    </row>
    <row r="139">
      <c r="B139" s="2" t="s">
        <v>14</v>
      </c>
      <c r="C139" s="7" t="s">
        <v>342</v>
      </c>
    </row>
    <row r="140">
      <c r="B140" s="2" t="s">
        <v>16</v>
      </c>
      <c r="C140" s="82" t="s">
        <v>343</v>
      </c>
    </row>
    <row r="141">
      <c r="B141" s="2" t="s">
        <v>18</v>
      </c>
      <c r="C141" s="7">
        <v>4.0</v>
      </c>
    </row>
    <row r="142">
      <c r="B142" s="2" t="s">
        <v>19</v>
      </c>
      <c r="C142" s="13">
        <v>1.0</v>
      </c>
    </row>
    <row r="143">
      <c r="B143" s="2" t="s">
        <v>20</v>
      </c>
      <c r="C143" s="6">
        <v>4.0</v>
      </c>
    </row>
    <row r="144">
      <c r="B144" s="2" t="s">
        <v>21</v>
      </c>
      <c r="C144" s="14"/>
    </row>
    <row r="145">
      <c r="B145" s="2" t="s">
        <v>22</v>
      </c>
      <c r="C145" s="7" t="s">
        <v>344</v>
      </c>
    </row>
    <row r="146">
      <c r="B146" s="2" t="s">
        <v>24</v>
      </c>
      <c r="C146" s="16"/>
    </row>
    <row r="149">
      <c r="B149" s="2" t="s">
        <v>4</v>
      </c>
      <c r="C149" s="88" t="s">
        <v>345</v>
      </c>
    </row>
    <row r="150">
      <c r="B150" s="2" t="s">
        <v>6</v>
      </c>
      <c r="C150" s="7" t="s">
        <v>27</v>
      </c>
    </row>
    <row r="151">
      <c r="B151" s="2" t="s">
        <v>8</v>
      </c>
      <c r="C151" s="16" t="s">
        <v>346</v>
      </c>
    </row>
    <row r="152">
      <c r="B152" s="2" t="s">
        <v>10</v>
      </c>
      <c r="C152" s="7" t="s">
        <v>347</v>
      </c>
    </row>
    <row r="153">
      <c r="B153" s="2" t="s">
        <v>12</v>
      </c>
      <c r="C153" s="7" t="s">
        <v>302</v>
      </c>
    </row>
    <row r="154">
      <c r="B154" s="2" t="s">
        <v>14</v>
      </c>
      <c r="C154" s="7" t="s">
        <v>348</v>
      </c>
    </row>
    <row r="155">
      <c r="B155" s="2" t="s">
        <v>16</v>
      </c>
      <c r="C155" s="20"/>
    </row>
    <row r="156">
      <c r="B156" s="2" t="s">
        <v>18</v>
      </c>
      <c r="C156" s="6">
        <v>6.0</v>
      </c>
    </row>
    <row r="157">
      <c r="B157" s="2" t="s">
        <v>19</v>
      </c>
      <c r="C157" s="13">
        <f>C156/C158</f>
        <v>1</v>
      </c>
    </row>
    <row r="158">
      <c r="B158" s="2" t="s">
        <v>20</v>
      </c>
      <c r="C158" s="6">
        <v>6.0</v>
      </c>
    </row>
    <row r="159">
      <c r="B159" s="2" t="s">
        <v>21</v>
      </c>
      <c r="C159" s="14"/>
    </row>
    <row r="160">
      <c r="B160" s="2" t="s">
        <v>22</v>
      </c>
      <c r="C160" s="7" t="s">
        <v>152</v>
      </c>
    </row>
    <row r="161">
      <c r="B161" s="2" t="s">
        <v>24</v>
      </c>
      <c r="C161" s="16"/>
    </row>
    <row r="164">
      <c r="B164" s="2" t="s">
        <v>104</v>
      </c>
      <c r="C164" s="88" t="s">
        <v>349</v>
      </c>
    </row>
    <row r="165">
      <c r="B165" s="2" t="s">
        <v>6</v>
      </c>
      <c r="C165" s="7" t="s">
        <v>350</v>
      </c>
    </row>
    <row r="166">
      <c r="B166" s="2" t="s">
        <v>8</v>
      </c>
      <c r="C166" s="7" t="s">
        <v>156</v>
      </c>
    </row>
    <row r="167">
      <c r="B167" s="2" t="s">
        <v>10</v>
      </c>
      <c r="C167" s="7" t="s">
        <v>283</v>
      </c>
    </row>
    <row r="168">
      <c r="B168" s="2" t="s">
        <v>12</v>
      </c>
      <c r="C168" s="7" t="s">
        <v>351</v>
      </c>
    </row>
    <row r="169">
      <c r="B169" s="2" t="s">
        <v>14</v>
      </c>
      <c r="C169" s="7" t="s">
        <v>352</v>
      </c>
    </row>
    <row r="170">
      <c r="B170" s="2" t="s">
        <v>16</v>
      </c>
      <c r="C170" s="20"/>
    </row>
    <row r="171">
      <c r="B171" s="2" t="s">
        <v>18</v>
      </c>
      <c r="C171" s="6" t="s">
        <v>353</v>
      </c>
    </row>
    <row r="172">
      <c r="B172" s="2" t="s">
        <v>19</v>
      </c>
      <c r="C172" s="13" t="str">
        <f>(C171/C173)</f>
        <v>#VALUE!</v>
      </c>
    </row>
    <row r="173">
      <c r="B173" s="2" t="s">
        <v>20</v>
      </c>
      <c r="C173" s="6">
        <v>4.0</v>
      </c>
    </row>
    <row r="174">
      <c r="B174" s="2" t="s">
        <v>21</v>
      </c>
      <c r="C174" s="14"/>
    </row>
    <row r="175">
      <c r="B175" s="2" t="s">
        <v>22</v>
      </c>
      <c r="C175" s="7"/>
    </row>
    <row r="176">
      <c r="B176" s="2" t="s">
        <v>24</v>
      </c>
      <c r="C176" s="16"/>
    </row>
    <row r="179">
      <c r="B179" s="2" t="s">
        <v>4</v>
      </c>
      <c r="C179" s="88" t="s">
        <v>354</v>
      </c>
    </row>
    <row r="180">
      <c r="B180" s="2" t="s">
        <v>6</v>
      </c>
      <c r="C180" s="89" t="s">
        <v>36</v>
      </c>
    </row>
    <row r="181">
      <c r="B181" s="2" t="s">
        <v>8</v>
      </c>
      <c r="C181" s="89" t="s">
        <v>120</v>
      </c>
    </row>
    <row r="182">
      <c r="B182" s="2" t="s">
        <v>10</v>
      </c>
      <c r="C182" s="89" t="s">
        <v>355</v>
      </c>
    </row>
    <row r="183">
      <c r="B183" s="2" t="s">
        <v>12</v>
      </c>
      <c r="C183" s="89" t="s">
        <v>356</v>
      </c>
    </row>
    <row r="184">
      <c r="B184" s="2" t="s">
        <v>14</v>
      </c>
      <c r="C184" s="89" t="s">
        <v>357</v>
      </c>
    </row>
    <row r="185">
      <c r="B185" s="2" t="s">
        <v>16</v>
      </c>
      <c r="C185" s="90" t="s">
        <v>358</v>
      </c>
    </row>
    <row r="186">
      <c r="B186" s="2" t="s">
        <v>18</v>
      </c>
      <c r="C186" s="91" t="s">
        <v>359</v>
      </c>
    </row>
    <row r="187">
      <c r="B187" s="2" t="s">
        <v>19</v>
      </c>
      <c r="C187" s="92">
        <v>0.72</v>
      </c>
    </row>
    <row r="188">
      <c r="B188" s="2" t="s">
        <v>20</v>
      </c>
      <c r="C188" s="93">
        <v>44017.0</v>
      </c>
    </row>
    <row r="189">
      <c r="B189" s="2" t="s">
        <v>21</v>
      </c>
      <c r="C189" s="94"/>
    </row>
    <row r="190">
      <c r="B190" s="2" t="s">
        <v>22</v>
      </c>
      <c r="C190" s="91" t="s">
        <v>360</v>
      </c>
    </row>
    <row r="191">
      <c r="B191" s="2" t="s">
        <v>24</v>
      </c>
      <c r="C191" s="95"/>
    </row>
    <row r="192">
      <c r="C192" s="96"/>
    </row>
    <row r="193">
      <c r="C193" s="97"/>
    </row>
    <row r="194">
      <c r="B194" s="2" t="s">
        <v>4</v>
      </c>
      <c r="C194" s="98" t="s">
        <v>361</v>
      </c>
    </row>
    <row r="195">
      <c r="B195" s="2" t="s">
        <v>6</v>
      </c>
      <c r="C195" s="7" t="s">
        <v>362</v>
      </c>
    </row>
    <row r="196">
      <c r="B196" s="2" t="s">
        <v>8</v>
      </c>
      <c r="C196" s="7" t="s">
        <v>120</v>
      </c>
    </row>
    <row r="197">
      <c r="B197" s="2" t="s">
        <v>10</v>
      </c>
      <c r="C197" s="7" t="s">
        <v>363</v>
      </c>
    </row>
    <row r="198">
      <c r="B198" s="2" t="s">
        <v>12</v>
      </c>
      <c r="C198" s="7" t="s">
        <v>328</v>
      </c>
    </row>
    <row r="199">
      <c r="B199" s="2" t="s">
        <v>14</v>
      </c>
      <c r="C199" s="16" t="s">
        <v>329</v>
      </c>
    </row>
    <row r="200">
      <c r="B200" s="2" t="s">
        <v>16</v>
      </c>
      <c r="C200" s="82" t="s">
        <v>330</v>
      </c>
    </row>
    <row r="201">
      <c r="B201" s="2" t="s">
        <v>18</v>
      </c>
      <c r="C201" s="6">
        <v>3.0</v>
      </c>
    </row>
    <row r="202">
      <c r="B202" s="2" t="s">
        <v>19</v>
      </c>
      <c r="C202" s="13">
        <f>3/5</f>
        <v>0.6</v>
      </c>
    </row>
    <row r="203">
      <c r="B203" s="2" t="s">
        <v>20</v>
      </c>
      <c r="C203" s="6">
        <v>5.0</v>
      </c>
    </row>
    <row r="204">
      <c r="B204" s="2" t="s">
        <v>21</v>
      </c>
      <c r="C204" s="7" t="s">
        <v>126</v>
      </c>
    </row>
    <row r="205">
      <c r="B205" s="2" t="s">
        <v>22</v>
      </c>
      <c r="C205" s="7" t="s">
        <v>364</v>
      </c>
    </row>
    <row r="206">
      <c r="B206" s="2" t="s">
        <v>24</v>
      </c>
      <c r="C206" s="16"/>
    </row>
    <row r="209">
      <c r="B209" s="2" t="s">
        <v>4</v>
      </c>
      <c r="C209" s="69" t="s">
        <v>365</v>
      </c>
    </row>
    <row r="210">
      <c r="B210" s="2" t="s">
        <v>6</v>
      </c>
      <c r="C210" s="7" t="s">
        <v>366</v>
      </c>
    </row>
    <row r="211">
      <c r="B211" s="2" t="s">
        <v>8</v>
      </c>
      <c r="C211" s="7" t="s">
        <v>120</v>
      </c>
    </row>
    <row r="212">
      <c r="B212" s="2" t="s">
        <v>10</v>
      </c>
      <c r="C212" s="7" t="s">
        <v>136</v>
      </c>
    </row>
    <row r="213">
      <c r="B213" s="2" t="s">
        <v>12</v>
      </c>
      <c r="C213" s="7" t="s">
        <v>137</v>
      </c>
    </row>
    <row r="214">
      <c r="B214" s="2" t="s">
        <v>14</v>
      </c>
      <c r="C214" s="7" t="s">
        <v>367</v>
      </c>
    </row>
    <row r="215">
      <c r="B215" s="2" t="s">
        <v>16</v>
      </c>
      <c r="C215" s="20" t="s">
        <v>139</v>
      </c>
    </row>
    <row r="216">
      <c r="B216" s="2" t="s">
        <v>18</v>
      </c>
      <c r="C216" s="7" t="s">
        <v>140</v>
      </c>
    </row>
    <row r="217">
      <c r="B217" s="2" t="s">
        <v>19</v>
      </c>
      <c r="C217" s="13">
        <v>1.0</v>
      </c>
    </row>
    <row r="218">
      <c r="B218" s="2" t="s">
        <v>20</v>
      </c>
      <c r="C218" s="6">
        <v>3.0</v>
      </c>
    </row>
    <row r="219">
      <c r="B219" s="2" t="s">
        <v>21</v>
      </c>
      <c r="C219" s="14"/>
    </row>
    <row r="220">
      <c r="B220" s="2" t="s">
        <v>22</v>
      </c>
      <c r="C220" s="7" t="s">
        <v>368</v>
      </c>
    </row>
    <row r="221">
      <c r="B221" s="2" t="s">
        <v>24</v>
      </c>
      <c r="C221" s="16"/>
    </row>
    <row r="225">
      <c r="B225" s="2" t="s">
        <v>4</v>
      </c>
      <c r="C225" s="69" t="s">
        <v>143</v>
      </c>
    </row>
    <row r="226">
      <c r="B226" s="2" t="s">
        <v>6</v>
      </c>
      <c r="C226" s="7" t="s">
        <v>369</v>
      </c>
    </row>
    <row r="227">
      <c r="B227" s="2" t="s">
        <v>8</v>
      </c>
      <c r="C227" s="7" t="s">
        <v>370</v>
      </c>
    </row>
    <row r="228">
      <c r="B228" s="2" t="s">
        <v>10</v>
      </c>
      <c r="C228" s="7" t="s">
        <v>85</v>
      </c>
    </row>
    <row r="229">
      <c r="B229" s="2" t="s">
        <v>12</v>
      </c>
      <c r="C229" s="7" t="s">
        <v>371</v>
      </c>
    </row>
    <row r="230">
      <c r="B230" s="2" t="s">
        <v>14</v>
      </c>
      <c r="C230" s="7" t="s">
        <v>372</v>
      </c>
    </row>
    <row r="231">
      <c r="B231" s="2" t="s">
        <v>16</v>
      </c>
      <c r="C231" s="20" t="s">
        <v>373</v>
      </c>
    </row>
    <row r="232">
      <c r="B232" s="2" t="s">
        <v>18</v>
      </c>
      <c r="C232" s="7" t="s">
        <v>374</v>
      </c>
    </row>
    <row r="233">
      <c r="B233" s="2" t="s">
        <v>19</v>
      </c>
      <c r="C233" s="13">
        <v>0.8</v>
      </c>
    </row>
    <row r="234">
      <c r="B234" s="2" t="s">
        <v>20</v>
      </c>
      <c r="C234" s="6">
        <v>5.0</v>
      </c>
    </row>
    <row r="235">
      <c r="B235" s="2" t="s">
        <v>21</v>
      </c>
      <c r="C235" s="7" t="s">
        <v>375</v>
      </c>
    </row>
    <row r="236">
      <c r="B236" s="2" t="s">
        <v>22</v>
      </c>
      <c r="C236" s="7" t="s">
        <v>376</v>
      </c>
    </row>
    <row r="237">
      <c r="B237" s="2" t="s">
        <v>24</v>
      </c>
      <c r="C237" s="16" t="s">
        <v>152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28.75"/>
    <col customWidth="1" min="3" max="3" width="50.63"/>
    <col customWidth="1" min="4" max="4" width="6.75"/>
    <col customWidth="1" min="5" max="5" width="4.88"/>
    <col customWidth="1" min="7" max="7" width="27.63"/>
  </cols>
  <sheetData>
    <row r="2">
      <c r="B2" s="2" t="s">
        <v>184</v>
      </c>
      <c r="C2" s="1" t="s">
        <v>0</v>
      </c>
    </row>
    <row r="3">
      <c r="C3" s="1" t="s">
        <v>377</v>
      </c>
    </row>
    <row r="4">
      <c r="C4" s="1" t="s">
        <v>278</v>
      </c>
    </row>
    <row r="8">
      <c r="B8" s="2" t="s">
        <v>4</v>
      </c>
      <c r="C8" s="18" t="s">
        <v>378</v>
      </c>
    </row>
    <row r="9">
      <c r="B9" s="2" t="s">
        <v>6</v>
      </c>
      <c r="C9" s="6" t="s">
        <v>164</v>
      </c>
      <c r="F9" s="99" t="s">
        <v>379</v>
      </c>
      <c r="G9" s="100" t="s">
        <v>380</v>
      </c>
    </row>
    <row r="10">
      <c r="B10" s="2" t="s">
        <v>8</v>
      </c>
      <c r="C10" s="7" t="s">
        <v>154</v>
      </c>
      <c r="F10" s="29" t="s">
        <v>381</v>
      </c>
      <c r="G10" s="101"/>
    </row>
    <row r="11">
      <c r="B11" s="2" t="s">
        <v>10</v>
      </c>
      <c r="C11" s="6" t="s">
        <v>167</v>
      </c>
      <c r="F11" s="26" t="s">
        <v>154</v>
      </c>
      <c r="G11" s="27" t="s">
        <v>378</v>
      </c>
    </row>
    <row r="12">
      <c r="B12" s="2" t="s">
        <v>12</v>
      </c>
      <c r="C12" s="6" t="s">
        <v>169</v>
      </c>
      <c r="F12" s="26" t="s">
        <v>154</v>
      </c>
      <c r="G12" s="27" t="s">
        <v>237</v>
      </c>
    </row>
    <row r="13">
      <c r="B13" s="2" t="s">
        <v>14</v>
      </c>
      <c r="C13" s="6" t="s">
        <v>382</v>
      </c>
      <c r="F13" s="26" t="s">
        <v>154</v>
      </c>
      <c r="G13" s="27" t="s">
        <v>383</v>
      </c>
    </row>
    <row r="14" ht="21.75" customHeight="1">
      <c r="B14" s="2" t="s">
        <v>16</v>
      </c>
      <c r="C14" s="6" t="s">
        <v>384</v>
      </c>
      <c r="F14" s="26" t="s">
        <v>154</v>
      </c>
      <c r="G14" s="27" t="s">
        <v>163</v>
      </c>
    </row>
    <row r="15">
      <c r="B15" s="2" t="s">
        <v>18</v>
      </c>
      <c r="C15" s="8">
        <v>4.0</v>
      </c>
      <c r="F15" s="26" t="s">
        <v>154</v>
      </c>
      <c r="G15" s="27" t="s">
        <v>385</v>
      </c>
    </row>
    <row r="16">
      <c r="B16" s="2" t="s">
        <v>19</v>
      </c>
      <c r="C16" s="9">
        <f>(C15/C17)</f>
        <v>0.5714285714</v>
      </c>
      <c r="F16" s="102" t="s">
        <v>154</v>
      </c>
      <c r="G16" s="7" t="s">
        <v>386</v>
      </c>
    </row>
    <row r="17">
      <c r="B17" s="2" t="s">
        <v>20</v>
      </c>
      <c r="C17" s="8">
        <v>7.0</v>
      </c>
      <c r="F17" s="26" t="s">
        <v>154</v>
      </c>
      <c r="G17" s="27" t="s">
        <v>387</v>
      </c>
    </row>
    <row r="18">
      <c r="B18" s="2" t="s">
        <v>21</v>
      </c>
      <c r="C18" s="6" t="s">
        <v>388</v>
      </c>
    </row>
    <row r="19">
      <c r="B19" s="2" t="s">
        <v>22</v>
      </c>
      <c r="C19" s="6" t="s">
        <v>389</v>
      </c>
      <c r="F19" s="26" t="s">
        <v>156</v>
      </c>
      <c r="G19" s="27" t="s">
        <v>390</v>
      </c>
    </row>
    <row r="20">
      <c r="B20" s="2" t="s">
        <v>24</v>
      </c>
      <c r="C20" s="6" t="s">
        <v>391</v>
      </c>
      <c r="F20" s="26" t="s">
        <v>156</v>
      </c>
      <c r="G20" s="27" t="s">
        <v>392</v>
      </c>
    </row>
    <row r="21">
      <c r="F21" s="26" t="s">
        <v>156</v>
      </c>
      <c r="G21" s="27" t="s">
        <v>393</v>
      </c>
    </row>
    <row r="22">
      <c r="F22" s="26" t="s">
        <v>156</v>
      </c>
      <c r="G22" s="27" t="s">
        <v>394</v>
      </c>
    </row>
    <row r="23">
      <c r="B23" s="2" t="s">
        <v>25</v>
      </c>
      <c r="C23" s="18" t="s">
        <v>159</v>
      </c>
      <c r="F23" s="26" t="s">
        <v>156</v>
      </c>
      <c r="G23" s="27" t="s">
        <v>263</v>
      </c>
    </row>
    <row r="24">
      <c r="B24" s="2" t="s">
        <v>6</v>
      </c>
      <c r="C24" s="6" t="s">
        <v>178</v>
      </c>
      <c r="F24" s="26" t="s">
        <v>156</v>
      </c>
      <c r="G24" s="27" t="s">
        <v>270</v>
      </c>
    </row>
    <row r="25">
      <c r="B25" s="2" t="s">
        <v>8</v>
      </c>
      <c r="C25" s="7" t="s">
        <v>154</v>
      </c>
      <c r="F25" s="103" t="s">
        <v>156</v>
      </c>
      <c r="G25" s="104" t="s">
        <v>395</v>
      </c>
    </row>
    <row r="26">
      <c r="B26" s="2" t="s">
        <v>10</v>
      </c>
      <c r="C26" s="28" t="s">
        <v>396</v>
      </c>
    </row>
    <row r="27">
      <c r="B27" s="2" t="s">
        <v>12</v>
      </c>
      <c r="C27" s="6" t="s">
        <v>180</v>
      </c>
    </row>
    <row r="28">
      <c r="B28" s="2" t="s">
        <v>14</v>
      </c>
      <c r="C28" s="6" t="s">
        <v>397</v>
      </c>
    </row>
    <row r="29">
      <c r="B29" s="2" t="s">
        <v>16</v>
      </c>
      <c r="C29" s="28" t="s">
        <v>398</v>
      </c>
    </row>
    <row r="30">
      <c r="B30" s="2" t="s">
        <v>18</v>
      </c>
      <c r="C30" s="29" t="s">
        <v>399</v>
      </c>
    </row>
    <row r="31">
      <c r="B31" s="2" t="s">
        <v>19</v>
      </c>
      <c r="C31" s="13">
        <v>1.0</v>
      </c>
    </row>
    <row r="32">
      <c r="B32" s="2" t="s">
        <v>20</v>
      </c>
      <c r="C32" s="8">
        <v>2.0</v>
      </c>
    </row>
    <row r="33">
      <c r="B33" s="2" t="s">
        <v>21</v>
      </c>
      <c r="C33" s="6" t="s">
        <v>184</v>
      </c>
    </row>
    <row r="34">
      <c r="B34" s="2" t="s">
        <v>22</v>
      </c>
      <c r="C34" s="6" t="s">
        <v>185</v>
      </c>
    </row>
    <row r="35">
      <c r="B35" s="2" t="s">
        <v>24</v>
      </c>
      <c r="C35" s="6"/>
    </row>
    <row r="38">
      <c r="B38" s="2" t="s">
        <v>34</v>
      </c>
      <c r="C38" s="18" t="s">
        <v>161</v>
      </c>
    </row>
    <row r="39">
      <c r="B39" s="2" t="s">
        <v>6</v>
      </c>
      <c r="C39" s="30" t="s">
        <v>187</v>
      </c>
    </row>
    <row r="40">
      <c r="B40" s="2" t="s">
        <v>8</v>
      </c>
      <c r="C40" s="30" t="s">
        <v>188</v>
      </c>
    </row>
    <row r="41">
      <c r="B41" s="2" t="s">
        <v>10</v>
      </c>
      <c r="C41" s="31" t="s">
        <v>400</v>
      </c>
    </row>
    <row r="42">
      <c r="B42" s="2" t="s">
        <v>12</v>
      </c>
      <c r="C42" s="31" t="s">
        <v>401</v>
      </c>
    </row>
    <row r="43">
      <c r="B43" s="2" t="s">
        <v>14</v>
      </c>
      <c r="C43" s="30" t="s">
        <v>402</v>
      </c>
    </row>
    <row r="44">
      <c r="B44" s="2" t="s">
        <v>16</v>
      </c>
      <c r="C44" s="31" t="s">
        <v>403</v>
      </c>
    </row>
    <row r="45">
      <c r="B45" s="2" t="s">
        <v>18</v>
      </c>
      <c r="C45" s="32">
        <v>8.0</v>
      </c>
    </row>
    <row r="46">
      <c r="B46" s="2" t="s">
        <v>19</v>
      </c>
      <c r="C46" s="33">
        <f>(C45/C47)</f>
        <v>1</v>
      </c>
    </row>
    <row r="47">
      <c r="B47" s="2" t="s">
        <v>20</v>
      </c>
      <c r="C47" s="32">
        <v>8.0</v>
      </c>
    </row>
    <row r="48">
      <c r="B48" s="2" t="s">
        <v>21</v>
      </c>
      <c r="C48" s="30"/>
    </row>
    <row r="49">
      <c r="B49" s="2" t="s">
        <v>22</v>
      </c>
      <c r="C49" s="30" t="s">
        <v>404</v>
      </c>
    </row>
    <row r="50">
      <c r="B50" s="2" t="s">
        <v>24</v>
      </c>
      <c r="C50" s="10"/>
    </row>
    <row r="53">
      <c r="B53" s="2" t="s">
        <v>44</v>
      </c>
      <c r="C53" s="18" t="s">
        <v>163</v>
      </c>
    </row>
    <row r="54">
      <c r="B54" s="2" t="s">
        <v>6</v>
      </c>
      <c r="C54" s="6" t="s">
        <v>195</v>
      </c>
    </row>
    <row r="55">
      <c r="B55" s="2" t="s">
        <v>8</v>
      </c>
      <c r="C55" s="7" t="s">
        <v>154</v>
      </c>
    </row>
    <row r="56">
      <c r="B56" s="2" t="s">
        <v>10</v>
      </c>
      <c r="C56" s="6" t="s">
        <v>196</v>
      </c>
    </row>
    <row r="57">
      <c r="B57" s="2" t="s">
        <v>12</v>
      </c>
      <c r="C57" s="6" t="s">
        <v>197</v>
      </c>
    </row>
    <row r="58">
      <c r="B58" s="2" t="s">
        <v>14</v>
      </c>
      <c r="C58" s="6" t="s">
        <v>405</v>
      </c>
    </row>
    <row r="59">
      <c r="B59" s="2" t="s">
        <v>16</v>
      </c>
      <c r="C59" s="6" t="s">
        <v>406</v>
      </c>
    </row>
    <row r="60">
      <c r="B60" s="2" t="s">
        <v>18</v>
      </c>
      <c r="C60" s="85">
        <v>2.0</v>
      </c>
    </row>
    <row r="61">
      <c r="B61" s="2" t="s">
        <v>19</v>
      </c>
      <c r="C61" s="13">
        <f>(C60/C62)</f>
        <v>0.6666666667</v>
      </c>
    </row>
    <row r="62">
      <c r="B62" s="2" t="s">
        <v>20</v>
      </c>
      <c r="C62" s="8">
        <v>3.0</v>
      </c>
    </row>
    <row r="63">
      <c r="B63" s="2" t="s">
        <v>21</v>
      </c>
      <c r="C63" s="6" t="s">
        <v>407</v>
      </c>
    </row>
    <row r="64">
      <c r="B64" s="2" t="s">
        <v>22</v>
      </c>
      <c r="C64" s="6" t="s">
        <v>202</v>
      </c>
    </row>
    <row r="65">
      <c r="B65" s="2" t="s">
        <v>24</v>
      </c>
      <c r="C65" s="8" t="s">
        <v>408</v>
      </c>
    </row>
    <row r="68">
      <c r="B68" s="2" t="s">
        <v>52</v>
      </c>
      <c r="C68" s="18" t="s">
        <v>166</v>
      </c>
    </row>
    <row r="69">
      <c r="B69" s="2" t="s">
        <v>6</v>
      </c>
      <c r="C69" s="6" t="s">
        <v>36</v>
      </c>
    </row>
    <row r="70">
      <c r="B70" s="2" t="s">
        <v>8</v>
      </c>
      <c r="C70" s="7" t="s">
        <v>154</v>
      </c>
    </row>
    <row r="71">
      <c r="B71" s="2" t="s">
        <v>10</v>
      </c>
      <c r="C71" s="8" t="s">
        <v>203</v>
      </c>
    </row>
    <row r="72">
      <c r="B72" s="2" t="s">
        <v>12</v>
      </c>
      <c r="C72" s="6" t="s">
        <v>204</v>
      </c>
    </row>
    <row r="73">
      <c r="B73" s="2" t="s">
        <v>14</v>
      </c>
      <c r="C73" s="6" t="s">
        <v>409</v>
      </c>
    </row>
    <row r="74">
      <c r="B74" s="2" t="s">
        <v>16</v>
      </c>
      <c r="C74" s="6" t="s">
        <v>410</v>
      </c>
    </row>
    <row r="75">
      <c r="B75" s="2" t="s">
        <v>18</v>
      </c>
      <c r="C75" s="105">
        <v>9.0</v>
      </c>
    </row>
    <row r="76">
      <c r="B76" s="2" t="s">
        <v>19</v>
      </c>
      <c r="C76" s="13">
        <v>0.82</v>
      </c>
    </row>
    <row r="77">
      <c r="B77" s="2" t="s">
        <v>20</v>
      </c>
      <c r="C77" s="8">
        <v>11.0</v>
      </c>
    </row>
    <row r="78">
      <c r="B78" s="2" t="s">
        <v>21</v>
      </c>
      <c r="C78" s="10"/>
    </row>
    <row r="79">
      <c r="B79" s="2" t="s">
        <v>22</v>
      </c>
      <c r="C79" s="6" t="s">
        <v>207</v>
      </c>
    </row>
    <row r="80">
      <c r="B80" s="2" t="s">
        <v>24</v>
      </c>
      <c r="C80" s="10"/>
    </row>
    <row r="84">
      <c r="B84" s="106" t="s">
        <v>60</v>
      </c>
      <c r="C84" s="107" t="s">
        <v>174</v>
      </c>
    </row>
    <row r="85">
      <c r="B85" s="74" t="s">
        <v>6</v>
      </c>
      <c r="C85" s="74" t="s">
        <v>210</v>
      </c>
    </row>
    <row r="86">
      <c r="B86" s="74" t="s">
        <v>8</v>
      </c>
      <c r="C86" s="74" t="s">
        <v>154</v>
      </c>
    </row>
    <row r="87">
      <c r="B87" s="74" t="s">
        <v>10</v>
      </c>
      <c r="C87" s="74" t="s">
        <v>211</v>
      </c>
    </row>
    <row r="88">
      <c r="B88" s="74" t="s">
        <v>12</v>
      </c>
      <c r="C88" s="74" t="s">
        <v>411</v>
      </c>
    </row>
    <row r="89">
      <c r="B89" s="74" t="s">
        <v>14</v>
      </c>
      <c r="C89" s="74" t="s">
        <v>412</v>
      </c>
    </row>
    <row r="90">
      <c r="B90" s="74" t="s">
        <v>16</v>
      </c>
      <c r="C90" s="76" t="s">
        <v>413</v>
      </c>
    </row>
    <row r="91">
      <c r="B91" s="74" t="s">
        <v>18</v>
      </c>
      <c r="C91" s="78">
        <v>1.0</v>
      </c>
    </row>
    <row r="92">
      <c r="B92" s="74" t="s">
        <v>19</v>
      </c>
      <c r="C92" s="79">
        <v>0.5</v>
      </c>
    </row>
    <row r="93">
      <c r="B93" s="74" t="s">
        <v>20</v>
      </c>
      <c r="C93" s="78">
        <v>2.0</v>
      </c>
    </row>
    <row r="94">
      <c r="B94" s="74" t="s">
        <v>21</v>
      </c>
      <c r="C94" s="80"/>
    </row>
    <row r="95">
      <c r="B95" s="74" t="s">
        <v>22</v>
      </c>
      <c r="C95" s="76" t="s">
        <v>414</v>
      </c>
    </row>
    <row r="96">
      <c r="B96" s="74" t="s">
        <v>24</v>
      </c>
      <c r="C96" s="80"/>
    </row>
    <row r="99">
      <c r="B99" s="2" t="s">
        <v>70</v>
      </c>
      <c r="C99" s="18" t="s">
        <v>216</v>
      </c>
    </row>
    <row r="100">
      <c r="B100" s="2" t="s">
        <v>6</v>
      </c>
      <c r="C100" s="7" t="s">
        <v>86</v>
      </c>
    </row>
    <row r="101">
      <c r="B101" s="2" t="s">
        <v>8</v>
      </c>
      <c r="C101" s="7" t="s">
        <v>154</v>
      </c>
    </row>
    <row r="102">
      <c r="B102" s="2" t="s">
        <v>10</v>
      </c>
      <c r="C102" s="7" t="s">
        <v>217</v>
      </c>
    </row>
    <row r="103">
      <c r="B103" s="2" t="s">
        <v>12</v>
      </c>
      <c r="C103" s="7" t="s">
        <v>218</v>
      </c>
    </row>
    <row r="104">
      <c r="B104" s="2" t="s">
        <v>14</v>
      </c>
      <c r="C104" s="7" t="s">
        <v>415</v>
      </c>
    </row>
    <row r="105">
      <c r="B105" s="2" t="s">
        <v>16</v>
      </c>
      <c r="C105" s="16" t="s">
        <v>416</v>
      </c>
    </row>
    <row r="106">
      <c r="B106" s="2" t="s">
        <v>18</v>
      </c>
      <c r="C106" s="7" t="s">
        <v>221</v>
      </c>
    </row>
    <row r="107">
      <c r="B107" s="2" t="s">
        <v>19</v>
      </c>
      <c r="C107" s="13">
        <v>0.5</v>
      </c>
    </row>
    <row r="108">
      <c r="B108" s="2" t="s">
        <v>20</v>
      </c>
      <c r="C108" s="6">
        <v>1.0</v>
      </c>
    </row>
    <row r="109">
      <c r="B109" s="2" t="s">
        <v>21</v>
      </c>
      <c r="C109" s="14"/>
    </row>
    <row r="110">
      <c r="B110" s="2" t="s">
        <v>22</v>
      </c>
      <c r="C110" s="16" t="s">
        <v>417</v>
      </c>
    </row>
    <row r="111">
      <c r="B111" s="2" t="s">
        <v>24</v>
      </c>
      <c r="C111" s="16" t="s">
        <v>223</v>
      </c>
    </row>
    <row r="114">
      <c r="C114" s="2" t="s">
        <v>156</v>
      </c>
    </row>
    <row r="116">
      <c r="B116" s="2" t="s">
        <v>79</v>
      </c>
      <c r="C116" s="18" t="s">
        <v>418</v>
      </c>
    </row>
    <row r="117">
      <c r="B117" s="2" t="s">
        <v>6</v>
      </c>
      <c r="C117" s="6" t="s">
        <v>36</v>
      </c>
    </row>
    <row r="118">
      <c r="B118" s="2" t="s">
        <v>8</v>
      </c>
      <c r="C118" s="7" t="s">
        <v>156</v>
      </c>
    </row>
    <row r="119">
      <c r="B119" s="2" t="s">
        <v>10</v>
      </c>
      <c r="C119" s="6" t="s">
        <v>419</v>
      </c>
    </row>
    <row r="120">
      <c r="B120" s="2" t="s">
        <v>12</v>
      </c>
      <c r="C120" s="6" t="s">
        <v>420</v>
      </c>
    </row>
    <row r="121">
      <c r="B121" s="2" t="s">
        <v>14</v>
      </c>
      <c r="C121" s="6" t="s">
        <v>421</v>
      </c>
    </row>
    <row r="122">
      <c r="B122" s="2" t="s">
        <v>16</v>
      </c>
      <c r="C122" s="6" t="s">
        <v>422</v>
      </c>
    </row>
    <row r="123">
      <c r="B123" s="2" t="s">
        <v>18</v>
      </c>
      <c r="C123" s="8">
        <v>7.0</v>
      </c>
    </row>
    <row r="124">
      <c r="B124" s="2" t="s">
        <v>19</v>
      </c>
      <c r="C124" s="13">
        <v>0.78</v>
      </c>
    </row>
    <row r="125">
      <c r="B125" s="2" t="s">
        <v>20</v>
      </c>
      <c r="C125" s="15">
        <v>44081.0</v>
      </c>
    </row>
    <row r="126">
      <c r="B126" s="2" t="s">
        <v>21</v>
      </c>
      <c r="C126" s="10"/>
    </row>
    <row r="127">
      <c r="B127" s="2" t="s">
        <v>22</v>
      </c>
      <c r="C127" s="6" t="s">
        <v>423</v>
      </c>
    </row>
    <row r="128">
      <c r="B128" s="2" t="s">
        <v>24</v>
      </c>
      <c r="C128" s="10"/>
    </row>
    <row r="131">
      <c r="B131" s="2" t="s">
        <v>97</v>
      </c>
      <c r="C131" s="18" t="s">
        <v>392</v>
      </c>
    </row>
    <row r="132">
      <c r="B132" s="2" t="s">
        <v>6</v>
      </c>
      <c r="C132" s="6" t="s">
        <v>86</v>
      </c>
    </row>
    <row r="133">
      <c r="B133" s="2" t="s">
        <v>8</v>
      </c>
      <c r="C133" s="7" t="s">
        <v>156</v>
      </c>
    </row>
    <row r="134">
      <c r="B134" s="2" t="s">
        <v>10</v>
      </c>
      <c r="C134" s="6" t="s">
        <v>217</v>
      </c>
    </row>
    <row r="135">
      <c r="B135" s="2" t="s">
        <v>12</v>
      </c>
      <c r="C135" s="6" t="s">
        <v>424</v>
      </c>
    </row>
    <row r="136">
      <c r="B136" s="2" t="s">
        <v>14</v>
      </c>
      <c r="C136" s="28" t="s">
        <v>425</v>
      </c>
    </row>
    <row r="137">
      <c r="B137" s="2" t="s">
        <v>16</v>
      </c>
      <c r="C137" s="6" t="s">
        <v>426</v>
      </c>
    </row>
    <row r="138">
      <c r="B138" s="2" t="s">
        <v>18</v>
      </c>
      <c r="C138" s="85">
        <v>4.0</v>
      </c>
    </row>
    <row r="139">
      <c r="B139" s="2" t="s">
        <v>19</v>
      </c>
      <c r="C139" s="9">
        <f>(C138/C140)</f>
        <v>0.6666666667</v>
      </c>
    </row>
    <row r="140">
      <c r="B140" s="2" t="s">
        <v>20</v>
      </c>
      <c r="C140" s="8">
        <v>6.0</v>
      </c>
    </row>
    <row r="141">
      <c r="B141" s="2" t="s">
        <v>21</v>
      </c>
      <c r="C141" s="10"/>
    </row>
    <row r="142">
      <c r="B142" s="2" t="s">
        <v>22</v>
      </c>
      <c r="C142" s="6" t="s">
        <v>427</v>
      </c>
    </row>
    <row r="143">
      <c r="B143" s="2" t="s">
        <v>24</v>
      </c>
      <c r="C143" s="8" t="s">
        <v>428</v>
      </c>
    </row>
    <row r="147">
      <c r="B147" s="2" t="s">
        <v>110</v>
      </c>
      <c r="C147" s="2" t="s">
        <v>429</v>
      </c>
    </row>
    <row r="148">
      <c r="B148" s="2" t="s">
        <v>6</v>
      </c>
      <c r="C148" s="6" t="s">
        <v>430</v>
      </c>
    </row>
    <row r="149">
      <c r="B149" s="2" t="s">
        <v>8</v>
      </c>
      <c r="C149" s="7" t="s">
        <v>156</v>
      </c>
    </row>
    <row r="150">
      <c r="B150" s="2" t="s">
        <v>10</v>
      </c>
      <c r="C150" s="6" t="s">
        <v>431</v>
      </c>
    </row>
    <row r="151">
      <c r="B151" s="2" t="s">
        <v>12</v>
      </c>
      <c r="C151" s="6" t="s">
        <v>432</v>
      </c>
    </row>
    <row r="152">
      <c r="B152" s="2" t="s">
        <v>14</v>
      </c>
      <c r="C152" s="6" t="s">
        <v>433</v>
      </c>
    </row>
    <row r="153">
      <c r="B153" s="2" t="s">
        <v>16</v>
      </c>
      <c r="C153" s="6" t="s">
        <v>434</v>
      </c>
    </row>
    <row r="154">
      <c r="B154" s="2" t="s">
        <v>18</v>
      </c>
      <c r="C154" s="8">
        <v>6.0</v>
      </c>
    </row>
    <row r="155">
      <c r="B155" s="2" t="s">
        <v>19</v>
      </c>
      <c r="C155" s="9">
        <f>(C154/C156)</f>
        <v>1</v>
      </c>
    </row>
    <row r="156">
      <c r="B156" s="2" t="s">
        <v>20</v>
      </c>
      <c r="C156" s="8">
        <v>6.0</v>
      </c>
    </row>
    <row r="157">
      <c r="B157" s="2" t="s">
        <v>21</v>
      </c>
      <c r="C157" s="10"/>
    </row>
    <row r="158">
      <c r="B158" s="2" t="s">
        <v>22</v>
      </c>
      <c r="C158" s="6" t="s">
        <v>435</v>
      </c>
    </row>
    <row r="159">
      <c r="B159" s="2" t="s">
        <v>24</v>
      </c>
      <c r="C159" s="10"/>
    </row>
    <row r="162">
      <c r="B162" s="2" t="s">
        <v>119</v>
      </c>
      <c r="C162" s="18" t="s">
        <v>436</v>
      </c>
    </row>
    <row r="163">
      <c r="B163" s="2" t="s">
        <v>6</v>
      </c>
      <c r="C163" s="6" t="s">
        <v>27</v>
      </c>
    </row>
    <row r="164">
      <c r="B164" s="2" t="s">
        <v>8</v>
      </c>
      <c r="C164" s="7" t="s">
        <v>156</v>
      </c>
    </row>
    <row r="165">
      <c r="B165" s="2" t="s">
        <v>10</v>
      </c>
      <c r="C165" s="6" t="s">
        <v>437</v>
      </c>
    </row>
    <row r="166">
      <c r="B166" s="2" t="s">
        <v>12</v>
      </c>
      <c r="C166" s="6" t="s">
        <v>438</v>
      </c>
    </row>
    <row r="167">
      <c r="B167" s="2" t="s">
        <v>14</v>
      </c>
      <c r="C167" s="6" t="s">
        <v>439</v>
      </c>
    </row>
    <row r="168">
      <c r="B168" s="2" t="s">
        <v>16</v>
      </c>
      <c r="C168" s="10"/>
    </row>
    <row r="169">
      <c r="B169" s="2" t="s">
        <v>18</v>
      </c>
      <c r="C169" s="8">
        <v>4.0</v>
      </c>
    </row>
    <row r="170">
      <c r="B170" s="2" t="s">
        <v>19</v>
      </c>
      <c r="C170" s="9">
        <f>C169/C171</f>
        <v>1</v>
      </c>
    </row>
    <row r="171">
      <c r="B171" s="2" t="s">
        <v>20</v>
      </c>
      <c r="C171" s="8">
        <v>4.0</v>
      </c>
    </row>
    <row r="172">
      <c r="B172" s="2" t="s">
        <v>21</v>
      </c>
      <c r="C172" s="10"/>
    </row>
    <row r="173">
      <c r="B173" s="2" t="s">
        <v>22</v>
      </c>
      <c r="C173" s="6" t="s">
        <v>440</v>
      </c>
    </row>
    <row r="174">
      <c r="B174" s="2" t="s">
        <v>24</v>
      </c>
      <c r="C174" s="10"/>
    </row>
    <row r="177">
      <c r="B177" s="2" t="s">
        <v>128</v>
      </c>
      <c r="C177" s="18" t="s">
        <v>263</v>
      </c>
    </row>
    <row r="178">
      <c r="B178" s="2" t="s">
        <v>6</v>
      </c>
      <c r="C178" s="6" t="s">
        <v>441</v>
      </c>
    </row>
    <row r="179">
      <c r="B179" s="2" t="s">
        <v>8</v>
      </c>
      <c r="C179" s="7" t="s">
        <v>156</v>
      </c>
    </row>
    <row r="180">
      <c r="B180" s="2" t="s">
        <v>10</v>
      </c>
      <c r="C180" s="6" t="s">
        <v>442</v>
      </c>
    </row>
    <row r="181">
      <c r="B181" s="2" t="s">
        <v>12</v>
      </c>
      <c r="C181" s="6" t="s">
        <v>443</v>
      </c>
    </row>
    <row r="182">
      <c r="B182" s="2" t="s">
        <v>14</v>
      </c>
      <c r="C182" s="6" t="s">
        <v>444</v>
      </c>
    </row>
    <row r="183">
      <c r="B183" s="2" t="s">
        <v>16</v>
      </c>
      <c r="C183" s="10"/>
    </row>
    <row r="184">
      <c r="B184" s="2" t="s">
        <v>18</v>
      </c>
      <c r="C184" s="8">
        <v>1.0</v>
      </c>
    </row>
    <row r="185">
      <c r="B185" s="2" t="s">
        <v>19</v>
      </c>
      <c r="C185" s="9">
        <f>(C184/C186)</f>
        <v>0.3333333333</v>
      </c>
    </row>
    <row r="186">
      <c r="B186" s="2" t="s">
        <v>20</v>
      </c>
      <c r="C186" s="8">
        <v>3.0</v>
      </c>
    </row>
    <row r="187">
      <c r="B187" s="2" t="s">
        <v>21</v>
      </c>
      <c r="C187" s="10"/>
    </row>
    <row r="188">
      <c r="B188" s="2" t="s">
        <v>22</v>
      </c>
      <c r="C188" s="6" t="s">
        <v>103</v>
      </c>
    </row>
    <row r="189">
      <c r="B189" s="2" t="s">
        <v>24</v>
      </c>
      <c r="C189" s="10"/>
    </row>
    <row r="192">
      <c r="B192" s="2" t="s">
        <v>134</v>
      </c>
      <c r="C192" s="18" t="s">
        <v>270</v>
      </c>
    </row>
    <row r="193">
      <c r="B193" s="2" t="s">
        <v>6</v>
      </c>
      <c r="C193" s="6" t="s">
        <v>318</v>
      </c>
    </row>
    <row r="194">
      <c r="B194" s="2" t="s">
        <v>8</v>
      </c>
      <c r="C194" s="7" t="s">
        <v>156</v>
      </c>
    </row>
    <row r="195">
      <c r="B195" s="2" t="s">
        <v>10</v>
      </c>
      <c r="C195" s="6" t="s">
        <v>445</v>
      </c>
    </row>
    <row r="196">
      <c r="B196" s="2" t="s">
        <v>12</v>
      </c>
      <c r="C196" s="6" t="s">
        <v>446</v>
      </c>
    </row>
    <row r="197">
      <c r="B197" s="2" t="s">
        <v>14</v>
      </c>
      <c r="C197" s="6" t="s">
        <v>447</v>
      </c>
    </row>
    <row r="198">
      <c r="B198" s="2" t="s">
        <v>16</v>
      </c>
      <c r="C198" s="6" t="s">
        <v>448</v>
      </c>
    </row>
    <row r="199">
      <c r="B199" s="2" t="s">
        <v>18</v>
      </c>
      <c r="C199" s="8">
        <v>6.0</v>
      </c>
    </row>
    <row r="200">
      <c r="B200" s="2" t="s">
        <v>19</v>
      </c>
      <c r="C200" s="9">
        <f>C199/C201</f>
        <v>0.8571428571</v>
      </c>
    </row>
    <row r="201">
      <c r="B201" s="2" t="s">
        <v>20</v>
      </c>
      <c r="C201" s="8">
        <v>7.0</v>
      </c>
    </row>
    <row r="202">
      <c r="B202" s="2" t="s">
        <v>21</v>
      </c>
      <c r="C202" s="10"/>
    </row>
    <row r="203">
      <c r="B203" s="2" t="s">
        <v>22</v>
      </c>
      <c r="C203" s="6" t="s">
        <v>449</v>
      </c>
    </row>
    <row r="204">
      <c r="B204" s="2" t="s">
        <v>24</v>
      </c>
      <c r="C204" s="10"/>
    </row>
    <row r="207">
      <c r="B207" s="2" t="s">
        <v>142</v>
      </c>
      <c r="C207" s="18" t="s">
        <v>395</v>
      </c>
    </row>
    <row r="208">
      <c r="B208" s="2" t="s">
        <v>6</v>
      </c>
      <c r="C208" s="6" t="s">
        <v>450</v>
      </c>
    </row>
    <row r="209">
      <c r="B209" s="2" t="s">
        <v>8</v>
      </c>
      <c r="C209" s="7" t="s">
        <v>156</v>
      </c>
    </row>
    <row r="210">
      <c r="B210" s="2" t="s">
        <v>10</v>
      </c>
      <c r="C210" s="6" t="s">
        <v>451</v>
      </c>
    </row>
    <row r="211">
      <c r="B211" s="2" t="s">
        <v>12</v>
      </c>
      <c r="C211" s="108" t="s">
        <v>169</v>
      </c>
    </row>
    <row r="212">
      <c r="B212" s="2" t="s">
        <v>14</v>
      </c>
      <c r="C212" s="6" t="s">
        <v>452</v>
      </c>
    </row>
    <row r="213">
      <c r="B213" s="2" t="s">
        <v>16</v>
      </c>
      <c r="C213" s="6" t="s">
        <v>453</v>
      </c>
    </row>
    <row r="214">
      <c r="B214" s="2" t="s">
        <v>18</v>
      </c>
      <c r="C214" s="6">
        <v>5.0</v>
      </c>
    </row>
    <row r="215">
      <c r="B215" s="2" t="s">
        <v>19</v>
      </c>
      <c r="C215" s="9">
        <f>(C214/C216)</f>
        <v>0.7142857143</v>
      </c>
    </row>
    <row r="216">
      <c r="B216" s="2" t="s">
        <v>20</v>
      </c>
      <c r="C216" s="8">
        <v>7.0</v>
      </c>
    </row>
    <row r="217">
      <c r="B217" s="2" t="s">
        <v>21</v>
      </c>
      <c r="C217" s="6" t="s">
        <v>454</v>
      </c>
    </row>
    <row r="218">
      <c r="B218" s="2" t="s">
        <v>22</v>
      </c>
      <c r="C218" s="6" t="s">
        <v>455</v>
      </c>
    </row>
    <row r="219">
      <c r="B219" s="2" t="s">
        <v>24</v>
      </c>
      <c r="C219" s="8" t="s">
        <v>456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88"/>
    <col customWidth="1" min="3" max="3" width="31.63"/>
    <col customWidth="1" min="4" max="4" width="44.88"/>
    <col customWidth="1" min="5" max="5" width="6.0"/>
    <col customWidth="1" min="6" max="6" width="4.25"/>
    <col customWidth="1" min="7" max="7" width="6.63"/>
    <col customWidth="1" min="8" max="8" width="32.88"/>
  </cols>
  <sheetData>
    <row r="2">
      <c r="C2" s="1" t="s">
        <v>0</v>
      </c>
    </row>
    <row r="3">
      <c r="C3" s="1" t="s">
        <v>457</v>
      </c>
    </row>
    <row r="4">
      <c r="C4" s="1" t="s">
        <v>458</v>
      </c>
    </row>
    <row r="5">
      <c r="G5" s="99" t="s">
        <v>379</v>
      </c>
      <c r="H5" s="100" t="s">
        <v>380</v>
      </c>
    </row>
    <row r="6">
      <c r="C6" s="2" t="s">
        <v>4</v>
      </c>
      <c r="D6" s="5" t="s">
        <v>459</v>
      </c>
      <c r="G6" s="29"/>
      <c r="H6" s="101"/>
    </row>
    <row r="7">
      <c r="C7" s="2" t="s">
        <v>6</v>
      </c>
      <c r="D7" s="6" t="s">
        <v>187</v>
      </c>
      <c r="G7" s="29" t="s">
        <v>154</v>
      </c>
      <c r="H7" s="27" t="s">
        <v>459</v>
      </c>
    </row>
    <row r="8">
      <c r="C8" s="2" t="s">
        <v>8</v>
      </c>
      <c r="D8" s="7" t="s">
        <v>154</v>
      </c>
      <c r="G8" s="29" t="s">
        <v>154</v>
      </c>
      <c r="H8" s="27" t="s">
        <v>460</v>
      </c>
    </row>
    <row r="9">
      <c r="C9" s="2" t="s">
        <v>10</v>
      </c>
      <c r="D9" s="6" t="s">
        <v>167</v>
      </c>
      <c r="G9" s="29" t="s">
        <v>154</v>
      </c>
      <c r="H9" s="27" t="s">
        <v>349</v>
      </c>
    </row>
    <row r="10">
      <c r="C10" s="2" t="s">
        <v>12</v>
      </c>
      <c r="D10" s="6" t="s">
        <v>461</v>
      </c>
      <c r="G10" s="29" t="s">
        <v>154</v>
      </c>
      <c r="H10" s="27" t="s">
        <v>462</v>
      </c>
    </row>
    <row r="11">
      <c r="C11" s="2" t="s">
        <v>14</v>
      </c>
      <c r="D11" s="6" t="s">
        <v>463</v>
      </c>
      <c r="G11" s="29" t="s">
        <v>154</v>
      </c>
      <c r="H11" s="27" t="s">
        <v>464</v>
      </c>
    </row>
    <row r="12">
      <c r="C12" s="2" t="s">
        <v>16</v>
      </c>
      <c r="D12" s="6" t="s">
        <v>465</v>
      </c>
      <c r="G12" s="29" t="s">
        <v>156</v>
      </c>
      <c r="H12" s="27" t="s">
        <v>466</v>
      </c>
    </row>
    <row r="13">
      <c r="C13" s="2" t="s">
        <v>18</v>
      </c>
      <c r="D13" s="8">
        <v>6.0</v>
      </c>
      <c r="G13" s="29" t="s">
        <v>156</v>
      </c>
      <c r="H13" s="27" t="s">
        <v>467</v>
      </c>
    </row>
    <row r="14">
      <c r="C14" s="2" t="s">
        <v>19</v>
      </c>
      <c r="D14" s="9">
        <f>(D13/D15)</f>
        <v>0.8571428571</v>
      </c>
      <c r="G14" s="109" t="s">
        <v>156</v>
      </c>
      <c r="H14" s="110" t="s">
        <v>468</v>
      </c>
    </row>
    <row r="15">
      <c r="C15" s="2" t="s">
        <v>42</v>
      </c>
      <c r="D15" s="8">
        <v>7.0</v>
      </c>
      <c r="G15" s="29" t="s">
        <v>156</v>
      </c>
      <c r="H15" s="27" t="s">
        <v>469</v>
      </c>
    </row>
    <row r="16">
      <c r="C16" s="2" t="s">
        <v>21</v>
      </c>
      <c r="D16" s="6"/>
    </row>
    <row r="17">
      <c r="C17" s="2" t="s">
        <v>22</v>
      </c>
      <c r="D17" s="111" t="s">
        <v>470</v>
      </c>
    </row>
    <row r="18">
      <c r="C18" s="2" t="s">
        <v>24</v>
      </c>
      <c r="D18" s="6" t="s">
        <v>471</v>
      </c>
    </row>
    <row r="21">
      <c r="C21" s="2" t="s">
        <v>25</v>
      </c>
      <c r="D21" s="5" t="s">
        <v>460</v>
      </c>
    </row>
    <row r="22">
      <c r="C22" s="2" t="s">
        <v>6</v>
      </c>
      <c r="D22" s="6" t="s">
        <v>472</v>
      </c>
    </row>
    <row r="23">
      <c r="C23" s="2" t="s">
        <v>8</v>
      </c>
      <c r="D23" s="7" t="s">
        <v>154</v>
      </c>
    </row>
    <row r="24">
      <c r="C24" s="2" t="s">
        <v>10</v>
      </c>
      <c r="D24" s="6" t="s">
        <v>167</v>
      </c>
    </row>
    <row r="25">
      <c r="C25" s="2" t="s">
        <v>12</v>
      </c>
      <c r="D25" s="6" t="s">
        <v>169</v>
      </c>
    </row>
    <row r="26">
      <c r="C26" s="2" t="s">
        <v>14</v>
      </c>
      <c r="D26" s="6" t="s">
        <v>473</v>
      </c>
    </row>
    <row r="27">
      <c r="C27" s="2" t="s">
        <v>16</v>
      </c>
      <c r="D27" s="6" t="s">
        <v>474</v>
      </c>
    </row>
    <row r="28">
      <c r="C28" s="2" t="s">
        <v>475</v>
      </c>
      <c r="D28" s="8">
        <v>5.0</v>
      </c>
    </row>
    <row r="29">
      <c r="C29" s="2" t="s">
        <v>19</v>
      </c>
      <c r="D29" s="9">
        <f>(D28/D30)</f>
        <v>0.7142857143</v>
      </c>
    </row>
    <row r="30">
      <c r="C30" s="2" t="s">
        <v>42</v>
      </c>
      <c r="D30" s="8">
        <v>7.0</v>
      </c>
    </row>
    <row r="31">
      <c r="C31" s="2" t="s">
        <v>21</v>
      </c>
      <c r="D31" s="6"/>
    </row>
    <row r="32">
      <c r="C32" s="2" t="s">
        <v>22</v>
      </c>
      <c r="D32" s="6" t="s">
        <v>476</v>
      </c>
    </row>
    <row r="33">
      <c r="C33" s="2" t="s">
        <v>24</v>
      </c>
      <c r="D33" s="28" t="s">
        <v>477</v>
      </c>
    </row>
    <row r="36">
      <c r="C36" s="2" t="s">
        <v>34</v>
      </c>
      <c r="D36" s="18" t="s">
        <v>349</v>
      </c>
    </row>
    <row r="37">
      <c r="C37" s="2" t="s">
        <v>6</v>
      </c>
      <c r="D37" s="6" t="s">
        <v>478</v>
      </c>
    </row>
    <row r="38">
      <c r="C38" s="2" t="s">
        <v>8</v>
      </c>
      <c r="D38" s="7" t="s">
        <v>154</v>
      </c>
    </row>
    <row r="39">
      <c r="C39" s="2" t="s">
        <v>10</v>
      </c>
      <c r="D39" s="6" t="s">
        <v>167</v>
      </c>
    </row>
    <row r="40">
      <c r="C40" s="2" t="s">
        <v>12</v>
      </c>
      <c r="D40" s="6" t="s">
        <v>169</v>
      </c>
    </row>
    <row r="41">
      <c r="C41" s="2" t="s">
        <v>14</v>
      </c>
      <c r="D41" s="6" t="s">
        <v>479</v>
      </c>
    </row>
    <row r="42">
      <c r="C42" s="2" t="s">
        <v>16</v>
      </c>
      <c r="D42" s="6"/>
    </row>
    <row r="43">
      <c r="C43" s="2" t="s">
        <v>18</v>
      </c>
      <c r="D43" s="8">
        <v>3.0</v>
      </c>
    </row>
    <row r="44">
      <c r="C44" s="2" t="s">
        <v>19</v>
      </c>
      <c r="D44" s="9">
        <f>(D43/D45)</f>
        <v>1</v>
      </c>
    </row>
    <row r="45">
      <c r="C45" s="2" t="s">
        <v>20</v>
      </c>
      <c r="D45" s="8">
        <v>3.0</v>
      </c>
    </row>
    <row r="46">
      <c r="C46" s="2" t="s">
        <v>21</v>
      </c>
      <c r="D46" s="6"/>
    </row>
    <row r="47">
      <c r="C47" s="2" t="s">
        <v>22</v>
      </c>
      <c r="D47" s="6" t="s">
        <v>480</v>
      </c>
    </row>
    <row r="48">
      <c r="C48" s="2" t="s">
        <v>24</v>
      </c>
      <c r="D48" s="10"/>
    </row>
    <row r="51">
      <c r="C51" s="2" t="s">
        <v>44</v>
      </c>
      <c r="D51" s="18" t="s">
        <v>462</v>
      </c>
    </row>
    <row r="52">
      <c r="C52" s="2" t="s">
        <v>6</v>
      </c>
      <c r="D52" s="6" t="s">
        <v>481</v>
      </c>
    </row>
    <row r="53">
      <c r="C53" s="2" t="s">
        <v>8</v>
      </c>
      <c r="D53" s="7" t="s">
        <v>154</v>
      </c>
    </row>
    <row r="54">
      <c r="C54" s="2" t="s">
        <v>10</v>
      </c>
      <c r="D54" s="6" t="s">
        <v>167</v>
      </c>
    </row>
    <row r="55">
      <c r="C55" s="2" t="s">
        <v>12</v>
      </c>
      <c r="D55" s="6" t="s">
        <v>169</v>
      </c>
    </row>
    <row r="56">
      <c r="C56" s="2" t="s">
        <v>14</v>
      </c>
      <c r="D56" s="28" t="s">
        <v>482</v>
      </c>
    </row>
    <row r="57">
      <c r="C57" s="2" t="s">
        <v>16</v>
      </c>
      <c r="D57" s="6" t="s">
        <v>483</v>
      </c>
    </row>
    <row r="58">
      <c r="C58" s="2" t="s">
        <v>18</v>
      </c>
      <c r="D58" s="8" t="s">
        <v>484</v>
      </c>
    </row>
    <row r="59">
      <c r="C59" s="2" t="s">
        <v>19</v>
      </c>
      <c r="D59" s="9">
        <v>1.0</v>
      </c>
    </row>
    <row r="60">
      <c r="C60" s="2" t="s">
        <v>42</v>
      </c>
      <c r="D60" s="8">
        <v>6.0</v>
      </c>
    </row>
    <row r="61">
      <c r="C61" s="2" t="s">
        <v>21</v>
      </c>
      <c r="D61" s="6" t="s">
        <v>152</v>
      </c>
    </row>
    <row r="62">
      <c r="C62" s="2" t="s">
        <v>22</v>
      </c>
      <c r="D62" s="6" t="s">
        <v>485</v>
      </c>
    </row>
    <row r="63">
      <c r="C63" s="2" t="s">
        <v>24</v>
      </c>
      <c r="D63" s="28" t="s">
        <v>486</v>
      </c>
    </row>
    <row r="66">
      <c r="C66" s="2" t="s">
        <v>52</v>
      </c>
      <c r="D66" s="6" t="s">
        <v>487</v>
      </c>
    </row>
    <row r="67">
      <c r="C67" s="2" t="s">
        <v>6</v>
      </c>
      <c r="D67" s="6" t="s">
        <v>488</v>
      </c>
    </row>
    <row r="68">
      <c r="C68" s="2" t="s">
        <v>8</v>
      </c>
      <c r="D68" s="7" t="s">
        <v>154</v>
      </c>
    </row>
    <row r="69">
      <c r="C69" s="2" t="s">
        <v>10</v>
      </c>
      <c r="D69" s="6" t="s">
        <v>167</v>
      </c>
    </row>
    <row r="70">
      <c r="C70" s="2" t="s">
        <v>12</v>
      </c>
      <c r="D70" s="6" t="s">
        <v>169</v>
      </c>
    </row>
    <row r="71">
      <c r="C71" s="2" t="s">
        <v>14</v>
      </c>
      <c r="D71" s="6" t="s">
        <v>489</v>
      </c>
    </row>
    <row r="72">
      <c r="C72" s="2" t="s">
        <v>16</v>
      </c>
      <c r="D72" s="6" t="s">
        <v>490</v>
      </c>
    </row>
    <row r="73">
      <c r="C73" s="2" t="s">
        <v>18</v>
      </c>
      <c r="D73" s="112" t="s">
        <v>491</v>
      </c>
    </row>
    <row r="74">
      <c r="C74" s="2" t="s">
        <v>19</v>
      </c>
      <c r="D74" s="9">
        <f>7/8</f>
        <v>0.875</v>
      </c>
      <c r="G74" s="2" t="s">
        <v>492</v>
      </c>
    </row>
    <row r="75">
      <c r="C75" s="2" t="s">
        <v>42</v>
      </c>
      <c r="D75" s="15">
        <v>44050.0</v>
      </c>
    </row>
    <row r="76">
      <c r="C76" s="2" t="s">
        <v>21</v>
      </c>
      <c r="D76" s="6"/>
    </row>
    <row r="77">
      <c r="C77" s="2" t="s">
        <v>22</v>
      </c>
      <c r="D77" s="6" t="s">
        <v>493</v>
      </c>
    </row>
    <row r="78">
      <c r="C78" s="2" t="s">
        <v>24</v>
      </c>
      <c r="D78" s="10"/>
    </row>
    <row r="81">
      <c r="C81" s="2" t="s">
        <v>60</v>
      </c>
      <c r="D81" s="18" t="s">
        <v>466</v>
      </c>
    </row>
    <row r="82">
      <c r="C82" s="2" t="s">
        <v>6</v>
      </c>
      <c r="D82" s="6" t="s">
        <v>494</v>
      </c>
    </row>
    <row r="83">
      <c r="C83" s="2" t="s">
        <v>8</v>
      </c>
      <c r="D83" s="7" t="s">
        <v>156</v>
      </c>
    </row>
    <row r="84">
      <c r="C84" s="2" t="s">
        <v>10</v>
      </c>
      <c r="D84" s="6" t="s">
        <v>85</v>
      </c>
    </row>
    <row r="85">
      <c r="C85" s="2" t="s">
        <v>12</v>
      </c>
      <c r="D85" s="6" t="s">
        <v>169</v>
      </c>
    </row>
    <row r="86">
      <c r="C86" s="2" t="s">
        <v>14</v>
      </c>
      <c r="D86" s="6" t="s">
        <v>495</v>
      </c>
    </row>
    <row r="87">
      <c r="C87" s="2" t="s">
        <v>16</v>
      </c>
      <c r="D87" s="6"/>
    </row>
    <row r="88">
      <c r="C88" s="2" t="s">
        <v>18</v>
      </c>
      <c r="D88" s="8">
        <v>5.0</v>
      </c>
    </row>
    <row r="89">
      <c r="C89" s="2" t="s">
        <v>19</v>
      </c>
      <c r="D89" s="9">
        <f>(D88/D90)</f>
        <v>0.625</v>
      </c>
    </row>
    <row r="90">
      <c r="C90" s="2" t="s">
        <v>42</v>
      </c>
      <c r="D90" s="8">
        <v>8.0</v>
      </c>
    </row>
    <row r="91">
      <c r="C91" s="2" t="s">
        <v>21</v>
      </c>
      <c r="D91" s="6"/>
    </row>
    <row r="92">
      <c r="C92" s="2" t="s">
        <v>22</v>
      </c>
      <c r="D92" s="6"/>
    </row>
    <row r="93">
      <c r="C93" s="2" t="s">
        <v>24</v>
      </c>
      <c r="D93" s="10"/>
    </row>
    <row r="96">
      <c r="C96" s="2" t="s">
        <v>70</v>
      </c>
      <c r="D96" s="18" t="s">
        <v>467</v>
      </c>
    </row>
    <row r="97">
      <c r="C97" s="2" t="s">
        <v>6</v>
      </c>
      <c r="D97" s="6" t="s">
        <v>496</v>
      </c>
    </row>
    <row r="98">
      <c r="C98" s="2" t="s">
        <v>8</v>
      </c>
      <c r="D98" s="7" t="s">
        <v>156</v>
      </c>
    </row>
    <row r="99">
      <c r="C99" s="2" t="s">
        <v>10</v>
      </c>
      <c r="D99" s="6" t="s">
        <v>167</v>
      </c>
    </row>
    <row r="100">
      <c r="C100" s="2" t="s">
        <v>12</v>
      </c>
      <c r="D100" s="6" t="s">
        <v>169</v>
      </c>
    </row>
    <row r="101">
      <c r="C101" s="2" t="s">
        <v>14</v>
      </c>
      <c r="D101" s="6" t="s">
        <v>497</v>
      </c>
    </row>
    <row r="102">
      <c r="C102" s="2" t="s">
        <v>16</v>
      </c>
      <c r="D102" s="6" t="s">
        <v>498</v>
      </c>
    </row>
    <row r="103">
      <c r="C103" s="2" t="s">
        <v>18</v>
      </c>
      <c r="D103" s="8">
        <v>0.0</v>
      </c>
    </row>
    <row r="104">
      <c r="C104" s="2" t="s">
        <v>19</v>
      </c>
      <c r="D104" s="9">
        <f>(D103/D105)</f>
        <v>0</v>
      </c>
    </row>
    <row r="105">
      <c r="C105" s="2" t="s">
        <v>20</v>
      </c>
      <c r="D105" s="8">
        <v>1.0</v>
      </c>
    </row>
    <row r="106">
      <c r="C106" s="2" t="s">
        <v>21</v>
      </c>
      <c r="D106" s="6" t="s">
        <v>499</v>
      </c>
    </row>
    <row r="107">
      <c r="C107" s="2" t="s">
        <v>22</v>
      </c>
      <c r="D107" s="6" t="s">
        <v>500</v>
      </c>
    </row>
    <row r="108">
      <c r="C108" s="2" t="s">
        <v>24</v>
      </c>
      <c r="D108" s="10"/>
    </row>
    <row r="111">
      <c r="C111" s="2" t="s">
        <v>79</v>
      </c>
      <c r="D111" s="113" t="s">
        <v>468</v>
      </c>
    </row>
    <row r="112">
      <c r="C112" s="2" t="s">
        <v>6</v>
      </c>
      <c r="D112" s="6" t="s">
        <v>501</v>
      </c>
    </row>
    <row r="113">
      <c r="C113" s="2" t="s">
        <v>8</v>
      </c>
      <c r="D113" s="7" t="s">
        <v>156</v>
      </c>
    </row>
    <row r="114">
      <c r="C114" s="2" t="s">
        <v>10</v>
      </c>
      <c r="D114" s="6" t="s">
        <v>502</v>
      </c>
    </row>
    <row r="115">
      <c r="C115" s="2" t="s">
        <v>12</v>
      </c>
      <c r="D115" s="6" t="s">
        <v>503</v>
      </c>
    </row>
    <row r="116">
      <c r="C116" s="2" t="s">
        <v>14</v>
      </c>
      <c r="D116" s="6" t="s">
        <v>504</v>
      </c>
    </row>
    <row r="117">
      <c r="C117" s="2" t="s">
        <v>16</v>
      </c>
      <c r="D117" s="28" t="s">
        <v>505</v>
      </c>
    </row>
    <row r="118">
      <c r="C118" s="2" t="s">
        <v>18</v>
      </c>
      <c r="D118" s="8" t="s">
        <v>506</v>
      </c>
    </row>
    <row r="119">
      <c r="C119" s="2" t="s">
        <v>19</v>
      </c>
      <c r="D119" s="9">
        <v>0.75</v>
      </c>
    </row>
    <row r="120">
      <c r="C120" s="2" t="s">
        <v>20</v>
      </c>
      <c r="D120" s="8" t="s">
        <v>507</v>
      </c>
    </row>
    <row r="121">
      <c r="C121" s="2" t="s">
        <v>21</v>
      </c>
      <c r="D121" s="6" t="s">
        <v>126</v>
      </c>
    </row>
    <row r="122">
      <c r="C122" s="2" t="s">
        <v>22</v>
      </c>
      <c r="D122" s="6" t="s">
        <v>508</v>
      </c>
    </row>
    <row r="123">
      <c r="C123" s="2" t="s">
        <v>24</v>
      </c>
      <c r="D123" s="6" t="s">
        <v>152</v>
      </c>
    </row>
    <row r="126">
      <c r="C126" s="2" t="s">
        <v>97</v>
      </c>
      <c r="D126" s="18" t="s">
        <v>469</v>
      </c>
    </row>
    <row r="127">
      <c r="C127" s="2" t="s">
        <v>6</v>
      </c>
      <c r="D127" s="6" t="s">
        <v>481</v>
      </c>
    </row>
    <row r="128">
      <c r="C128" s="2" t="s">
        <v>8</v>
      </c>
      <c r="D128" s="7" t="s">
        <v>156</v>
      </c>
    </row>
    <row r="129">
      <c r="C129" s="2" t="s">
        <v>10</v>
      </c>
      <c r="D129" s="6" t="s">
        <v>509</v>
      </c>
    </row>
    <row r="130">
      <c r="C130" s="2" t="s">
        <v>12</v>
      </c>
      <c r="D130" s="6" t="s">
        <v>169</v>
      </c>
    </row>
    <row r="131">
      <c r="C131" s="2" t="s">
        <v>14</v>
      </c>
      <c r="D131" s="6" t="s">
        <v>510</v>
      </c>
    </row>
    <row r="132">
      <c r="C132" s="2" t="s">
        <v>16</v>
      </c>
      <c r="D132" s="6" t="s">
        <v>511</v>
      </c>
    </row>
    <row r="133">
      <c r="C133" s="2" t="s">
        <v>18</v>
      </c>
      <c r="D133" s="8" t="s">
        <v>512</v>
      </c>
    </row>
    <row r="134">
      <c r="C134" s="2" t="s">
        <v>19</v>
      </c>
      <c r="D134" s="9">
        <v>1.0</v>
      </c>
    </row>
    <row r="135">
      <c r="C135" s="2" t="s">
        <v>20</v>
      </c>
      <c r="D135" s="8">
        <v>6.0</v>
      </c>
    </row>
    <row r="136">
      <c r="C136" s="2" t="s">
        <v>21</v>
      </c>
      <c r="D136" s="6" t="s">
        <v>152</v>
      </c>
    </row>
    <row r="137">
      <c r="C137" s="2" t="s">
        <v>22</v>
      </c>
      <c r="D137" s="6" t="s">
        <v>513</v>
      </c>
    </row>
    <row r="138">
      <c r="C138" s="2" t="s">
        <v>24</v>
      </c>
      <c r="D138" s="6" t="s">
        <v>152</v>
      </c>
    </row>
  </sheetData>
  <drawing r:id="rId1"/>
</worksheet>
</file>